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xl/drawings/drawing16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6b, 608b, 609c 610b 611b 600c JN1656\DataPacks\"/>
    </mc:Choice>
  </mc:AlternateContent>
  <xr:revisionPtr revIDLastSave="0" documentId="13_ncr:1_{33A16137-A9DB-4AB8-B131-A4D8E5D9EA56}" xr6:coauthVersionLast="46" xr6:coauthVersionMax="46" xr10:uidLastSave="{00000000-0000-0000-0000-000000000000}"/>
  <bookViews>
    <workbookView xWindow="28680" yWindow="-120" windowWidth="29040" windowHeight="15840" tabRatio="89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  <sheet name="Acid Leach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5" i="47895"/>
  <c r="J9" i="47895"/>
  <c r="J13" i="47895"/>
  <c r="J17" i="47895"/>
  <c r="J21" i="47895"/>
  <c r="J22" i="47895"/>
  <c r="J7" i="47895"/>
  <c r="J11" i="47895"/>
  <c r="J15" i="47895"/>
  <c r="J19" i="47895"/>
  <c r="J14" i="47895" l="1"/>
  <c r="J6" i="47895"/>
  <c r="J18" i="47895"/>
  <c r="J10" i="47895"/>
  <c r="J3" i="47895"/>
  <c r="J20" i="47895"/>
  <c r="J12" i="47895"/>
  <c r="J4" i="47895"/>
  <c r="J25" i="47895" s="1"/>
  <c r="J16" i="47895"/>
  <c r="J8" i="47895"/>
  <c r="J24" i="47895"/>
  <c r="J23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1CCFF1F-BB36-4DC9-8EF4-627198424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E8969D7-99B2-4751-A7C4-FE227C318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1F21178-2E20-4E02-A795-C1B75C375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73E26FD-9B06-487F-ACEE-D62D81DA2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4724CC9-820E-48ED-BB0E-660440F75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372E253-2E8F-46C9-B642-F32A96349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EC482A0-55C1-4297-8E6B-B6D1826F3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F5A5C7D-351C-4293-917B-C77FE2EAD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30DD912-7ECE-4AF3-8C7C-E4785013B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E75E14D-6E43-4DB0-A38F-B3D8E4DE9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D76C697-3445-43E9-B1B3-93453E887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09883CB-74C6-4977-9FEE-A29555ED1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C30D690-921C-4461-847D-F83F0E975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9C4F594-52EA-40A0-A7C6-430604DF7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6F254AB-0802-48C9-9299-9B6E94F72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36365CE-8CCF-430E-9B53-DD70E0B87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46BF1C3-98A1-4A39-821A-D5C33F68B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E868DE2-4A6D-43B7-AC75-64C1555F0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E261F05-6CF2-498F-B80E-A42658089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1D126AD-2E45-43FA-901E-8F315F3F5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0C0E09C-D5E0-4C68-99DF-EBF60647F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7BDCA83-6D24-46A8-8633-46E34ECCE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8328951-C3ED-4AC1-B4D5-B71FEE416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82CF496-6D78-4D95-940B-C5C11FD6B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B7F17A5-CDF0-4F13-8BED-E9936B9D5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60EF964B-2A1E-4EF1-8F28-F22F85C8D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9BC7F61-54E7-4C44-B82F-64067744E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1765447-88FF-4BF3-9609-813275566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CDA3B1B-2B36-4A5C-B462-5C3653B30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D152CC5-EDE8-46CE-91B5-5EABBDF69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3EC6B1C-5A21-4A31-8F09-D107BB7FB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4E2FF3D-D02A-456E-9108-D8A93D488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41CB1F47-7FC3-4745-8647-F0D7A0B94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C845396-9ED7-4CC7-B196-34C703BE9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B34C386-8DC5-4F79-9A34-8F1DE73CF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5DF7C79-899C-452C-BFD3-29AFF3F84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6C92211-995D-4451-8C06-88A7F2A31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C527138-F433-45BC-BFFD-445C8CFD2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1CCBB20-746A-4DDA-9C1E-B4333E237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C7044CC-26AB-42B5-AACB-7DEF8CD4B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09D359D-FDA2-4ED1-A80F-A259FD0AA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BE5D6FAA-33FA-440E-9986-93FAC5206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2024DE3-3527-4FCC-8F90-E8AA6D71A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AC26459-240A-4816-9F88-06DB6E7F9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84AD82A-1CF8-42DD-AAE7-A30A2566F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A4303F0-C215-473A-9696-873627E63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F0F7806-6C20-4DB8-A386-AB2954768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7DD1E6C-2D9B-4031-A56D-42543D26E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DAFC6D8-3E66-41E6-B741-F5FC148AF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7C4EB7B-4E0A-4CCB-ADE9-8CC677D01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7110C09-6E5D-4CA2-9ECE-B815EDD3F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A413A7C-5D0D-4415-859D-C21948C86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E62EE6-23C6-4B97-A465-C8FCC4BB1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2B68916-8294-4A9B-90FE-665CADB44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ED40E5A-938F-4B8F-8664-3C2F5AC81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A3CE79F-4AA8-442C-85CE-21206DA47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FCA8B5C-F06A-419F-9F2D-849B82C7D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C722AFD-5C26-4C69-8280-4833E3DE2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5FABD5-9079-4A03-8841-BF75EF227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2786539-C7C7-49CC-8B65-B8128AF3F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313A68C-EBC8-4D4B-A14B-E35DE4948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9D6E9A0-FBE2-44DE-92CF-D489E5BEE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C612FD4-78D1-4B1A-AC84-CA981A06A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DF0B19E-E4C0-4F7A-A994-34764EA14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C7EC57B-0E14-4CC5-BE3C-B7B237246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2A7A00A-598E-41A9-809C-77081C711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1510C95-459C-4EBF-BEF8-57F51A05F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B6477D6-3184-4895-9848-C23952A2F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460D989-69B4-4DBE-90A0-EF74BFC2D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D9587A8-C820-48C6-AE38-B8E14DA95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B6268E9-C0AE-4609-8574-8F33C035F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DE51366-8433-4F33-8953-010EA0CC9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A057B7F-90F4-48DF-A1C6-CCB84A72F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306A61B-E526-4902-8F30-642E3A3DE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B736211-2F94-42F4-AE88-78B4D2EC0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018EE882-7052-4C8A-ADC6-9C1F25B0E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A24114E-F46F-4611-B4D0-EA822ADA3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491CA202-3E33-4092-B066-CBD47AFD5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7F0D5DC-EC33-4E16-A5F4-5A5B3B8A3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672A66B-0B0F-49BC-89D4-FD9CFE1F8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10663CA-E353-4BE0-B193-B416903EB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3388A53-CD82-472B-AB46-974BE0103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4B7A6EA-EF2C-47E5-860C-52867D901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D1B044E-12C8-4F0E-9727-7508C8853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6A2838A-AC40-49B7-A551-BC5C1C676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EF9AD42-EB6B-419C-91B2-BA681ECD5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9E803A1-E7AF-4510-B843-88D614287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355A0B8-9958-404D-9F18-75EFA573E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B14BD66-2925-49BE-B010-F3ACEB4AE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606DBAE-81FD-428C-BF4C-45CD1114B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BF65CE1-562C-4AF1-B2BA-F592CD58B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76D0AD8-7EA2-4935-AEA3-D38E450E5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4282423-887C-4766-9A9D-A402F5C43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CF8FB9E-D86E-46BC-8115-7461A2584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E493682-A551-4BEE-BD4D-536A11340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5025693-ED23-464D-B76A-4E42431AC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8ECD27E-7D09-4EE9-8A6C-501B4182A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3A12AEA-3464-4CD7-A2B2-AE62EA925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6569AF5-E1EE-46D1-9E1C-15DD65C1E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B9A05E4-A178-40B1-B787-24BCD793B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12D91B2-594A-4A5E-A17D-FDFAEA344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9904A36-AA02-45C7-822C-FFFAC6975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04BC3DB-2200-4524-81B3-823320FEF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08D7E7-824C-4D6E-98B7-8C373074A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" authorId="0" shapeId="0" xr:uid="{F9965263-7F2A-4F16-AD25-D4F18A9EA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A48BD36D-297D-4DEC-AC57-93B661680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05A9C21-83AE-4DC3-A6F8-18EB2CA22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A4D0BA-55E7-4D7E-80CA-430795479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417FDD6-5AD5-424A-9122-8CC720AD0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3E787ED-C6D0-4830-9CE6-EECC3B6EC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1901BFD-A424-403C-8ADE-9E2C3DF63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A66C764-0602-4DFF-8F2E-C47CEA315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CBA3CD6-5B2B-4965-BACA-06D06C0FA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0FEBB9D-3D67-4830-B497-BD91BEF76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74B0BF7-578A-49F5-848A-CEB443DC6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7FBED3B5-CFE3-4E6F-B1AB-4C130011F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03582B5-3CFE-42A5-8126-76B69ADBD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A91D01B-11E5-4772-AE5D-75A47BB1B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D6A805C-D426-4218-A14A-8546B7C3D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55121CF-F233-4F21-A75B-44F69D5E4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9A6BBE1-4710-44A6-96B9-5DC0F99C5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1E9141E-B01D-4E95-B383-C23689E21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D4C8FFCC-70EF-4536-BD98-92F7F111E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B720B3B3-8BF1-4076-999E-8D057AF67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4DB3979-AB4D-47CF-A18D-5C422E8E6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B8C05B1F-3818-4A55-A157-6BC3E7C99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AB524E9-F5DB-470F-B195-620999F2C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5F59B40-27D8-44E9-A69D-23A87916B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7D6BF658-9023-430D-B7EA-BBA06A95B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253F06EE-53B1-4D3F-BEFB-BC3956C65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EAD6D48B-D5A2-4090-AA0D-5CAC6A70B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F5DA7DD3-2D54-4E28-996F-B1E5EF1BE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533108B-9C17-4544-BB65-CC8A28CEB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084C4680-8E40-40C7-99D5-71E8DF425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DE2216FE-5AC9-4463-8A90-4298C888E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35A8282-FE15-4FD8-8E3B-789E8D472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DDD00A3A-B157-42DC-BCED-628B9B3D0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29112833-F9F4-49A1-9F99-FE0E35AD2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F4A5E394-67C7-4FB6-8E79-6F27CD503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4BE5FFB4-BD78-4A60-B27A-9BC63A8CA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05AE9D9-232B-45D7-BD22-3E20A4F77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CB88B01C-0375-4392-9D3B-3DB225B33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E7C97E3A-74BA-4B41-9D3E-6CFB0E7E4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CACC1D3C-FB07-4D59-BD4F-9D7436BEF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9F17125-B254-4ACA-BF0F-4621597F2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8E41375-3A29-4D59-BBA8-93C11F5BA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9D6CE3B9-2B13-4BDE-A5D3-49F34CFB6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E83D1450-A819-419C-B27A-A6C0CEF68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BC8C60F1-886D-4A35-8FF3-59C7697CC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8ACFEBB9-1037-4B1F-87CF-A7835A08E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935F7A8E-85D7-4F4C-A45A-4E8498E71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CFCF2CF9-0559-4F16-8464-2C5E99F5C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E4DBBC90-10E6-4FB6-9C0D-7C67FA3B6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4FC56540-DA05-4ADF-9DEE-13D11CB06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8E4CA93D-B288-4DAD-BE3F-51B0B183E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B3CB00C9-12C3-427D-A286-3E5682AEB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147179E9-7964-4768-8768-0BCA96EC1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EDC7C369-D1E8-4B08-ABB0-3B48DDCA4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6D8F123B-3744-430D-8A83-E9BD8F153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CD05827-48D5-462B-8E21-559C71020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F70C07F9-AC2A-4E86-8D43-1AC340E74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9486B30-6768-4944-AE14-BD8C2D7C1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A52A375E-8586-4AC7-BF6E-E42F01DAC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BF0CCA77-FF08-4E43-89B5-8E346EAD2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1650B35A-1D26-40FB-B093-371641A20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A8E7DF01-1980-4218-84FD-F809DCC32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D8E32590-9582-4939-A04A-5C0EECFA0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688EB0E6-DCA4-41AC-985C-38F4DE32E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36075293-0EFD-41E8-A311-17713631A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421897C-1005-43F3-9AE0-2EB646A4C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E0658D-49CC-40D2-9560-17267DCBE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5F6B842-C113-4DA1-8402-67BA6C43E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EE135EF-3CBF-474C-9144-CFCEF4073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DEA2398-0CE0-4A7D-BEFE-231228084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3DF0A8D-E3A3-4AC8-BB52-12F02395A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1F5DF6F-2932-4F75-B932-8B0904759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3D84541-D0A8-4BA9-A033-ABD64BCE6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C1826F9B-C385-40FB-8BD8-917A7CF7B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349C849-F8F1-4AAB-996B-8F7731F54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C76492A6-81B7-473B-BD52-C5F3EFA25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17C92B7-129A-42BA-AE14-A8C5EF239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7ED43B9-DC00-4997-8FE6-D3F76D8FE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4504AD34-25FC-445E-A6D1-EDAD14ED3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7A11FB7-F8A8-43B2-99A0-19B6BA07E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CDF3E4AC-75D5-47CC-B857-0C2649554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FAA984F-24CC-42EA-824F-5CE9726D3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1E0F99D-E5A5-415B-91BE-3C6A53376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B2372824-D515-40D3-B9F4-4CAF0EAF3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FB72BBDE-99B0-4C86-AB97-89A859DFE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335C21F-E295-4407-8B01-47CF478B5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5064F05-4A24-49A7-95C0-5A1410D68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BB245FC-92AE-4FCB-883D-80C9E16F2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53BE29C8-1648-45C0-8D8C-FD3C6D403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999B05B4-C02E-4575-A8A3-198881129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0F0A3F8-7346-4FC8-BF51-C7BDD1780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3EC22A3E-B7DF-4632-8883-B9670308B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BD954593-D481-4057-A092-A11AE6195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742F6082-9176-48C8-A4D6-817883D9D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1D06DA75-6979-4454-A4EA-4745D5AD4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BA36B3E-D497-44B6-969C-FDD2999EF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BB82C2F7-7093-49CA-9896-D59A79B37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C4B3C8B1-2B35-4CC3-8007-E8054496B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6BB2C726-79EA-4D26-A710-FA997498D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E6480024-A2B3-41AC-91E6-05BF720ED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3B9AE4E-C574-4044-9CE9-F4BDDB86E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7BD678F4-3028-4472-B7D9-114A63A93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DA746B03-1DDF-41FB-957C-13BCF0D94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C4A33A0B-13D9-4815-B180-0CB6F98FE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6A0607E7-046E-407C-9818-5F2FD444F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3AA96968-5496-4D87-8BF6-4D8E65E23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1AB0151B-274E-4346-AD30-2919D2EFB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7C98F05D-DEA4-487D-B53C-CBAE42BCB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57074872-4AC9-45E1-AC76-F42ED4065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A8D67596-CEB3-42B8-B496-27DB28F01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D16B54E3-8B6C-4D5B-B0DD-C66E4D832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72C38BBA-9D76-4FDB-B8EF-716D6994E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D40076E5-3F35-408A-8E93-3E2D79DAE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EFAF1C2F-3169-443B-AFB2-4B96ECBAC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2C306AB1-797C-4EFB-BCFD-31FF31B50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82C99070-3D3C-4449-A00B-157C98617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685670E9-AB45-48ED-8790-BB8A63AC3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00FF4D9A-1325-40D3-AC89-714B46C0A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3D2E279E-C5AA-407F-A671-26F5F68C9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B5FA7C90-FF2C-4171-A3DC-FE31ADA00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3ED78CAE-87ED-4E46-A18F-4E802DE68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4EC32DF1-9356-4EF2-B614-4212A1298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B66CF00F-D76D-48A3-9FD4-AD6A25854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E3E0BE59-7E3B-45A8-A021-D75F32F48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643E5135-AC88-4EF6-A895-606AE02D8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F8669393-7F3F-4606-A008-AE5B485C3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D09E9337-CB4F-4411-BE8D-1C353B940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CC2176F4-641F-457E-96B1-8314B7F41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BB3769FD-63BB-4290-B245-B1D7E4B86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7BE689-ADD4-4987-8F61-3D2B52680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24D8BC6-C7FA-4688-986D-B37A0879D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8095CDD-8523-4FE3-9404-2C545AA8E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D9B0D12-7367-47F8-9572-90DD81668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EF3C05A-6101-4C26-A4C7-2879956D8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A4038E1-A486-4C5D-B2C3-2D7EA0C00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65963BA-E96F-4378-9F84-BEAA33B08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F8ADC86-689A-4E71-B0A0-8DE92BBF5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2FB5A43-0398-4115-97A1-2B78CD0A4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431C765-F940-49BF-8983-DEDE8CB3A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3F037AA-AEA2-47F4-B42A-B84D4D295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9EDC0E3-B8D1-4E0E-B8E4-C9DF402F5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67B04EB-8F09-44D5-A9B2-BFC560035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4DD8C00-120D-456C-8315-B12E36F44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462CB9F-4BAB-4D42-B136-C2AFEEEB3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D288196-04E2-4A1F-BB67-89ADC9C37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E0753BF-9F4D-4FD0-9DB9-411A8CF29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AB0FEA2-242F-4949-BC29-72055C222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A54B394-2AC0-41CA-81DA-D4554355E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8497EF1-D3C7-4985-9E6E-1D72FEBB3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714742D-0D3E-4F4A-ABF5-F3D4376A8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AC7C01D-AD1F-46D2-ABAD-56F374DFA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5F5BDE3-5D26-41C2-9505-434E28BD3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97C37B8-D852-4302-AC70-A6BF52946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F509090-C12E-42C9-9D07-0E2F0CAE2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10766D4-C457-45D6-AA29-4DEB456D8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75F1E5C-173B-4051-919A-1FD03D5EE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FA5422-6626-453C-B400-9BD01032A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<sst xmlns="http://schemas.openxmlformats.org/spreadsheetml/2006/main" count="15343" uniqueCount="736">
  <si>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</si>
  <si>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</si>
  <si>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</si>
  <si>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</si>
  <si>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</si>
  <si>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</si>
  <si>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</si>
  <si>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</si>
  <si>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</si>
  <si>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</si>
  <si>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</si>
  <si>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</si>
  <si>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</si>
  <si>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</si>
  <si>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</si>
  <si>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</si>
  <si>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</si>
  <si>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</si>
  <si>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</si>
  <si>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</si>
  <si>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</si>
  <si>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</si>
  <si>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</si>
  <si>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</si>
  <si>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</si>
  <si>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</si>
  <si>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</si>
  <si>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</si>
  <si>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</si>
  <si>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</si>
  <si>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</si>
  <si>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</si>
  <si>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</si>
  <si>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</si>
  <si>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</si>
  <si>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</si>
  <si>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</si>
  <si>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</si>
  <si>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</si>
  <si>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</si>
  <si>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</si>
  <si>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</si>
  <si>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</si>
  <si>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</si>
  <si>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</si>
  <si>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</si>
  <si>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</si>
  <si>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</si>
  <si>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</si>
  <si>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</si>
  <si>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</si>
  <si>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</si>
  <si>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</si>
  <si>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</si>
  <si>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</si>
  <si>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</si>
  <si>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</si>
  <si>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</si>
  <si>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</si>
  <si>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</si>
  <si>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</si>
  <si>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</si>
  <si>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</si>
  <si>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</si>
  <si>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</si>
  <si>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</si>
  <si>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</si>
  <si>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</si>
  <si>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</si>
  <si>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</si>
  <si>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</si>
  <si>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</si>
  <si>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</si>
  <si>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</si>
  <si>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</si>
  <si>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</si>
  <si>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</si>
  <si>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</si>
  <si>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</si>
  <si>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</si>
  <si>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</si>
  <si>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</si>
  <si>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</si>
  <si>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</si>
  <si>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</si>
  <si>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</si>
  <si>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</si>
  <si>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</si>
  <si>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</si>
  <si>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</si>
  <si>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</si>
  <si>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</si>
  <si>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</si>
  <si>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</si>
  <si>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</si>
  <si>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</si>
  <si>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</si>
  <si>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</si>
  <si>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</si>
  <si>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</si>
  <si>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</si>
  <si>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</si>
  <si>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</si>
  <si>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</si>
  <si>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</si>
  <si>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</si>
  <si>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</si>
  <si>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</si>
  <si>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</si>
  <si>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</si>
  <si>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</si>
  <si>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</si>
  <si>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</si>
  <si>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</si>
  <si>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</si>
  <si>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</si>
  <si>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</si>
  <si>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</si>
  <si>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</si>
  <si>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</si>
  <si>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</si>
  <si>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</si>
  <si>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</si>
  <si>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</si>
  <si>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</si>
  <si>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</si>
  <si>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</si>
  <si>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</si>
  <si>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</si>
  <si>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</si>
  <si>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</si>
  <si>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</si>
  <si>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</si>
  <si>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</si>
  <si>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</si>
  <si>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</si>
  <si>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</si>
  <si>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</si>
  <si>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</si>
  <si>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</si>
  <si>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</si>
  <si>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</si>
  <si>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</si>
  <si>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</si>
  <si>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</si>
  <si>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</si>
  <si>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</si>
  <si>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</si>
  <si>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</si>
  <si>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</si>
  <si>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</si>
  <si>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</si>
  <si>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</si>
  <si>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</si>
  <si>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</si>
  <si>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</si>
  <si>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</si>
  <si>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</si>
  <si>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</si>
  <si>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</si>
  <si>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</si>
  <si>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</si>
  <si>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</si>
  <si>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</si>
  <si>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</si>
  <si>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</si>
  <si>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</si>
  <si>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</si>
  <si>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</si>
  <si>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</si>
  <si>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</si>
  <si>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</si>
  <si>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</si>
  <si>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</si>
  <si>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</si>
  <si>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</si>
  <si>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</si>
  <si>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</si>
  <si>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</si>
  <si>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</si>
  <si>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</si>
  <si>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</si>
  <si>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</si>
  <si>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</si>
  <si>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</si>
  <si>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</si>
  <si>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</si>
  <si>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</si>
  <si>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</si>
  <si>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</si>
  <si>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</si>
  <si>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</si>
  <si>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</si>
  <si>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</si>
  <si>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</si>
  <si>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</si>
  <si>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</si>
  <si>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</si>
  <si>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</si>
  <si>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</si>
  <si>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</si>
  <si>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</si>
  <si>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</si>
  <si>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</si>
  <si>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</si>
  <si>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C-(Inorganic)</t>
  </si>
  <si>
    <t>C-(Organic)</t>
  </si>
  <si>
    <t>Aqua Regia Digestion</t>
  </si>
  <si>
    <t>Alkaline Leach</t>
  </si>
  <si>
    <t>S-(Sulphate)</t>
  </si>
  <si>
    <t>Acid Leach</t>
  </si>
  <si>
    <t>Cl</t>
  </si>
  <si>
    <t>Laser Ablation ICP-MS</t>
  </si>
  <si>
    <t>3-Acid Digestion (no HF)</t>
  </si>
  <si>
    <t>Pb Fire Assay</t>
  </si>
  <si>
    <t>Aqua Regia Digestion (sample weights 10-50g)</t>
  </si>
  <si>
    <t>S-(Sulphide)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</si>
  <si>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</si>
  <si>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</si>
  <si>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</si>
  <si>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</si>
  <si>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</si>
  <si>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</si>
  <si>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</si>
  <si>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</si>
  <si>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</si>
  <si>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</si>
  <si>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</si>
  <si>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</si>
  <si>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</si>
  <si>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</si>
  <si>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</si>
  <si>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</si>
  <si>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S-(Sulphide),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</si>
  <si>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</si>
  <si>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</si>
  <si>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</si>
  <si>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</si>
  <si>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</si>
  <si>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</si>
  <si>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</si>
  <si>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</si>
  <si>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</si>
  <si>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</si>
  <si>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</si>
  <si>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</si>
  <si>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</si>
  <si>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</si>
  <si>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</si>
  <si>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</si>
  <si>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</si>
  <si>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</si>
  <si>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</si>
  <si>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</si>
  <si>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</si>
  <si>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</si>
  <si>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</si>
  <si>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</si>
  <si>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</si>
  <si>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</si>
  <si>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</si>
  <si>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</si>
  <si>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</si>
  <si>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</si>
  <si>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</si>
  <si>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</si>
  <si>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FA*GRAV</t>
  </si>
  <si>
    <t>FA*OES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</si>
  <si>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</si>
  <si>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</si>
  <si>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</si>
  <si>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</si>
  <si>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</si>
  <si>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</si>
  <si>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</si>
  <si>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</si>
  <si>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</si>
  <si>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</si>
  <si>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</si>
  <si>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</si>
  <si>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AR*OES</t>
  </si>
  <si>
    <t>10g</t>
  </si>
  <si>
    <t>&gt; 2</t>
  </si>
  <si>
    <t>&gt; 15</t>
  </si>
  <si>
    <t>3.01</t>
  </si>
  <si>
    <t>I-550*IRC</t>
  </si>
  <si>
    <t>HCl*IRC</t>
  </si>
  <si>
    <t>Indicative</t>
  </si>
  <si>
    <t>4A*MS</t>
  </si>
  <si>
    <t>4A*OES/MS</t>
  </si>
  <si>
    <t>Results from laboratories 2.03 and 2.04 were removed due to their 1 ppm reading resolution.</t>
  </si>
  <si>
    <t>Results from laboratories 2.07, 2.11 and 2.25 were removed due to their 1 ppm reading resolution.</t>
  </si>
  <si>
    <t>&gt; 1</t>
  </si>
  <si>
    <t>Results from laboratories 2.03 and 2.07 were removed due to their 0.1 ppm reading resolution.</t>
  </si>
  <si>
    <t>Results from laboratories 2.03 and 2.25 were removed due to their 0.1 ppm reading resolution.</t>
  </si>
  <si>
    <t>Results from laboratory 2.25 were removed due to their 1 ppm reading resolution.</t>
  </si>
  <si>
    <t>Results from laboratories 2.07, 2.11, 2.12 and 2.28 were removed due to their 0.1 ppm reading resolution.</t>
  </si>
  <si>
    <t>Results from laboratory 2.07 were removed due to their 0.1 ppm reading resolution.</t>
  </si>
  <si>
    <t>Results from laboratories 2.03 and 2.13 were removed due to their 0.01 wt.% reading resolution.</t>
  </si>
  <si>
    <t>Results from laboratories 2.07, 2.11, 2.19, 2.25 and 2.28 were removed due to their 1 ppm reading resolution.</t>
  </si>
  <si>
    <t>&lt; 0.05</t>
  </si>
  <si>
    <t>&lt; 0.002</t>
  </si>
  <si>
    <t>Results from laboratories 2.04, 2.07, 2.11 and 2.25 were removed due to their 1 ppm reading resolution.</t>
  </si>
  <si>
    <t>Results from laboratories 2.07 and 2.25 were removed due to their 1 ppm reading resolution.</t>
  </si>
  <si>
    <t>&lt; 20</t>
  </si>
  <si>
    <t>Results from laboratories 2.03, 2.07, 2.19, 2.25 and 2.28 were removed due to their 0.1 ppm reading resolution.</t>
  </si>
  <si>
    <t>AR*OES/MS</t>
  </si>
  <si>
    <t>0.5g</t>
  </si>
  <si>
    <t>01g</t>
  </si>
  <si>
    <t>0.2g</t>
  </si>
  <si>
    <t>0.25g</t>
  </si>
  <si>
    <t>0.4g</t>
  </si>
  <si>
    <t>&lt; 0.5</t>
  </si>
  <si>
    <t>Results from laboratories 2.03, 2.07 and 2.11 were removed due to their 0.1 ppm reading resolution.</t>
  </si>
  <si>
    <t>Various [a]</t>
  </si>
  <si>
    <t>see footer</t>
  </si>
  <si>
    <t>&gt; 0.5</t>
  </si>
  <si>
    <t>[a]: Lab 2.28: Rnd 01 - AR*MS (25g), Rnd 01 - AR*OES (25g)</t>
  </si>
  <si>
    <t>Results from laboratory 2.04 were removed due to their 1 ppm reading resolution.</t>
  </si>
  <si>
    <t>Results from laboratory 2.05 were removed due to their 0.1 ppm reading resolution.</t>
  </si>
  <si>
    <t>Results from laboratories 2.07 and 2.11 were removed due to their 0.1 ppm reading resolution.</t>
  </si>
  <si>
    <t>Results from laboratory 2.11 were removed due to their 1 ppm reading resolution.</t>
  </si>
  <si>
    <t>&lt; 0.0009</t>
  </si>
  <si>
    <t>&gt; 1000</t>
  </si>
  <si>
    <t>Results from laboratory 2.28 were removed due to their 1 ppm reading resolution.</t>
  </si>
  <si>
    <t>Results from laboratories 2.07 and 2.19 were removed due to their 0.1 ppm reading resolution.</t>
  </si>
  <si>
    <t>IRC-x*Calc</t>
  </si>
  <si>
    <t>Na2CO3*IRC</t>
  </si>
  <si>
    <t>Na2CO3*GRAV</t>
  </si>
  <si>
    <t>HCl*OES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</si>
  <si>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</si>
  <si>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</si>
  <si>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</si>
  <si>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</si>
  <si>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</si>
  <si>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</si>
  <si>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</si>
  <si>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</si>
  <si>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</si>
  <si>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</si>
  <si>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</si>
  <si>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</si>
  <si>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</si>
  <si>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</si>
  <si>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</si>
  <si>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</si>
  <si>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</si>
  <si>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</si>
  <si>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</si>
  <si>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</si>
  <si>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</si>
  <si>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</si>
  <si>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</si>
  <si>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</si>
  <si>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</si>
  <si>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</si>
  <si>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</si>
  <si>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</si>
  <si>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</si>
  <si>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</si>
  <si>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</si>
  <si>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</si>
  <si>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</si>
  <si>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</si>
  <si>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</si>
  <si>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</si>
  <si>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</si>
  <si>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</si>
  <si>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</si>
  <si>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</si>
  <si>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</si>
  <si>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</si>
  <si>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</si>
  <si>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</si>
  <si>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</si>
  <si>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</si>
  <si>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</si>
  <si>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</si>
  <si>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</si>
  <si>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</si>
  <si>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</si>
  <si>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 Minerals Ltd, Tarkwa, Western Region, Ghana</t>
  </si>
  <si>
    <t>Intertek Testing Services, Townsville, QLD, Australia</t>
  </si>
  <si>
    <t>Koza Gold (Ovacik Gold Mine), Bergama, Izmir, Turkey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</si>
  <si>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</si>
  <si>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</si>
  <si>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</si>
  <si>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</si>
  <si>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</si>
  <si>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</si>
  <si>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Mineral Services, Townsville, QLD, Australia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</si>
  <si>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</si>
  <si>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</si>
  <si>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</si>
  <si>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</si>
  <si>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</si>
  <si>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</si>
  <si>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</si>
  <si>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</si>
  <si>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</si>
  <si>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</si>
  <si>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</si>
  <si>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</si>
  <si>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</si>
  <si>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</si>
  <si>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</si>
  <si>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</si>
  <si>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</si>
  <si>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</si>
  <si>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</si>
  <si>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</si>
  <si>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</si>
  <si>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</si>
  <si>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</si>
  <si>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</si>
  <si>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</si>
  <si>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</si>
  <si>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</si>
  <si>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</si>
  <si>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</si>
  <si>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</si>
  <si>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</si>
  <si>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</si>
  <si>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</si>
  <si>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</si>
  <si>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</si>
  <si>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</si>
  <si>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</si>
  <si>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</si>
  <si>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</si>
  <si>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</si>
  <si>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</si>
  <si>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</si>
  <si>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</si>
  <si>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</si>
  <si>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</si>
  <si>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</si>
  <si>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</si>
  <si>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</si>
  <si>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</si>
  <si>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</si>
  <si>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</si>
  <si>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</si>
  <si>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</si>
  <si>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</si>
  <si>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</si>
  <si>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</si>
  <si>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</si>
  <si>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</si>
  <si>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</si>
  <si>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</si>
  <si>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</si>
  <si>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</si>
  <si>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</si>
  <si>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</si>
  <si>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</si>
  <si>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</si>
  <si>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</si>
  <si>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</si>
  <si>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</si>
  <si>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</si>
  <si>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</si>
  <si>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</si>
  <si>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</si>
  <si>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</si>
  <si>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S-(Sulphide), Sulphur as S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</si>
  <si>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</si>
  <si>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611b (Certified Value 14.38 ppm)</t>
  </si>
  <si>
    <t>Analytical results for Au in OREAS 611b (Certified Value 14.64 ppm)</t>
  </si>
  <si>
    <t>Analytical results for C in OREAS 611b (Indicative Value 0.124 wt.%)</t>
  </si>
  <si>
    <t>Analytical results for C-(Inorganic) in OREAS 611b (Indicative Value 0.072 wt.%)</t>
  </si>
  <si>
    <t>Analytical results for C-(Organic) in OREAS 611b (Indicative Value 0.05 wt.%)</t>
  </si>
  <si>
    <t>Analytical results for S in OREAS 611b (Certified Value 2.73 wt.%)</t>
  </si>
  <si>
    <t>Analytical results for Ag in OREAS 611b (Certified Value 76.1 ppm)</t>
  </si>
  <si>
    <t>Analytical results for Al in OREAS 611b (Certified Value 6.38 wt.%)</t>
  </si>
  <si>
    <t>Analytical results for As in OREAS 611b (Certified Value 1928 ppm)</t>
  </si>
  <si>
    <t>Analytical results for B in OREAS 611b (Indicative Value 22.7 ppm)</t>
  </si>
  <si>
    <t>Analytical results for Ba in OREAS 611b (Indicative Value 952 ppm)</t>
  </si>
  <si>
    <t>Analytical results for Be in OREAS 611b (Certified Value 2.42 ppm)</t>
  </si>
  <si>
    <t>Analytical results for Bi in OREAS 611b (Certified Value 138 ppm)</t>
  </si>
  <si>
    <t>Analytical results for Ca in OREAS 611b (Certified Value 0.825 wt.%)</t>
  </si>
  <si>
    <t>Analytical results for Cd in OREAS 611b (Certified Value 12.8 ppm)</t>
  </si>
  <si>
    <t>Analytical results for Ce in OREAS 611b (Certified Value 72 ppm)</t>
  </si>
  <si>
    <t>Analytical results for Co in OREAS 611b (Certified Value 7.32 ppm)</t>
  </si>
  <si>
    <t>Analytical results for Cr in OREAS 611b (Certified Value 22 ppm)</t>
  </si>
  <si>
    <t>Analytical results for Cs in OREAS 611b (Certified Value 5.12 ppm)</t>
  </si>
  <si>
    <t>Analytical results for Cu in OREAS 611b (Certified Value 0.914 wt.%)</t>
  </si>
  <si>
    <t>Analytical results for Dy in OREAS 611b (Certified Value 3.06 ppm)</t>
  </si>
  <si>
    <t>Analytical results for Er in OREAS 611b (Certified Value 1.01 ppm)</t>
  </si>
  <si>
    <t>Analytical results for Eu in OREAS 611b (Certified Value 1.02 ppm)</t>
  </si>
  <si>
    <t>Analytical results for Fe in OREAS 611b (Certified Value 3.48 wt.%)</t>
  </si>
  <si>
    <t>Analytical results for Ga in OREAS 611b (Certified Value 22.9 ppm)</t>
  </si>
  <si>
    <t>Analytical results for Gd in OREAS 611b (Certified Value 4.59 ppm)</t>
  </si>
  <si>
    <t>Analytical results for Ge in OREAS 611b (Certified Value 0.24 ppm)</t>
  </si>
  <si>
    <t>Analytical results for Hf in OREAS 611b (Certified Value 5.33 ppm)</t>
  </si>
  <si>
    <t>Analytical results for Hg in OREAS 611b (Indicative Value 0.27 ppm)</t>
  </si>
  <si>
    <t>Analytical results for Ho in OREAS 611b (Certified Value 0.44 ppm)</t>
  </si>
  <si>
    <t>Analytical results for In in OREAS 611b (Certified Value 2.69 ppm)</t>
  </si>
  <si>
    <t>Analytical results for K in OREAS 611b (Certified Value 2.39 wt.%)</t>
  </si>
  <si>
    <t>Analytical results for La in OREAS 611b (Certified Value 34.8 ppm)</t>
  </si>
  <si>
    <t>Analytical results for Li in OREAS 611b (Certified Value 36 ppm)</t>
  </si>
  <si>
    <t>Analytical results for Lu in OREAS 611b (Certified Value 0.092 ppm)</t>
  </si>
  <si>
    <t>Analytical results for Mg in OREAS 611b (Certified Value 0.101 wt.%)</t>
  </si>
  <si>
    <t>Analytical results for Mn in OREAS 611b (Certified Value 0.024 wt.%)</t>
  </si>
  <si>
    <t>Analytical results for Mo in OREAS 611b (Certified Value 27.2 ppm)</t>
  </si>
  <si>
    <t>Analytical results for Na in OREAS 611b (Certified Value 1.99 wt.%)</t>
  </si>
  <si>
    <t>Analytical results for Nb in OREAS 611b (Certified Value 15 ppm)</t>
  </si>
  <si>
    <t>Analytical results for Nd in OREAS 611b (Certified Value 31.2 ppm)</t>
  </si>
  <si>
    <t>Analytical results for Ni in OREAS 611b (Certified Value 10 ppm)</t>
  </si>
  <si>
    <t>Analytical results for P in OREAS 611b (Certified Value 0.029 wt.%)</t>
  </si>
  <si>
    <t>Analytical results for Pb in OREAS 611b (Certified Value 970 ppm)</t>
  </si>
  <si>
    <t>Analytical results for Pr in OREAS 611b (Certified Value 8.23 ppm)</t>
  </si>
  <si>
    <t>Analytical results for Rb in OREAS 611b (Certified Value 109 ppm)</t>
  </si>
  <si>
    <t>Analytical results for Re in OREAS 611b (Certified Value 0.013 ppm)</t>
  </si>
  <si>
    <t>Analytical results for S in OREAS 611b (Certified Value 2.67 wt.%)</t>
  </si>
  <si>
    <t>Analytical results for Sb in OREAS 611b (Certified Value 345 ppm)</t>
  </si>
  <si>
    <t>Analytical results for Sc in OREAS 611b (Certified Value 3.66 ppm)</t>
  </si>
  <si>
    <t>Analytical results for Se in OREAS 611b (Certified Value 19 ppm)</t>
  </si>
  <si>
    <t>Analytical results for Sm in OREAS 611b (Certified Value 5.85 ppm)</t>
  </si>
  <si>
    <t>Analytical results for Sn in OREAS 611b (Certified Value 15.3 ppm)</t>
  </si>
  <si>
    <t>Analytical results for Sr in OREAS 611b (Certified Value 201 ppm)</t>
  </si>
  <si>
    <t>Analytical results for Ta in OREAS 611b (Certified Value 1.1 ppm)</t>
  </si>
  <si>
    <t>Analytical results for Tb in OREAS 611b (Certified Value 0.63 ppm)</t>
  </si>
  <si>
    <t>Analytical results for Te in OREAS 611b (Certified Value 26.3 ppm)</t>
  </si>
  <si>
    <t>Analytical results for Th in OREAS 611b (Certified Value 11.5 ppm)</t>
  </si>
  <si>
    <t>Analytical results for Ti in OREAS 611b (Certified Value 0.113 wt.%)</t>
  </si>
  <si>
    <t>Analytical results for Tl in OREAS 611b (Certified Value 1.53 ppm)</t>
  </si>
  <si>
    <t>Analytical results for Tm in OREAS 611b (Certified Value 0.12 ppm)</t>
  </si>
  <si>
    <t>Analytical results for U in OREAS 611b (Certified Value 4.69 ppm)</t>
  </si>
  <si>
    <t>Analytical results for V in OREAS 611b (Certified Value 12.4 ppm)</t>
  </si>
  <si>
    <t>Analytical results for W in OREAS 611b (Certified Value 4.65 ppm)</t>
  </si>
  <si>
    <t>Analytical results for Y in OREAS 611b (Certified Value 13 ppm)</t>
  </si>
  <si>
    <t>Analytical results for Yb in OREAS 611b (Certified Value 0.69 ppm)</t>
  </si>
  <si>
    <t>Analytical results for Zn in OREAS 611b (Certified Value 2803 ppm)</t>
  </si>
  <si>
    <t>Analytical results for Zr in OREAS 611b (Certified Value 198 ppm)</t>
  </si>
  <si>
    <t>Analytical results for Ag in OREAS 611b (Certified Value 75.6 ppm)</t>
  </si>
  <si>
    <t>Analytical results for Al in OREAS 611b (Certified Value 0.784 wt.%)</t>
  </si>
  <si>
    <t>Analytical results for As in OREAS 611b (Certified Value 1834 ppm)</t>
  </si>
  <si>
    <t>Analytical results for B in OREAS 611b (Certified Value &lt; 10 ppm)</t>
  </si>
  <si>
    <t>Analytical results for Ba in OREAS 611b (Indicative Value 43 ppm)</t>
  </si>
  <si>
    <t>Analytical results for Be in OREAS 611b (Certified Value 0.4 ppm)</t>
  </si>
  <si>
    <t>Analytical results for Bi in OREAS 611b (Certified Value 139 ppm)</t>
  </si>
  <si>
    <t>Analytical results for Ca in OREAS 611b (Certified Value 0.463 wt.%)</t>
  </si>
  <si>
    <t>Analytical results for Cd in OREAS 611b (Certified Value 12.6 ppm)</t>
  </si>
  <si>
    <t>Analytical results for Ce in OREAS 611b (Certified Value 40 ppm)</t>
  </si>
  <si>
    <t>Analytical results for Co in OREAS 611b (Certified Value 7.02 ppm)</t>
  </si>
  <si>
    <t>Analytical results for Cr in OREAS 611b (Certified Value 22.5 ppm)</t>
  </si>
  <si>
    <t>Analytical results for Cs in OREAS 611b (Certified Value 1.18 ppm)</t>
  </si>
  <si>
    <t>Analytical results for Cu in OREAS 611b (Certified Value 0.908 wt.%)</t>
  </si>
  <si>
    <t>Analytical results for Dy in OREAS 611b (Certified Value 1.62 ppm)</t>
  </si>
  <si>
    <t>Analytical results for Er in OREAS 611b (Certified Value 0.44 ppm)</t>
  </si>
  <si>
    <t>Analytical results for Eu in OREAS 611b (Certified Value 0.5 ppm)</t>
  </si>
  <si>
    <t>Analytical results for Fe in OREAS 611b (Certified Value 3.21 wt.%)</t>
  </si>
  <si>
    <t>Analytical results for Ga in OREAS 611b (Certified Value 7.34 ppm)</t>
  </si>
  <si>
    <t>Analytical results for Gd in OREAS 611b (Certified Value 2.84 ppm)</t>
  </si>
  <si>
    <t>Analytical results for Ge in OREAS 611b (Certified Value 0.21 ppm)</t>
  </si>
  <si>
    <t>Analytical results for Hf in OREAS 611b (Certified Value 1.09 ppm)</t>
  </si>
  <si>
    <t>Analytical results for Hg in OREAS 611b (Certified Value 0.82 ppm)</t>
  </si>
  <si>
    <t>Analytical results for Ho in OREAS 611b (Certified Value 0.2 ppm)</t>
  </si>
  <si>
    <t>Analytical results for In in OREAS 611b (Certified Value 2.63 ppm)</t>
  </si>
  <si>
    <t>Analytical results for K in OREAS 611b (Certified Value 0.215 wt.%)</t>
  </si>
  <si>
    <t>Analytical results for La in OREAS 611b (Certified Value 19.2 ppm)</t>
  </si>
  <si>
    <t>Analytical results for Li in OREAS 611b (Certified Value 15 ppm)</t>
  </si>
  <si>
    <t>Analytical results for Lu in OREAS 611b (Certified Value 0.034 ppm)</t>
  </si>
  <si>
    <t>Analytical results for Mg in OREAS 611b (Certified Value 0.067 wt.%)</t>
  </si>
  <si>
    <t>Analytical results for Mn in OREAS 611b (Certified Value 0.021 wt.%)</t>
  </si>
  <si>
    <t>Analytical results for Mo in OREAS 611b (Certified Value 26.1 ppm)</t>
  </si>
  <si>
    <t>Analytical results for Na in OREAS 611b (Certified Value 0.059 wt.%)</t>
  </si>
  <si>
    <t>Analytical results for Nb in OREAS 611b (Certified Value 0.83 ppm)</t>
  </si>
  <si>
    <t>Analytical results for Nd in OREAS 611b (Certified Value 17.3 ppm)</t>
  </si>
  <si>
    <t>Analytical results for Ni in OREAS 611b (Certified Value 9.81 ppm)</t>
  </si>
  <si>
    <t>Analytical results for P in OREAS 611b (Certified Value 0.018 wt.%)</t>
  </si>
  <si>
    <t>Analytical results for Pb in OREAS 611b (Certified Value 906 ppm)</t>
  </si>
  <si>
    <t>Analytical results for Pd in OREAS 611b (Indicative Value 62.2 ppb)</t>
  </si>
  <si>
    <t>Analytical results for Pr in OREAS 611b (Certified Value 4.42 ppm)</t>
  </si>
  <si>
    <t>Analytical results for Pt in OREAS 611b (Indicative Value 6.33 ppb)</t>
  </si>
  <si>
    <t>Analytical results for Rb in OREAS 611b (Certified Value 12.5 ppm)</t>
  </si>
  <si>
    <t>Analytical results for S in OREAS 611b (Certified Value 2.37 wt.%)</t>
  </si>
  <si>
    <t>Analytical results for Sb in OREAS 611b (Certified Value 281 ppm)</t>
  </si>
  <si>
    <t>Analytical results for Sc in OREAS 611b (Certified Value 1.27 ppm)</t>
  </si>
  <si>
    <t>Analytical results for Se in OREAS 611b (Certified Value 19.1 ppm)</t>
  </si>
  <si>
    <t>Analytical results for Sm in OREAS 611b (Certified Value 3.18 ppm)</t>
  </si>
  <si>
    <t>Analytical results for Sn in OREAS 611b (Certified Value 13.2 ppm)</t>
  </si>
  <si>
    <t>Analytical results for Sr in OREAS 611b (Certified Value 27.1 ppm)</t>
  </si>
  <si>
    <t>Analytical results for Ta in OREAS 611b (Certified Value &lt; 0.01 ppm)</t>
  </si>
  <si>
    <t>Analytical results for Tb in OREAS 611b (Certified Value 0.35 ppm)</t>
  </si>
  <si>
    <t>Analytical results for Te in OREAS 611b (Certified Value 27.1 ppm)</t>
  </si>
  <si>
    <t>Analytical results for Th in OREAS 611b (Certified Value 8.09 ppm)</t>
  </si>
  <si>
    <t>Analytical results for Ti in OREAS 611b (Certified Value 0.012 wt.%)</t>
  </si>
  <si>
    <t>Analytical results for Tl in OREAS 611b (Certified Value 1.06 ppm)</t>
  </si>
  <si>
    <t>Analytical results for Tm in OREAS 611b (Indicative Value 0.047 ppm)</t>
  </si>
  <si>
    <t>Analytical results for U in OREAS 611b (Certified Value 2.29 ppm)</t>
  </si>
  <si>
    <t>Analytical results for V in OREAS 611b (Certified Value 6.99 ppm)</t>
  </si>
  <si>
    <t>Analytical results for W in OREAS 611b (Certified Value 2.53 ppm)</t>
  </si>
  <si>
    <t>Analytical results for Y in OREAS 611b (Certified Value 6.2 ppm)</t>
  </si>
  <si>
    <t>Analytical results for Yb in OREAS 611b (Certified Value 0.25 ppm)</t>
  </si>
  <si>
    <t>Analytical results for Zn in OREAS 611b (Certified Value 2752 ppm)</t>
  </si>
  <si>
    <t>Analytical results for Zr in OREAS 611b (Certified Value 37.1 ppm)</t>
  </si>
  <si>
    <t>Analytical results for S-(Sulphate) in OREAS 611b (Indicative Value 0.644 wt.%)</t>
  </si>
  <si>
    <t>Analytical results for S-(Sulphide) in OREAS 611b (Certified Value 2.06 wt.%)</t>
  </si>
  <si>
    <t>Analytical results for S-(Sulphate) in OREAS 611b (Indicative Value 0.373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</si>
  <si>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611b (Indicative Value 12.48 wt.%)</t>
    </r>
  </si>
  <si>
    <t>Analytical results for As in OREAS 611b (Indicative Value 1775 ppm)</t>
  </si>
  <si>
    <t>Analytical results for BaO in OREAS 611b (Indicative Value 3400 ppm)</t>
  </si>
  <si>
    <t>Analytical results for CaO in OREAS 611b (Indicative Value 1.15 wt.%)</t>
  </si>
  <si>
    <t>Analytical results for Cl in OREAS 611b (Indicative Value 25 ppm)</t>
  </si>
  <si>
    <t>Analytical results for Co in OREAS 611b (Indicative Value 12.5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</si>
  <si>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611b (Indicative Value 29.2 ppm)</t>
    </r>
  </si>
  <si>
    <t>Analytical results for Cu in OREAS 611b (Indicative Value 0.931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</si>
  <si>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611b (Indicative Value 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</si>
  <si>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611b (Indicative Value 2.9 wt.%)</t>
    </r>
  </si>
  <si>
    <t>Analytical results for MgO in OREAS 611b (Indicative Value 0.23 wt.%)</t>
  </si>
  <si>
    <t>Analytical results for MnO in OREAS 611b (Indicative Value 0.026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</si>
  <si>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611b (Indicative Value 2.63 wt.%)</t>
    </r>
  </si>
  <si>
    <t>Analytical results for Ni in OREAS 611b (Indicative Value 15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</si>
  <si>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611b (Indicative Value 0.062 wt.%)</t>
    </r>
  </si>
  <si>
    <t>Analytical results for Pb in OREAS 611b (Indicative Value 980 ppm)</t>
  </si>
  <si>
    <t>Analytical results for S in OREAS 611b (Indicative Value 2.75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</si>
  <si>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611b (Indicative Value 68.53 wt.%)</t>
    </r>
  </si>
  <si>
    <t>Analytical results for Sn in OREAS 611b (Indicative Value 40 ppm)</t>
  </si>
  <si>
    <t>Analytical results for Sr in OREAS 611b (Indicative Value 225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</si>
  <si>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611b (Indicative Value 0.198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</si>
  <si>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611b (Indicative Value 35.7 ppm)</t>
    </r>
  </si>
  <si>
    <t>Analytical results for Zn in OREAS 611b (Indicative Value 2740 ppm)</t>
  </si>
  <si>
    <t>Analytical results for Zr in OREAS 611b (Indicative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</si>
  <si>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611b (Indicative Value 4.09 wt.%)</t>
    </r>
  </si>
  <si>
    <t>Analytical results for Ag in OREAS 611b (Indicative Value 80 ppm)</t>
  </si>
  <si>
    <t>Analytical results for As in OREAS 611b (Indicative Value 1890 ppm)</t>
  </si>
  <si>
    <t>Analytical results for Ba in OREAS 611b (Indicative Value 2930 ppm)</t>
  </si>
  <si>
    <t>Analytical results for Be in OREAS 611b (Indicative Value 2.5 ppm)</t>
  </si>
  <si>
    <t>Analytical results for Bi in OREAS 611b (Indicative Value 145 ppm)</t>
  </si>
  <si>
    <t>Analytical results for Cd in OREAS 611b (Indicative Value 13.9 ppm)</t>
  </si>
  <si>
    <t>Analytical results for Ce in OREAS 611b (Indicative Value 76 ppm)</t>
  </si>
  <si>
    <t>Analytical results for Co in OREAS 611b (Indicative Value 8.1 ppm)</t>
  </si>
  <si>
    <t>Analytical results for Cr in OREAS 611b (Indicative Value 28 ppm)</t>
  </si>
  <si>
    <t>Analytical results for Cs in OREAS 611b (Indicative Value 5.01 ppm)</t>
  </si>
  <si>
    <t>Analytical results for Cu in OREAS 611b (Indicative Value 0.899 wt.%)</t>
  </si>
  <si>
    <t>Analytical results for Dy in OREAS 611b (Indicative Value 3.05 ppm)</t>
  </si>
  <si>
    <t>Analytical results for Er in OREAS 611b (Indicative Value 1.03 ppm)</t>
  </si>
  <si>
    <t>Analytical results for Eu in OREAS 611b (Indicative Value 1 ppm)</t>
  </si>
  <si>
    <t>Analytical results for Ga in OREAS 611b (Indicative Value 21.9 ppm)</t>
  </si>
  <si>
    <t>Analytical results for Gd in OREAS 611b (Indicative Value 4.73 ppm)</t>
  </si>
  <si>
    <t>Analytical results for Ge in OREAS 611b (Indicative Value 3.6 ppm)</t>
  </si>
  <si>
    <t>Analytical results for Hf in OREAS 611b (Indicative Value 6.38 ppm)</t>
  </si>
  <si>
    <t>Analytical results for Ho in OREAS 611b (Indicative Value 0.47 ppm)</t>
  </si>
  <si>
    <t>Analytical results for In in OREAS 611b (Indicative Value 2.45 ppm)</t>
  </si>
  <si>
    <t>Analytical results for La in OREAS 611b (Indicative Value 40.2 ppm)</t>
  </si>
  <si>
    <t>Analytical results for Lu in OREAS 611b (Indicative Value 0.08 ppm)</t>
  </si>
  <si>
    <t>Analytical results for Mn in OREAS 611b (Indicative Value 0.025 wt.%)</t>
  </si>
  <si>
    <t>Analytical results for Mo in OREAS 611b (Indicative Value 27.3 ppm)</t>
  </si>
  <si>
    <t>Analytical results for Nb in OREAS 611b (Indicative Value 15.3 ppm)</t>
  </si>
  <si>
    <t>Analytical results for Nd in OREAS 611b (Indicative Value 33.1 ppm)</t>
  </si>
  <si>
    <t>Analytical results for Ni in OREAS 611b (Indicative Value 12 ppm)</t>
  </si>
  <si>
    <t>Analytical results for Pb in OREAS 611b (Indicative Value 970 ppm)</t>
  </si>
  <si>
    <t>Analytical results for Pr in OREAS 611b (Indicative Value 9.21 ppm)</t>
  </si>
  <si>
    <t>Analytical results for Rb in OREAS 611b (Indicative Value 105 ppm)</t>
  </si>
  <si>
    <t>Analytical results for Re in OREAS 611b (Indicative Value 0.013 ppm)</t>
  </si>
  <si>
    <t>Analytical results for Sb in OREAS 611b (Indicative Value 359 ppm)</t>
  </si>
  <si>
    <t>Analytical results for Sc in OREAS 611b (Indicative Value 3.5 ppm)</t>
  </si>
  <si>
    <t>Analytical results for Se in OREAS 611b (Indicative Value &lt; 5 ppm)</t>
  </si>
  <si>
    <t>Analytical results for Sm in OREAS 611b (Indicative Value 6.11 ppm)</t>
  </si>
  <si>
    <t>Analytical results for Sn in OREAS 611b (Indicative Value 15.8 ppm)</t>
  </si>
  <si>
    <t>Analytical results for Sr in OREAS 611b (Indicative Value 211 ppm)</t>
  </si>
  <si>
    <t>Analytical results for Ta in OREAS 611b (Indicative Value 1.17 ppm)</t>
  </si>
  <si>
    <t>Analytical results for Tb in OREAS 611b (Indicative Value 0.65 ppm)</t>
  </si>
  <si>
    <t>Analytical results for Te in OREAS 611b (Indicative Value 28.9 ppm)</t>
  </si>
  <si>
    <t>Analytical results for Th in OREAS 611b (Indicative Value 12.8 ppm)</t>
  </si>
  <si>
    <t>Analytical results for Ti in OREAS 611b (Indicative Value 0.118 wt.%)</t>
  </si>
  <si>
    <t>Analytical results for Tl in OREAS 611b (Indicative Value 1.7 ppm)</t>
  </si>
  <si>
    <t>Analytical results for Tm in OREAS 611b (Indicative Value 0.13 ppm)</t>
  </si>
  <si>
    <t>Analytical results for U in OREAS 611b (Indicative Value 4.88 ppm)</t>
  </si>
  <si>
    <t>Analytical results for V in OREAS 611b (Indicative Value 13.2 ppm)</t>
  </si>
  <si>
    <t>Analytical results for W in OREAS 611b (Indicative Value 4.75 ppm)</t>
  </si>
  <si>
    <t>Analytical results for Y in OREAS 611b (Indicative Value 13.7 ppm)</t>
  </si>
  <si>
    <t>Analytical results for Yb in OREAS 611b (Indicative Value 0.74 ppm)</t>
  </si>
  <si>
    <t>Analytical results for Zn in OREAS 611b (Indicative Value 2850 ppm)</t>
  </si>
  <si>
    <t>Analytical results for Zr in OREAS 611b (Indicative Value 231 ppm)</t>
  </si>
  <si>
    <t>Analytical results for Ag in OREAS 611b (Indicative Value 76.9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</si>
  <si>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611b (Indicative Value 12.32 wt.%)</t>
    </r>
  </si>
  <si>
    <t>Analytical results for Ba in OREAS 611b (Indicative Value 993 ppm)</t>
  </si>
  <si>
    <t>Analytical results for Be in OREAS 611b (Indicative Value 2.52 ppm)</t>
  </si>
  <si>
    <t>Analytical results for Bi in OREAS 611b (Indicative Value 143 ppm)</t>
  </si>
  <si>
    <t>Analytical results for CaO in OREAS 611b (Indicative Value 1.17 wt.%)</t>
  </si>
  <si>
    <t>Analytical results for Cd in OREAS 611b (Indicative Value 12.4 ppm)</t>
  </si>
  <si>
    <t>Analytical results for Ce in OREAS 611b (Indicative Value 75 ppm)</t>
  </si>
  <si>
    <t>Analytical results for Co in OREAS 611b (Indicative Value 7.38 ppm)</t>
  </si>
  <si>
    <t>Analytical results for Cr in OREAS 611b (Indicative Value 25.2 ppm)</t>
  </si>
  <si>
    <t>Analytical results for Cs in OREAS 611b (Indicative Value 5 ppm)</t>
  </si>
  <si>
    <t>Analytical results for Cu in OREAS 611b (Indicative Value 0.924 wt.%)</t>
  </si>
  <si>
    <t>Analytical results for Dy in OREAS 611b (Indicative Value 3.04 ppm)</t>
  </si>
  <si>
    <t>Analytical results for Er in OREAS 611b (Indicative Value 0.97 ppm)</t>
  </si>
  <si>
    <t>Analytical results for Eu in OREAS 611b (Indicative Value 1.15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</si>
  <si>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611b (Indicative Value 4.94 wt.%)</t>
    </r>
  </si>
  <si>
    <t>Analytical results for Ga in OREAS 611b (Indicative Value 22.6 ppm)</t>
  </si>
  <si>
    <t>Analytical results for Gd in OREAS 611b (Indicative Value 4.68 ppm)</t>
  </si>
  <si>
    <t>Analytical results for Hf in OREAS 611b (Indicative Value 5.43 ppm)</t>
  </si>
  <si>
    <t>Analytical results for Ho in OREAS 611b (Indicative Value 0.4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</si>
  <si>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611b (Indicative Value 2.86 wt.%)</t>
    </r>
  </si>
  <si>
    <t>Analytical results for La in OREAS 611b (Indicative Value 41 ppm)</t>
  </si>
  <si>
    <t>Analytical results for Li in OREAS 611b (Indicative Value 36.8 ppm)</t>
  </si>
  <si>
    <t>Analytical results for MgO in OREAS 611b (Indicative Value 0.174 wt.%)</t>
  </si>
  <si>
    <t>Analytical results for MnO in OREAS 611b (Indicative Value 0.03 wt.%)</t>
  </si>
  <si>
    <t>Analytical results for Mo in OREAS 611b (Indicative Value 28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</si>
  <si>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611b (Indicative Value 2.72 wt.%)</t>
    </r>
  </si>
  <si>
    <t>Analytical results for Nb in OREAS 611b (Indicative Value 14.7 ppm)</t>
  </si>
  <si>
    <t>Analytical results for Nd in OREAS 611b (Indicative Value 31 ppm)</t>
  </si>
  <si>
    <t>Analytical results for Ni in OREAS 611b (Indicative Value 10.8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</si>
  <si>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611b (Indicative Value 0.116 wt.%)</t>
    </r>
  </si>
  <si>
    <t>Analytical results for Pb in OREAS 611b (Indicative Value 985 ppm)</t>
  </si>
  <si>
    <t>Analytical results for Pr in OREAS 611b (Indicative Value 8.62 ppm)</t>
  </si>
  <si>
    <t>Analytical results for Rb in OREAS 611b (Indicative Value 110 ppm)</t>
  </si>
  <si>
    <t>Analytical results for S in OREAS 611b (Indicative Value 2.63 wt.%)</t>
  </si>
  <si>
    <t>Analytical results for Sc in OREAS 611b (Indicative Value 3.78 ppm)</t>
  </si>
  <si>
    <t>Analytical results for Sm in OREAS 611b (Indicative Value 5.82 ppm)</t>
  </si>
  <si>
    <t>Analytical results for Sn in OREAS 611b (Indicative Value 14.4 ppm)</t>
  </si>
  <si>
    <t>Analytical results for Sr in OREAS 611b (Indicative Value 221 ppm)</t>
  </si>
  <si>
    <t>Analytical results for Ta in OREAS 611b (Indicative Value 1.09 ppm)</t>
  </si>
  <si>
    <t>Analytical results for Tb in OREAS 611b (Indicative Value 0.57 ppm)</t>
  </si>
  <si>
    <t>Analytical results for Th in OREAS 611b (Indicative Value 11.7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</si>
  <si>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611b (Indicative Value 0.192 wt.%)</t>
    </r>
  </si>
  <si>
    <t>Analytical results for U in OREAS 611b (Indicative Value 4.66 ppm)</t>
  </si>
  <si>
    <t>Analytical results for V in OREAS 611b (Indicative Value 13.3 ppm)</t>
  </si>
  <si>
    <t>Analytical results for W in OREAS 611b (Indicative Value 4.98 ppm)</t>
  </si>
  <si>
    <t>Analytical results for Y in OREAS 611b (Indicative Value 12.7 ppm)</t>
  </si>
  <si>
    <t>Analytical results for Yb in OREAS 611b (Indicative Value 0.7 ppm)</t>
  </si>
  <si>
    <t>Analytical results for Zn in OREAS 611b (Indicative Value 2898 ppm)</t>
  </si>
  <si>
    <t>Analytical results for Zr in OREAS 611b (Indicative Value 238 ppm)</t>
  </si>
  <si>
    <t/>
  </si>
  <si>
    <t>Table 5. Participating Laboratory List used for OREAS 611b</t>
  </si>
  <si>
    <t>Table 4. Abbreviations used for OREAS 611b</t>
  </si>
  <si>
    <t>Table 3. Certified Values and Performance Gates for OREAS 611b</t>
  </si>
  <si>
    <t>Table 2. Indicative Values for OREAS 611b</t>
  </si>
  <si>
    <t>Table 1. Certified Values, Expanded Uncertainty and Tolerance Limits for OREAS 611b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</si>
  <si>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</si>
  <si>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</si>
  <si>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611b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</si>
</sst>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10</xdr:col>
      <xdr:colOff>383062</xdr:colOff>
      <xdr:row>67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8BF4D-CBF2-4AA8-8E20-2DB83100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8111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520880</xdr:colOff>
      <xdr:row>1172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24524-5BF9-4FA1-B56C-CF651E9B9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13314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355322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110A8-6151-4EB9-AAB2-5538D8AE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240744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5D621F-B4E2-4577-8385-161059C98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1DA16-A533-4F0E-8BB4-25AFCE79B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5C8BA7-58E5-4D60-A6A4-840227956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A34769-058E-4DD2-A3D3-84AD93F7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DEF7C6-A626-4D4E-97CA-57215E342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125887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19C2E2-1320-437C-9A98-C303460F2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5097937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04B842-6C39-4796-BEA6-B8385BAE7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96195-B8C6-4181-ADCA-F12D6568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98587-0584-491A-B4D8-C564961FC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285695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7A992-152B-4439-AD1B-3483EF464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91667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365B10-1C6B-4AD7-A5D8-76F1A0B0B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9</xdr:col>
      <xdr:colOff>323125</xdr:colOff>
      <xdr:row>76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EBDA63-AF8C-4D50-B58B-A26EB736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173201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520880</xdr:colOff>
      <xdr:row>1144</xdr:row>
      <xdr:rowOff>60848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BFA5C5-E656-4788-AB01-756D90BF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42944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732</v>
      </c>
      <c r="C1" s="88"/>
      <c r="D1" s="88"/>
      <c r="E1" s="88"/>
      <c r="F1" s="88"/>
      <c r="G1" s="88"/>
      <c r="H1" s="72"/>
    </row>
    <row r="2" spans="1:8" ht="15.75" customHeight="1">
      <c r="A2" s="269"/>
      <c r="B2" s="267" t="s">
        <v>2</v>
      </c>
      <c r="C2" s="73" t="s">
        <v>66</v>
      </c>
      <c r="D2" s="265" t="s">
        <v>185</v>
      </c>
      <c r="E2" s="266"/>
      <c r="F2" s="265" t="s">
        <v>93</v>
      </c>
      <c r="G2" s="266"/>
      <c r="H2" s="80"/>
    </row>
    <row r="3" spans="1:8" ht="12.75">
      <c r="A3" s="269"/>
      <c r="B3" s="268"/>
      <c r="C3" s="71" t="s">
        <v>47</v>
      </c>
      <c r="D3" s="177" t="s">
        <v>67</v>
      </c>
      <c r="E3" s="39" t="s">
        <v>68</v>
      </c>
      <c r="F3" s="177" t="s">
        <v>67</v>
      </c>
      <c r="G3" s="39" t="s">
        <v>68</v>
      </c>
      <c r="H3" s="81"/>
    </row>
    <row r="4" spans="1:8" ht="15.75" customHeight="1">
      <c r="A4" s="93"/>
      <c r="B4" s="40" t="s">
        <v>214</v>
      </c>
      <c r="C4" s="179"/>
      <c r="D4" s="179"/>
      <c r="E4" s="179"/>
      <c r="F4" s="179"/>
      <c r="G4" s="178"/>
      <c r="H4" s="82"/>
    </row>
    <row r="5" spans="1:8" ht="15.75" customHeight="1">
      <c r="A5" s="93"/>
      <c r="B5" s="180" t="s">
        <v>403</v>
      </c>
      <c r="C5" s="242">
        <v>14.384785826065411</v>
      </c>
      <c r="D5" s="243">
        <v>14.071941783544149</v>
      </c>
      <c r="E5" s="244">
        <v>14.697629868586672</v>
      </c>
      <c r="F5" s="243">
        <v>14.354182472156197</v>
      </c>
      <c r="G5" s="244">
        <v>14.415389179974625</v>
      </c>
      <c r="H5" s="82"/>
    </row>
    <row r="6" spans="1:8" ht="15.75" customHeight="1">
      <c r="A6" s="93"/>
      <c r="B6" s="245" t="s">
        <v>215</v>
      </c>
      <c r="C6" s="179"/>
      <c r="D6" s="179"/>
      <c r="E6" s="179"/>
      <c r="F6" s="179"/>
      <c r="G6" s="178"/>
      <c r="H6" s="82"/>
    </row>
    <row r="7" spans="1:8" ht="15.75" customHeight="1">
      <c r="A7" s="93"/>
      <c r="B7" s="180" t="s">
        <v>403</v>
      </c>
      <c r="C7" s="242">
        <v>14.644687048512745</v>
      </c>
      <c r="D7" s="243">
        <v>14.33077127055739</v>
      </c>
      <c r="E7" s="244">
        <v>14.9586028264681</v>
      </c>
      <c r="F7" s="243">
        <v>14.610557044212538</v>
      </c>
      <c r="G7" s="244">
        <v>14.678817052812953</v>
      </c>
      <c r="H7" s="82"/>
    </row>
    <row r="8" spans="1:8" ht="15.75" customHeight="1">
      <c r="A8" s="93"/>
      <c r="B8" s="245" t="s">
        <v>181</v>
      </c>
      <c r="C8" s="179"/>
      <c r="D8" s="179"/>
      <c r="E8" s="179"/>
      <c r="F8" s="179"/>
      <c r="G8" s="178"/>
      <c r="H8" s="82"/>
    </row>
    <row r="9" spans="1:8" ht="15.75" customHeight="1">
      <c r="A9" s="93"/>
      <c r="B9" s="180" t="s">
        <v>404</v>
      </c>
      <c r="C9" s="242">
        <v>2.7321552354166667</v>
      </c>
      <c r="D9" s="243">
        <v>2.6570084175681874</v>
      </c>
      <c r="E9" s="244">
        <v>2.807302053265146</v>
      </c>
      <c r="F9" s="243">
        <v>2.6934147373834834</v>
      </c>
      <c r="G9" s="244">
        <v>2.7708957334498501</v>
      </c>
      <c r="H9" s="82"/>
    </row>
    <row r="10" spans="1:8" ht="15.75" customHeight="1">
      <c r="A10" s="93"/>
      <c r="B10" s="245" t="s">
        <v>183</v>
      </c>
      <c r="C10" s="179"/>
      <c r="D10" s="179"/>
      <c r="E10" s="179"/>
      <c r="F10" s="179"/>
      <c r="G10" s="178"/>
      <c r="H10" s="82"/>
    </row>
    <row r="11" spans="1:8" ht="15.75" customHeight="1">
      <c r="A11" s="93"/>
      <c r="B11" s="180" t="s">
        <v>405</v>
      </c>
      <c r="C11" s="246">
        <v>76.091260870235573</v>
      </c>
      <c r="D11" s="247">
        <v>73.753601871908998</v>
      </c>
      <c r="E11" s="248">
        <v>78.428919868562147</v>
      </c>
      <c r="F11" s="247">
        <v>74.429891336188675</v>
      </c>
      <c r="G11" s="248">
        <v>77.752630404282471</v>
      </c>
      <c r="H11" s="82"/>
    </row>
    <row r="12" spans="1:8" ht="15.75" customHeight="1">
      <c r="A12" s="93"/>
      <c r="B12" s="180" t="s">
        <v>406</v>
      </c>
      <c r="C12" s="242">
        <v>6.3819289896229261</v>
      </c>
      <c r="D12" s="243">
        <v>6.2004421463800696</v>
      </c>
      <c r="E12" s="244">
        <v>6.5634158328657826</v>
      </c>
      <c r="F12" s="243">
        <v>6.2390318246195813</v>
      </c>
      <c r="G12" s="244">
        <v>6.5248261546262709</v>
      </c>
      <c r="H12" s="82"/>
    </row>
    <row r="13" spans="1:8" ht="15.75" customHeight="1">
      <c r="A13" s="93"/>
      <c r="B13" s="180" t="s">
        <v>407</v>
      </c>
      <c r="C13" s="241">
        <v>1927.614293885408</v>
      </c>
      <c r="D13" s="251">
        <v>1868.0793090123898</v>
      </c>
      <c r="E13" s="252">
        <v>1987.1492787584261</v>
      </c>
      <c r="F13" s="251">
        <v>1867.0954550613681</v>
      </c>
      <c r="G13" s="252">
        <v>1988.1331327094479</v>
      </c>
      <c r="H13" s="82"/>
    </row>
    <row r="14" spans="1:8" ht="15.75" customHeight="1">
      <c r="A14" s="93"/>
      <c r="B14" s="180" t="s">
        <v>408</v>
      </c>
      <c r="C14" s="242">
        <v>2.4221994338781996</v>
      </c>
      <c r="D14" s="243">
        <v>2.3007216368574444</v>
      </c>
      <c r="E14" s="244">
        <v>2.5436772308989548</v>
      </c>
      <c r="F14" s="243">
        <v>2.3282905661244397</v>
      </c>
      <c r="G14" s="244">
        <v>2.5161083016319594</v>
      </c>
      <c r="H14" s="82"/>
    </row>
    <row r="15" spans="1:8" ht="15.75" customHeight="1">
      <c r="A15" s="93"/>
      <c r="B15" s="180" t="s">
        <v>409</v>
      </c>
      <c r="C15" s="241">
        <v>138.30077381599367</v>
      </c>
      <c r="D15" s="251">
        <v>132.2402165935784</v>
      </c>
      <c r="E15" s="252">
        <v>144.36133103840893</v>
      </c>
      <c r="F15" s="251">
        <v>135.42934937389788</v>
      </c>
      <c r="G15" s="252">
        <v>141.17219825808945</v>
      </c>
      <c r="H15" s="82"/>
    </row>
    <row r="16" spans="1:8" ht="15.75" customHeight="1">
      <c r="A16" s="93"/>
      <c r="B16" s="180" t="s">
        <v>410</v>
      </c>
      <c r="C16" s="240">
        <v>0.82528429581018869</v>
      </c>
      <c r="D16" s="255">
        <v>0.80332566566610664</v>
      </c>
      <c r="E16" s="256">
        <v>0.84724292595427075</v>
      </c>
      <c r="F16" s="255">
        <v>0.80599916465846644</v>
      </c>
      <c r="G16" s="256">
        <v>0.84456942696191095</v>
      </c>
      <c r="H16" s="82"/>
    </row>
    <row r="17" spans="1:8" ht="15.75" customHeight="1">
      <c r="A17" s="93"/>
      <c r="B17" s="180" t="s">
        <v>411</v>
      </c>
      <c r="C17" s="246">
        <v>12.808405549686313</v>
      </c>
      <c r="D17" s="247">
        <v>12.114413875727772</v>
      </c>
      <c r="E17" s="248">
        <v>13.502397223644854</v>
      </c>
      <c r="F17" s="247">
        <v>12.475599539143476</v>
      </c>
      <c r="G17" s="248">
        <v>13.14121156022915</v>
      </c>
      <c r="H17" s="82"/>
    </row>
    <row r="18" spans="1:8" ht="15.75" customHeight="1">
      <c r="A18" s="93"/>
      <c r="B18" s="180" t="s">
        <v>412</v>
      </c>
      <c r="C18" s="241">
        <v>71.570697500141264</v>
      </c>
      <c r="D18" s="251">
        <v>67.257408867773293</v>
      </c>
      <c r="E18" s="252">
        <v>75.883986132509236</v>
      </c>
      <c r="F18" s="251">
        <v>69.805095629379451</v>
      </c>
      <c r="G18" s="252">
        <v>73.336299370903077</v>
      </c>
      <c r="H18" s="82"/>
    </row>
    <row r="19" spans="1:8" ht="15.75" customHeight="1">
      <c r="A19" s="93"/>
      <c r="B19" s="180" t="s">
        <v>413</v>
      </c>
      <c r="C19" s="242">
        <v>7.3183779167503822</v>
      </c>
      <c r="D19" s="243">
        <v>6.9270258898848551</v>
      </c>
      <c r="E19" s="244">
        <v>7.7097299436159092</v>
      </c>
      <c r="F19" s="243">
        <v>7.092793378120585</v>
      </c>
      <c r="G19" s="244">
        <v>7.5439624553801794</v>
      </c>
      <c r="H19" s="82"/>
    </row>
    <row r="20" spans="1:8" ht="15.75" customHeight="1">
      <c r="A20" s="93"/>
      <c r="B20" s="180" t="s">
        <v>414</v>
      </c>
      <c r="C20" s="246">
        <v>22.03402445819021</v>
      </c>
      <c r="D20" s="247">
        <v>19.517873915205801</v>
      </c>
      <c r="E20" s="248">
        <v>24.550175001174619</v>
      </c>
      <c r="F20" s="247">
        <v>19.994913592643194</v>
      </c>
      <c r="G20" s="248">
        <v>24.073135323737226</v>
      </c>
      <c r="H20" s="82"/>
    </row>
    <row r="21" spans="1:8" ht="15.75" customHeight="1">
      <c r="A21" s="93"/>
      <c r="B21" s="180" t="s">
        <v>415</v>
      </c>
      <c r="C21" s="242">
        <v>5.1160586523822484</v>
      </c>
      <c r="D21" s="243">
        <v>4.9147147782829554</v>
      </c>
      <c r="E21" s="244">
        <v>5.3174025264815414</v>
      </c>
      <c r="F21" s="243">
        <v>4.9749793866342431</v>
      </c>
      <c r="G21" s="244">
        <v>5.2571379181302538</v>
      </c>
      <c r="H21" s="82"/>
    </row>
    <row r="22" spans="1:8" ht="15.75" customHeight="1">
      <c r="A22" s="93"/>
      <c r="B22" s="180" t="s">
        <v>416</v>
      </c>
      <c r="C22" s="240">
        <v>0.91382023338868879</v>
      </c>
      <c r="D22" s="255">
        <v>0.88803579747451578</v>
      </c>
      <c r="E22" s="256">
        <v>0.93960466930286179</v>
      </c>
      <c r="F22" s="255">
        <v>0.90084212638019878</v>
      </c>
      <c r="G22" s="256">
        <v>0.92679834039717879</v>
      </c>
      <c r="H22" s="82"/>
    </row>
    <row r="23" spans="1:8" ht="15.75" customHeight="1">
      <c r="A23" s="93"/>
      <c r="B23" s="180" t="s">
        <v>417</v>
      </c>
      <c r="C23" s="242">
        <v>3.0621531877971044</v>
      </c>
      <c r="D23" s="243">
        <v>2.9142038866472033</v>
      </c>
      <c r="E23" s="244">
        <v>3.2101024889470056</v>
      </c>
      <c r="F23" s="243">
        <v>2.9598469582372653</v>
      </c>
      <c r="G23" s="244">
        <v>3.1644594173569436</v>
      </c>
      <c r="H23" s="82"/>
    </row>
    <row r="24" spans="1:8" ht="15.75" customHeight="1">
      <c r="A24" s="93"/>
      <c r="B24" s="180" t="s">
        <v>418</v>
      </c>
      <c r="C24" s="242">
        <v>1.0131190691364107</v>
      </c>
      <c r="D24" s="243">
        <v>0.94393189780428199</v>
      </c>
      <c r="E24" s="244">
        <v>1.0823062404685395</v>
      </c>
      <c r="F24" s="243">
        <v>0.97350387278023964</v>
      </c>
      <c r="G24" s="244">
        <v>1.0527342654925818</v>
      </c>
      <c r="H24" s="82"/>
    </row>
    <row r="25" spans="1:8" ht="15.75" customHeight="1">
      <c r="A25" s="93"/>
      <c r="B25" s="180" t="s">
        <v>419</v>
      </c>
      <c r="C25" s="242">
        <v>1.0214515992501001</v>
      </c>
      <c r="D25" s="243">
        <v>0.88518265926650741</v>
      </c>
      <c r="E25" s="244">
        <v>1.1577205392336927</v>
      </c>
      <c r="F25" s="243">
        <v>0.98108455208369538</v>
      </c>
      <c r="G25" s="244">
        <v>1.0618186464165047</v>
      </c>
      <c r="H25" s="82"/>
    </row>
    <row r="26" spans="1:8" ht="15.75" customHeight="1">
      <c r="A26" s="93"/>
      <c r="B26" s="180" t="s">
        <v>420</v>
      </c>
      <c r="C26" s="242">
        <v>3.4825369788093292</v>
      </c>
      <c r="D26" s="243">
        <v>3.3631537931068545</v>
      </c>
      <c r="E26" s="244">
        <v>3.601920164511804</v>
      </c>
      <c r="F26" s="243">
        <v>3.4093202014475588</v>
      </c>
      <c r="G26" s="244">
        <v>3.5557537561710997</v>
      </c>
      <c r="H26" s="82"/>
    </row>
    <row r="27" spans="1:8" ht="15.75" customHeight="1">
      <c r="A27" s="93"/>
      <c r="B27" s="180" t="s">
        <v>421</v>
      </c>
      <c r="C27" s="246">
        <v>22.85938702941036</v>
      </c>
      <c r="D27" s="247">
        <v>21.839938236745617</v>
      </c>
      <c r="E27" s="248">
        <v>23.878835822075104</v>
      </c>
      <c r="F27" s="247">
        <v>22.35547976306945</v>
      </c>
      <c r="G27" s="248">
        <v>23.36329429575127</v>
      </c>
      <c r="H27" s="82"/>
    </row>
    <row r="28" spans="1:8" ht="15.75" customHeight="1">
      <c r="A28" s="93"/>
      <c r="B28" s="180" t="s">
        <v>422</v>
      </c>
      <c r="C28" s="242">
        <v>4.5869393230042341</v>
      </c>
      <c r="D28" s="243">
        <v>4.21660320456321</v>
      </c>
      <c r="E28" s="244">
        <v>4.9572754414452582</v>
      </c>
      <c r="F28" s="243">
        <v>4.3801793286600708</v>
      </c>
      <c r="G28" s="244">
        <v>4.7936993173483975</v>
      </c>
      <c r="H28" s="82"/>
    </row>
    <row r="29" spans="1:8" ht="15.75" customHeight="1">
      <c r="A29" s="93"/>
      <c r="B29" s="180" t="s">
        <v>423</v>
      </c>
      <c r="C29" s="242">
        <v>0.23823055555555558</v>
      </c>
      <c r="D29" s="243">
        <v>0.18834448371963122</v>
      </c>
      <c r="E29" s="244">
        <v>0.28811662739147997</v>
      </c>
      <c r="F29" s="243">
        <v>0.21839751638187313</v>
      </c>
      <c r="G29" s="244">
        <v>0.25806359472923807</v>
      </c>
      <c r="H29" s="83"/>
    </row>
    <row r="30" spans="1:8" ht="15.75" customHeight="1">
      <c r="A30" s="93"/>
      <c r="B30" s="180" t="s">
        <v>424</v>
      </c>
      <c r="C30" s="242">
        <v>5.3323904428329714</v>
      </c>
      <c r="D30" s="243">
        <v>5.0635330595920296</v>
      </c>
      <c r="E30" s="244">
        <v>5.6012478260739131</v>
      </c>
      <c r="F30" s="243">
        <v>5.1633194714519721</v>
      </c>
      <c r="G30" s="244">
        <v>5.5014614142139706</v>
      </c>
      <c r="H30" s="82"/>
    </row>
    <row r="31" spans="1:8" ht="15.75" customHeight="1">
      <c r="A31" s="93"/>
      <c r="B31" s="180" t="s">
        <v>425</v>
      </c>
      <c r="C31" s="242">
        <v>0.43529216239275564</v>
      </c>
      <c r="D31" s="243">
        <v>0.39405799269746472</v>
      </c>
      <c r="E31" s="244">
        <v>0.47652633208804657</v>
      </c>
      <c r="F31" s="243">
        <v>0.41469653374917892</v>
      </c>
      <c r="G31" s="244">
        <v>0.45588779103633237</v>
      </c>
      <c r="H31" s="82"/>
    </row>
    <row r="32" spans="1:8" ht="15.75" customHeight="1">
      <c r="A32" s="93"/>
      <c r="B32" s="180" t="s">
        <v>426</v>
      </c>
      <c r="C32" s="242">
        <v>2.6935069040301167</v>
      </c>
      <c r="D32" s="243">
        <v>2.5296195879529466</v>
      </c>
      <c r="E32" s="244">
        <v>2.8573942201072868</v>
      </c>
      <c r="F32" s="243">
        <v>2.6135834234796067</v>
      </c>
      <c r="G32" s="244">
        <v>2.7734303845806267</v>
      </c>
      <c r="H32" s="82"/>
    </row>
    <row r="33" spans="1:8" ht="15.75" customHeight="1">
      <c r="A33" s="93"/>
      <c r="B33" s="180" t="s">
        <v>427</v>
      </c>
      <c r="C33" s="242">
        <v>2.3886476522602198</v>
      </c>
      <c r="D33" s="243">
        <v>2.3011586392751404</v>
      </c>
      <c r="E33" s="244">
        <v>2.4761366652452992</v>
      </c>
      <c r="F33" s="243">
        <v>2.3325717439687712</v>
      </c>
      <c r="G33" s="244">
        <v>2.4447235605516684</v>
      </c>
      <c r="H33" s="82"/>
    </row>
    <row r="34" spans="1:8" ht="15.75" customHeight="1">
      <c r="A34" s="93"/>
      <c r="B34" s="180" t="s">
        <v>428</v>
      </c>
      <c r="C34" s="246">
        <v>34.84207881074078</v>
      </c>
      <c r="D34" s="247">
        <v>32.19969204591618</v>
      </c>
      <c r="E34" s="248">
        <v>37.48446557556538</v>
      </c>
      <c r="F34" s="247">
        <v>33.791713602681995</v>
      </c>
      <c r="G34" s="248">
        <v>35.892444018799566</v>
      </c>
      <c r="H34" s="82"/>
    </row>
    <row r="35" spans="1:8" ht="15.75" customHeight="1">
      <c r="A35" s="93"/>
      <c r="B35" s="180" t="s">
        <v>429</v>
      </c>
      <c r="C35" s="246">
        <v>36.044008367986407</v>
      </c>
      <c r="D35" s="247">
        <v>34.938932703692764</v>
      </c>
      <c r="E35" s="248">
        <v>37.149084032280051</v>
      </c>
      <c r="F35" s="247">
        <v>35.237537850195494</v>
      </c>
      <c r="G35" s="248">
        <v>36.850478885777321</v>
      </c>
      <c r="H35" s="82"/>
    </row>
    <row r="36" spans="1:8" ht="15.75" customHeight="1">
      <c r="A36" s="93"/>
      <c r="B36" s="180" t="s">
        <v>430</v>
      </c>
      <c r="C36" s="240">
        <v>9.2392926114939058E-2</v>
      </c>
      <c r="D36" s="255">
        <v>7.9406449065863596E-2</v>
      </c>
      <c r="E36" s="256">
        <v>0.10537940316401452</v>
      </c>
      <c r="F36" s="255" t="s">
        <v>94</v>
      </c>
      <c r="G36" s="256" t="s">
        <v>94</v>
      </c>
      <c r="H36" s="82"/>
    </row>
    <row r="37" spans="1:8" ht="15.75" customHeight="1">
      <c r="A37" s="93"/>
      <c r="B37" s="180" t="s">
        <v>431</v>
      </c>
      <c r="C37" s="240">
        <v>0.10141460255453202</v>
      </c>
      <c r="D37" s="255">
        <v>9.4385605550687174E-2</v>
      </c>
      <c r="E37" s="256">
        <v>0.10844359955837687</v>
      </c>
      <c r="F37" s="255">
        <v>9.851500513342952E-2</v>
      </c>
      <c r="G37" s="256">
        <v>0.10431419997563453</v>
      </c>
      <c r="H37" s="82"/>
    </row>
    <row r="38" spans="1:8" ht="15.75" customHeight="1">
      <c r="A38" s="93"/>
      <c r="B38" s="180" t="s">
        <v>432</v>
      </c>
      <c r="C38" s="240">
        <v>2.3638524974919774E-2</v>
      </c>
      <c r="D38" s="255">
        <v>2.2714188855929129E-2</v>
      </c>
      <c r="E38" s="256">
        <v>2.4562861093910419E-2</v>
      </c>
      <c r="F38" s="255">
        <v>2.3100746439390803E-2</v>
      </c>
      <c r="G38" s="256">
        <v>2.4176303510448745E-2</v>
      </c>
      <c r="H38" s="82"/>
    </row>
    <row r="39" spans="1:8" ht="15.75" customHeight="1">
      <c r="A39" s="93"/>
      <c r="B39" s="180" t="s">
        <v>433</v>
      </c>
      <c r="C39" s="246">
        <v>27.195871826909954</v>
      </c>
      <c r="D39" s="247">
        <v>25.666894697557392</v>
      </c>
      <c r="E39" s="248">
        <v>28.724848956262516</v>
      </c>
      <c r="F39" s="247">
        <v>26.469740993910019</v>
      </c>
      <c r="G39" s="248">
        <v>27.922002659909889</v>
      </c>
      <c r="H39" s="82"/>
    </row>
    <row r="40" spans="1:8" ht="15.75" customHeight="1">
      <c r="A40" s="93"/>
      <c r="B40" s="180" t="s">
        <v>434</v>
      </c>
      <c r="C40" s="242">
        <v>1.9855535824492383</v>
      </c>
      <c r="D40" s="243">
        <v>1.9194966548630319</v>
      </c>
      <c r="E40" s="244">
        <v>2.0516105100354447</v>
      </c>
      <c r="F40" s="243">
        <v>1.9410168761538511</v>
      </c>
      <c r="G40" s="244">
        <v>2.0300902887446255</v>
      </c>
      <c r="H40" s="82"/>
    </row>
    <row r="41" spans="1:8" ht="15.75" customHeight="1">
      <c r="A41" s="93"/>
      <c r="B41" s="180" t="s">
        <v>435</v>
      </c>
      <c r="C41" s="246">
        <v>14.979229747966524</v>
      </c>
      <c r="D41" s="247">
        <v>14.081598625968358</v>
      </c>
      <c r="E41" s="248">
        <v>15.876860869964691</v>
      </c>
      <c r="F41" s="247">
        <v>14.547608436933395</v>
      </c>
      <c r="G41" s="248">
        <v>15.410851058999654</v>
      </c>
      <c r="H41" s="82"/>
    </row>
    <row r="42" spans="1:8" ht="15.75" customHeight="1">
      <c r="A42" s="93"/>
      <c r="B42" s="180" t="s">
        <v>436</v>
      </c>
      <c r="C42" s="246">
        <v>31.164949238504288</v>
      </c>
      <c r="D42" s="247">
        <v>28.840522168540534</v>
      </c>
      <c r="E42" s="248">
        <v>33.489376308468046</v>
      </c>
      <c r="F42" s="247">
        <v>30.02717757571498</v>
      </c>
      <c r="G42" s="248">
        <v>32.302720901293597</v>
      </c>
      <c r="H42" s="82"/>
    </row>
    <row r="43" spans="1:8" ht="15.75" customHeight="1">
      <c r="A43" s="93"/>
      <c r="B43" s="180" t="s">
        <v>437</v>
      </c>
      <c r="C43" s="246">
        <v>10.012765044450781</v>
      </c>
      <c r="D43" s="247">
        <v>9.4407253346691977</v>
      </c>
      <c r="E43" s="248">
        <v>10.584804754232364</v>
      </c>
      <c r="F43" s="247">
        <v>9.5925011555904476</v>
      </c>
      <c r="G43" s="248">
        <v>10.433028933311114</v>
      </c>
      <c r="H43" s="82"/>
    </row>
    <row r="44" spans="1:8" ht="15.75" customHeight="1">
      <c r="A44" s="93"/>
      <c r="B44" s="180" t="s">
        <v>438</v>
      </c>
      <c r="C44" s="240">
        <v>2.9177198224295056E-2</v>
      </c>
      <c r="D44" s="255">
        <v>2.8064891153821669E-2</v>
      </c>
      <c r="E44" s="256">
        <v>3.0289505294768444E-2</v>
      </c>
      <c r="F44" s="255">
        <v>2.8088028617777136E-2</v>
      </c>
      <c r="G44" s="256">
        <v>3.0266367830812976E-2</v>
      </c>
      <c r="H44" s="82"/>
    </row>
    <row r="45" spans="1:8" ht="15.75" customHeight="1">
      <c r="A45" s="93"/>
      <c r="B45" s="180" t="s">
        <v>439</v>
      </c>
      <c r="C45" s="241">
        <v>969.75260287617948</v>
      </c>
      <c r="D45" s="251">
        <v>936.47388900975363</v>
      </c>
      <c r="E45" s="252">
        <v>1003.0313167426053</v>
      </c>
      <c r="F45" s="251">
        <v>953.46082367173938</v>
      </c>
      <c r="G45" s="252">
        <v>986.04438208061958</v>
      </c>
      <c r="H45" s="82"/>
    </row>
    <row r="46" spans="1:8" ht="15.75" customHeight="1">
      <c r="A46" s="93"/>
      <c r="B46" s="180" t="s">
        <v>440</v>
      </c>
      <c r="C46" s="242">
        <v>8.2343114003070479</v>
      </c>
      <c r="D46" s="243">
        <v>7.660479495267257</v>
      </c>
      <c r="E46" s="244">
        <v>8.8081433053468388</v>
      </c>
      <c r="F46" s="243">
        <v>7.9015413753809485</v>
      </c>
      <c r="G46" s="244">
        <v>8.5670814252331464</v>
      </c>
      <c r="H46" s="84"/>
    </row>
    <row r="47" spans="1:8" ht="15.75" customHeight="1">
      <c r="A47" s="93"/>
      <c r="B47" s="180" t="s">
        <v>441</v>
      </c>
      <c r="C47" s="241">
        <v>109.01865534495363</v>
      </c>
      <c r="D47" s="251">
        <v>104.50700505826866</v>
      </c>
      <c r="E47" s="252">
        <v>113.5303056316386</v>
      </c>
      <c r="F47" s="251">
        <v>106.03394657506493</v>
      </c>
      <c r="G47" s="252">
        <v>112.00336411484233</v>
      </c>
      <c r="H47" s="84"/>
    </row>
    <row r="48" spans="1:8" ht="15.75" customHeight="1">
      <c r="A48" s="93"/>
      <c r="B48" s="180" t="s">
        <v>442</v>
      </c>
      <c r="C48" s="240">
        <v>1.3164536900993229E-2</v>
      </c>
      <c r="D48" s="255">
        <v>1.02624430507386E-2</v>
      </c>
      <c r="E48" s="256">
        <v>1.6066630751247857E-2</v>
      </c>
      <c r="F48" s="255" t="s">
        <v>94</v>
      </c>
      <c r="G48" s="256" t="s">
        <v>94</v>
      </c>
      <c r="H48" s="82"/>
    </row>
    <row r="49" spans="1:8" ht="15.75" customHeight="1">
      <c r="A49" s="93"/>
      <c r="B49" s="180" t="s">
        <v>404</v>
      </c>
      <c r="C49" s="242">
        <v>2.6688634631098735</v>
      </c>
      <c r="D49" s="243">
        <v>2.5784503019112264</v>
      </c>
      <c r="E49" s="244">
        <v>2.7592766243085207</v>
      </c>
      <c r="F49" s="243">
        <v>2.6166439899406342</v>
      </c>
      <c r="G49" s="244">
        <v>2.7210829362791129</v>
      </c>
      <c r="H49" s="82"/>
    </row>
    <row r="50" spans="1:8" ht="15.75" customHeight="1">
      <c r="A50" s="93"/>
      <c r="B50" s="180" t="s">
        <v>443</v>
      </c>
      <c r="C50" s="241">
        <v>344.87979175099139</v>
      </c>
      <c r="D50" s="251">
        <v>332.84507863893424</v>
      </c>
      <c r="E50" s="252">
        <v>356.91450486304853</v>
      </c>
      <c r="F50" s="251">
        <v>334.84369733920943</v>
      </c>
      <c r="G50" s="252">
        <v>354.91588616277335</v>
      </c>
      <c r="H50" s="82"/>
    </row>
    <row r="51" spans="1:8" ht="15.75" customHeight="1">
      <c r="A51" s="93"/>
      <c r="B51" s="180" t="s">
        <v>444</v>
      </c>
      <c r="C51" s="242">
        <v>3.6619221157240029</v>
      </c>
      <c r="D51" s="243">
        <v>3.3380860738859806</v>
      </c>
      <c r="E51" s="244">
        <v>3.9857581575620253</v>
      </c>
      <c r="F51" s="243">
        <v>3.5352803014331688</v>
      </c>
      <c r="G51" s="244">
        <v>3.788563930014837</v>
      </c>
      <c r="H51" s="82"/>
    </row>
    <row r="52" spans="1:8" ht="15.75" customHeight="1">
      <c r="A52" s="93"/>
      <c r="B52" s="180" t="s">
        <v>445</v>
      </c>
      <c r="C52" s="246">
        <v>18.981314139573261</v>
      </c>
      <c r="D52" s="247">
        <v>17.926631935982446</v>
      </c>
      <c r="E52" s="248">
        <v>20.035996343164076</v>
      </c>
      <c r="F52" s="247">
        <v>18.36406133610156</v>
      </c>
      <c r="G52" s="248">
        <v>19.598566943044961</v>
      </c>
      <c r="H52" s="82"/>
    </row>
    <row r="53" spans="1:8" ht="15.75" customHeight="1">
      <c r="A53" s="93"/>
      <c r="B53" s="180" t="s">
        <v>446</v>
      </c>
      <c r="C53" s="242">
        <v>5.8532000705301295</v>
      </c>
      <c r="D53" s="243">
        <v>5.5153749829782326</v>
      </c>
      <c r="E53" s="244">
        <v>6.1910251580820264</v>
      </c>
      <c r="F53" s="243">
        <v>5.6310626885938104</v>
      </c>
      <c r="G53" s="244">
        <v>6.0753374524664485</v>
      </c>
      <c r="H53" s="82"/>
    </row>
    <row r="54" spans="1:8" ht="15.75" customHeight="1">
      <c r="A54" s="93"/>
      <c r="B54" s="180" t="s">
        <v>447</v>
      </c>
      <c r="C54" s="246">
        <v>15.309997951290493</v>
      </c>
      <c r="D54" s="247">
        <v>14.528419998786996</v>
      </c>
      <c r="E54" s="248">
        <v>16.091575903793988</v>
      </c>
      <c r="F54" s="247">
        <v>14.806335284824971</v>
      </c>
      <c r="G54" s="248">
        <v>15.813660617756014</v>
      </c>
      <c r="H54" s="82"/>
    </row>
    <row r="55" spans="1:8" ht="15.75" customHeight="1">
      <c r="A55" s="93"/>
      <c r="B55" s="180" t="s">
        <v>448</v>
      </c>
      <c r="C55" s="241">
        <v>201.29681905438323</v>
      </c>
      <c r="D55" s="251">
        <v>193.28832909203922</v>
      </c>
      <c r="E55" s="252">
        <v>209.30530901672725</v>
      </c>
      <c r="F55" s="251">
        <v>196.39157194802146</v>
      </c>
      <c r="G55" s="252">
        <v>206.20206616074501</v>
      </c>
      <c r="H55" s="82"/>
    </row>
    <row r="56" spans="1:8" ht="15.75" customHeight="1">
      <c r="A56" s="93"/>
      <c r="B56" s="180" t="s">
        <v>449</v>
      </c>
      <c r="C56" s="242">
        <v>1.1023620799204856</v>
      </c>
      <c r="D56" s="243">
        <v>1.0322291682455305</v>
      </c>
      <c r="E56" s="244">
        <v>1.1724949915954408</v>
      </c>
      <c r="F56" s="243">
        <v>1.0681631339130295</v>
      </c>
      <c r="G56" s="244">
        <v>1.1365610259279417</v>
      </c>
      <c r="H56" s="82"/>
    </row>
    <row r="57" spans="1:8" ht="15.75" customHeight="1">
      <c r="A57" s="93"/>
      <c r="B57" s="180" t="s">
        <v>450</v>
      </c>
      <c r="C57" s="242">
        <v>0.63089547387664835</v>
      </c>
      <c r="D57" s="243">
        <v>0.56265720624299798</v>
      </c>
      <c r="E57" s="244">
        <v>0.69913374151029872</v>
      </c>
      <c r="F57" s="243">
        <v>0.59502789236781306</v>
      </c>
      <c r="G57" s="244">
        <v>0.66676305538548364</v>
      </c>
      <c r="H57" s="82"/>
    </row>
    <row r="58" spans="1:8" ht="15.75" customHeight="1">
      <c r="A58" s="93"/>
      <c r="B58" s="180" t="s">
        <v>451</v>
      </c>
      <c r="C58" s="246">
        <v>26.270964769448078</v>
      </c>
      <c r="D58" s="247">
        <v>25.047021857451561</v>
      </c>
      <c r="E58" s="248">
        <v>27.494907681444595</v>
      </c>
      <c r="F58" s="247">
        <v>25.367842768489634</v>
      </c>
      <c r="G58" s="248">
        <v>27.174086770406522</v>
      </c>
      <c r="H58" s="82"/>
    </row>
    <row r="59" spans="1:8" ht="15.75" customHeight="1">
      <c r="A59" s="93"/>
      <c r="B59" s="180" t="s">
        <v>452</v>
      </c>
      <c r="C59" s="246">
        <v>11.509732632523349</v>
      </c>
      <c r="D59" s="247">
        <v>10.775107065734083</v>
      </c>
      <c r="E59" s="248">
        <v>12.244358199312614</v>
      </c>
      <c r="F59" s="247">
        <v>11.198589025203477</v>
      </c>
      <c r="G59" s="248">
        <v>11.820876239843221</v>
      </c>
      <c r="H59" s="82"/>
    </row>
    <row r="60" spans="1:8" ht="15.75" customHeight="1">
      <c r="A60" s="93"/>
      <c r="B60" s="180" t="s">
        <v>453</v>
      </c>
      <c r="C60" s="240">
        <v>0.11315786704188474</v>
      </c>
      <c r="D60" s="255">
        <v>0.10907550451452636</v>
      </c>
      <c r="E60" s="256">
        <v>0.11724022956924313</v>
      </c>
      <c r="F60" s="255">
        <v>0.11057188567950173</v>
      </c>
      <c r="G60" s="256">
        <v>0.11574384840426775</v>
      </c>
      <c r="H60" s="82"/>
    </row>
    <row r="61" spans="1:8" ht="15.75" customHeight="1">
      <c r="A61" s="93"/>
      <c r="B61" s="180" t="s">
        <v>454</v>
      </c>
      <c r="C61" s="242">
        <v>1.5264587997952337</v>
      </c>
      <c r="D61" s="243">
        <v>1.4616253962087773</v>
      </c>
      <c r="E61" s="244">
        <v>1.5912922033816901</v>
      </c>
      <c r="F61" s="243">
        <v>1.490791166940804</v>
      </c>
      <c r="G61" s="244">
        <v>1.5621264326496633</v>
      </c>
      <c r="H61" s="82"/>
    </row>
    <row r="62" spans="1:8" ht="15.75" customHeight="1">
      <c r="A62" s="93"/>
      <c r="B62" s="180" t="s">
        <v>455</v>
      </c>
      <c r="C62" s="242">
        <v>0.11685903462584034</v>
      </c>
      <c r="D62" s="243">
        <v>0.10386745905320306</v>
      </c>
      <c r="E62" s="244">
        <v>0.1298506101984776</v>
      </c>
      <c r="F62" s="243" t="s">
        <v>94</v>
      </c>
      <c r="G62" s="244" t="s">
        <v>94</v>
      </c>
      <c r="H62" s="82"/>
    </row>
    <row r="63" spans="1:8" ht="15.75" customHeight="1">
      <c r="A63" s="93"/>
      <c r="B63" s="180" t="s">
        <v>456</v>
      </c>
      <c r="C63" s="242">
        <v>4.6947021751413684</v>
      </c>
      <c r="D63" s="243">
        <v>4.5093558321175857</v>
      </c>
      <c r="E63" s="244">
        <v>4.8800485181651512</v>
      </c>
      <c r="F63" s="243">
        <v>4.5812747806637688</v>
      </c>
      <c r="G63" s="244">
        <v>4.8081295696189681</v>
      </c>
      <c r="H63" s="82"/>
    </row>
    <row r="64" spans="1:8" ht="15.75" customHeight="1">
      <c r="A64" s="93"/>
      <c r="B64" s="180" t="s">
        <v>457</v>
      </c>
      <c r="C64" s="246">
        <v>12.383385086463042</v>
      </c>
      <c r="D64" s="247">
        <v>11.770265938035687</v>
      </c>
      <c r="E64" s="248">
        <v>12.996504234890397</v>
      </c>
      <c r="F64" s="247">
        <v>12.01156215989057</v>
      </c>
      <c r="G64" s="248">
        <v>12.755208013035514</v>
      </c>
      <c r="H64" s="82"/>
    </row>
    <row r="65" spans="1:8" ht="15.75" customHeight="1">
      <c r="A65" s="93"/>
      <c r="B65" s="180" t="s">
        <v>458</v>
      </c>
      <c r="C65" s="242">
        <v>4.648852973781044</v>
      </c>
      <c r="D65" s="243">
        <v>4.3907700951550694</v>
      </c>
      <c r="E65" s="244">
        <v>4.9069358524070186</v>
      </c>
      <c r="F65" s="243">
        <v>4.4829674947406719</v>
      </c>
      <c r="G65" s="244">
        <v>4.8147384528214161</v>
      </c>
      <c r="H65" s="82"/>
    </row>
    <row r="66" spans="1:8" ht="15.75" customHeight="1">
      <c r="A66" s="93"/>
      <c r="B66" s="180" t="s">
        <v>459</v>
      </c>
      <c r="C66" s="246">
        <v>12.95718997882808</v>
      </c>
      <c r="D66" s="247">
        <v>12.262209965653785</v>
      </c>
      <c r="E66" s="248">
        <v>13.652169992002374</v>
      </c>
      <c r="F66" s="247">
        <v>12.543598677192264</v>
      </c>
      <c r="G66" s="248">
        <v>13.370781280463895</v>
      </c>
      <c r="H66" s="82"/>
    </row>
    <row r="67" spans="1:8" ht="15.75" customHeight="1">
      <c r="A67" s="93"/>
      <c r="B67" s="180" t="s">
        <v>460</v>
      </c>
      <c r="C67" s="242">
        <v>0.68869337943039177</v>
      </c>
      <c r="D67" s="243">
        <v>0.63170289311100025</v>
      </c>
      <c r="E67" s="244">
        <v>0.74568386574978329</v>
      </c>
      <c r="F67" s="243">
        <v>0.65719244575487457</v>
      </c>
      <c r="G67" s="244">
        <v>0.72019431310590898</v>
      </c>
      <c r="H67" s="82"/>
    </row>
    <row r="68" spans="1:8" ht="15.75" customHeight="1">
      <c r="A68" s="93"/>
      <c r="B68" s="180" t="s">
        <v>461</v>
      </c>
      <c r="C68" s="241">
        <v>2803.2548131534063</v>
      </c>
      <c r="D68" s="251">
        <v>2701.6336444961021</v>
      </c>
      <c r="E68" s="252">
        <v>2904.8759818107105</v>
      </c>
      <c r="F68" s="251">
        <v>2748.6063218377735</v>
      </c>
      <c r="G68" s="252">
        <v>2857.9033044690391</v>
      </c>
      <c r="H68" s="82"/>
    </row>
    <row r="69" spans="1:8" ht="15.75" customHeight="1">
      <c r="A69" s="93"/>
      <c r="B69" s="180" t="s">
        <v>462</v>
      </c>
      <c r="C69" s="241">
        <v>198.17391176432795</v>
      </c>
      <c r="D69" s="251">
        <v>191.0155865057024</v>
      </c>
      <c r="E69" s="252">
        <v>205.33223702295351</v>
      </c>
      <c r="F69" s="251">
        <v>193.71061797689708</v>
      </c>
      <c r="G69" s="252">
        <v>202.63720555175883</v>
      </c>
      <c r="H69" s="82"/>
    </row>
    <row r="70" spans="1:8" ht="15.75" customHeight="1">
      <c r="A70" s="93"/>
      <c r="B70" s="245" t="s">
        <v>207</v>
      </c>
      <c r="C70" s="179"/>
      <c r="D70" s="179"/>
      <c r="E70" s="179"/>
      <c r="F70" s="179"/>
      <c r="G70" s="178"/>
      <c r="H70" s="82"/>
    </row>
    <row r="71" spans="1:8" ht="15.75" customHeight="1">
      <c r="A71" s="93"/>
      <c r="B71" s="180" t="s">
        <v>405</v>
      </c>
      <c r="C71" s="246">
        <v>75.64969092080743</v>
      </c>
      <c r="D71" s="247">
        <v>73.871461325488355</v>
      </c>
      <c r="E71" s="248">
        <v>77.427920516126505</v>
      </c>
      <c r="F71" s="247">
        <v>74.44938073151954</v>
      </c>
      <c r="G71" s="248">
        <v>76.85000111009532</v>
      </c>
      <c r="H71" s="82"/>
    </row>
    <row r="72" spans="1:8" ht="15.75" customHeight="1">
      <c r="A72" s="93"/>
      <c r="B72" s="180" t="s">
        <v>406</v>
      </c>
      <c r="C72" s="240">
        <v>0.7838282619891469</v>
      </c>
      <c r="D72" s="255">
        <v>0.74859595323815586</v>
      </c>
      <c r="E72" s="256">
        <v>0.81906057074013794</v>
      </c>
      <c r="F72" s="255">
        <v>0.76239176460076985</v>
      </c>
      <c r="G72" s="256">
        <v>0.80526475937752395</v>
      </c>
      <c r="H72" s="82"/>
    </row>
    <row r="73" spans="1:8" ht="15.75" customHeight="1">
      <c r="A73" s="93"/>
      <c r="B73" s="180" t="s">
        <v>407</v>
      </c>
      <c r="C73" s="241">
        <v>1834.2186667553701</v>
      </c>
      <c r="D73" s="251">
        <v>1775.563317595447</v>
      </c>
      <c r="E73" s="252">
        <v>1892.8740159152933</v>
      </c>
      <c r="F73" s="251">
        <v>1801.9120863307037</v>
      </c>
      <c r="G73" s="252">
        <v>1866.5252471800366</v>
      </c>
      <c r="H73" s="82"/>
    </row>
    <row r="74" spans="1:8" ht="15.75" customHeight="1">
      <c r="A74" s="93"/>
      <c r="B74" s="180" t="s">
        <v>463</v>
      </c>
      <c r="C74" s="246" t="s">
        <v>95</v>
      </c>
      <c r="D74" s="247" t="s">
        <v>94</v>
      </c>
      <c r="E74" s="248" t="s">
        <v>94</v>
      </c>
      <c r="F74" s="247" t="s">
        <v>94</v>
      </c>
      <c r="G74" s="248" t="s">
        <v>94</v>
      </c>
      <c r="H74" s="82"/>
    </row>
    <row r="75" spans="1:8" ht="15.75" customHeight="1">
      <c r="A75" s="93"/>
      <c r="B75" s="180" t="s">
        <v>408</v>
      </c>
      <c r="C75" s="242">
        <v>0.40263000000000004</v>
      </c>
      <c r="D75" s="243">
        <v>0.36150623358125106</v>
      </c>
      <c r="E75" s="244">
        <v>0.44375376641874903</v>
      </c>
      <c r="F75" s="243">
        <v>0.37172361009095389</v>
      </c>
      <c r="G75" s="244">
        <v>0.43353638990904619</v>
      </c>
      <c r="H75" s="82"/>
    </row>
    <row r="76" spans="1:8" ht="15.75" customHeight="1">
      <c r="A76" s="93"/>
      <c r="B76" s="180" t="s">
        <v>409</v>
      </c>
      <c r="C76" s="241">
        <v>139.14632057537762</v>
      </c>
      <c r="D76" s="251">
        <v>134.16884561035118</v>
      </c>
      <c r="E76" s="252">
        <v>144.12379554040405</v>
      </c>
      <c r="F76" s="251">
        <v>136.71198838210509</v>
      </c>
      <c r="G76" s="252">
        <v>141.58065276865014</v>
      </c>
      <c r="H76" s="82"/>
    </row>
    <row r="77" spans="1:8" ht="15.75" customHeight="1">
      <c r="A77" s="93"/>
      <c r="B77" s="180" t="s">
        <v>410</v>
      </c>
      <c r="C77" s="240">
        <v>0.46348485239560783</v>
      </c>
      <c r="D77" s="255">
        <v>0.44991207497265895</v>
      </c>
      <c r="E77" s="256">
        <v>0.47705762981855671</v>
      </c>
      <c r="F77" s="255">
        <v>0.45246580603032616</v>
      </c>
      <c r="G77" s="256">
        <v>0.4745038987608895</v>
      </c>
      <c r="H77" s="82"/>
    </row>
    <row r="78" spans="1:8" ht="15.75" customHeight="1">
      <c r="A78" s="93"/>
      <c r="B78" s="180" t="s">
        <v>411</v>
      </c>
      <c r="C78" s="246">
        <v>12.638128251061687</v>
      </c>
      <c r="D78" s="247">
        <v>12.273971476943888</v>
      </c>
      <c r="E78" s="248">
        <v>13.002285025179486</v>
      </c>
      <c r="F78" s="247">
        <v>12.382140028858243</v>
      </c>
      <c r="G78" s="248">
        <v>12.894116473265131</v>
      </c>
      <c r="H78" s="82"/>
    </row>
    <row r="79" spans="1:8" ht="15.75" customHeight="1">
      <c r="A79" s="93"/>
      <c r="B79" s="180" t="s">
        <v>412</v>
      </c>
      <c r="C79" s="246">
        <v>40.019713481843652</v>
      </c>
      <c r="D79" s="247">
        <v>37.131838935108107</v>
      </c>
      <c r="E79" s="248">
        <v>42.907588028579198</v>
      </c>
      <c r="F79" s="247">
        <v>38.859880544427739</v>
      </c>
      <c r="G79" s="248">
        <v>41.179546419259566</v>
      </c>
      <c r="H79" s="82"/>
    </row>
    <row r="80" spans="1:8" ht="15.75" customHeight="1">
      <c r="A80" s="93"/>
      <c r="B80" s="180" t="s">
        <v>413</v>
      </c>
      <c r="C80" s="242">
        <v>7.0178075270216178</v>
      </c>
      <c r="D80" s="243">
        <v>6.7358773148249149</v>
      </c>
      <c r="E80" s="244">
        <v>7.2997377392183207</v>
      </c>
      <c r="F80" s="243">
        <v>6.8037483599593802</v>
      </c>
      <c r="G80" s="244">
        <v>7.2318666940838554</v>
      </c>
      <c r="H80" s="82"/>
    </row>
    <row r="81" spans="1:8" ht="15.75" customHeight="1">
      <c r="A81" s="93"/>
      <c r="B81" s="180" t="s">
        <v>414</v>
      </c>
      <c r="C81" s="246">
        <v>22.494815566699774</v>
      </c>
      <c r="D81" s="247">
        <v>21.00117556925958</v>
      </c>
      <c r="E81" s="248">
        <v>23.988455564139969</v>
      </c>
      <c r="F81" s="247">
        <v>21.692893639318104</v>
      </c>
      <c r="G81" s="248">
        <v>23.296737494081444</v>
      </c>
      <c r="H81" s="82"/>
    </row>
    <row r="82" spans="1:8" ht="15.75" customHeight="1">
      <c r="A82" s="93"/>
      <c r="B82" s="180" t="s">
        <v>415</v>
      </c>
      <c r="C82" s="242">
        <v>1.1801628635288901</v>
      </c>
      <c r="D82" s="243">
        <v>1.1001947330121382</v>
      </c>
      <c r="E82" s="244">
        <v>1.260130994045642</v>
      </c>
      <c r="F82" s="243">
        <v>1.1464576063528733</v>
      </c>
      <c r="G82" s="244">
        <v>1.2138681207049069</v>
      </c>
      <c r="H82" s="82"/>
    </row>
    <row r="83" spans="1:8" ht="15.75" customHeight="1">
      <c r="A83" s="93"/>
      <c r="B83" s="180" t="s">
        <v>416</v>
      </c>
      <c r="C83" s="240">
        <v>0.90826490169686425</v>
      </c>
      <c r="D83" s="255">
        <v>0.88505614100071917</v>
      </c>
      <c r="E83" s="256">
        <v>0.93147366239300933</v>
      </c>
      <c r="F83" s="255">
        <v>0.89693599155198833</v>
      </c>
      <c r="G83" s="256">
        <v>0.91959381184174016</v>
      </c>
      <c r="H83" s="82"/>
    </row>
    <row r="84" spans="1:8" ht="15.75" customHeight="1">
      <c r="A84" s="93"/>
      <c r="B84" s="180" t="s">
        <v>417</v>
      </c>
      <c r="C84" s="242">
        <v>1.6187653095312728</v>
      </c>
      <c r="D84" s="243">
        <v>1.3961370523758025</v>
      </c>
      <c r="E84" s="244">
        <v>1.8413935666867431</v>
      </c>
      <c r="F84" s="243">
        <v>1.5143183271597405</v>
      </c>
      <c r="G84" s="244">
        <v>1.7232122919028052</v>
      </c>
      <c r="H84" s="82"/>
    </row>
    <row r="85" spans="1:8" ht="15.75" customHeight="1">
      <c r="A85" s="93"/>
      <c r="B85" s="180" t="s">
        <v>418</v>
      </c>
      <c r="C85" s="242">
        <v>0.44385965887521783</v>
      </c>
      <c r="D85" s="243">
        <v>0.39952760479830773</v>
      </c>
      <c r="E85" s="244">
        <v>0.48819171295212793</v>
      </c>
      <c r="F85" s="243">
        <v>0.40846209042112153</v>
      </c>
      <c r="G85" s="244">
        <v>0.47925722732931414</v>
      </c>
      <c r="H85" s="82"/>
    </row>
    <row r="86" spans="1:8" ht="15.75" customHeight="1">
      <c r="A86" s="93"/>
      <c r="B86" s="180" t="s">
        <v>419</v>
      </c>
      <c r="C86" s="242">
        <v>0.49947940197270302</v>
      </c>
      <c r="D86" s="243">
        <v>0.42265230608289817</v>
      </c>
      <c r="E86" s="244">
        <v>0.57630649786250787</v>
      </c>
      <c r="F86" s="243">
        <v>0.47707057588495028</v>
      </c>
      <c r="G86" s="244">
        <v>0.52188822806045576</v>
      </c>
      <c r="H86" s="82"/>
    </row>
    <row r="87" spans="1:8" ht="15.75" customHeight="1">
      <c r="A87" s="93"/>
      <c r="B87" s="180" t="s">
        <v>420</v>
      </c>
      <c r="C87" s="242">
        <v>3.2082618457099037</v>
      </c>
      <c r="D87" s="243">
        <v>3.1160974224932616</v>
      </c>
      <c r="E87" s="244">
        <v>3.3004262689265458</v>
      </c>
      <c r="F87" s="243">
        <v>3.1554774274616557</v>
      </c>
      <c r="G87" s="244">
        <v>3.2610462639581517</v>
      </c>
      <c r="H87" s="82"/>
    </row>
    <row r="88" spans="1:8" ht="15.75" customHeight="1">
      <c r="A88" s="93"/>
      <c r="B88" s="180" t="s">
        <v>421</v>
      </c>
      <c r="C88" s="242">
        <v>7.3396100972211515</v>
      </c>
      <c r="D88" s="243">
        <v>6.8274929897255658</v>
      </c>
      <c r="E88" s="244">
        <v>7.8517272047167372</v>
      </c>
      <c r="F88" s="243">
        <v>7.1108305151946674</v>
      </c>
      <c r="G88" s="244">
        <v>7.5683896792476357</v>
      </c>
      <c r="H88" s="82"/>
    </row>
    <row r="89" spans="1:8" ht="15.75" customHeight="1">
      <c r="A89" s="93"/>
      <c r="B89" s="180" t="s">
        <v>422</v>
      </c>
      <c r="C89" s="242">
        <v>2.8435053140900051</v>
      </c>
      <c r="D89" s="243">
        <v>2.4280675167316081</v>
      </c>
      <c r="E89" s="244">
        <v>3.258943111448402</v>
      </c>
      <c r="F89" s="243">
        <v>2.7120899168005019</v>
      </c>
      <c r="G89" s="244">
        <v>2.9749207113795082</v>
      </c>
      <c r="H89" s="82"/>
    </row>
    <row r="90" spans="1:8" ht="15.75" customHeight="1">
      <c r="A90" s="93"/>
      <c r="B90" s="180" t="s">
        <v>423</v>
      </c>
      <c r="C90" s="242">
        <v>0.21061312588576533</v>
      </c>
      <c r="D90" s="243">
        <v>0.15625385028940869</v>
      </c>
      <c r="E90" s="244">
        <v>0.26497240148212198</v>
      </c>
      <c r="F90" s="243">
        <v>0.19635893610620553</v>
      </c>
      <c r="G90" s="244">
        <v>0.22486731566532514</v>
      </c>
      <c r="H90" s="82"/>
    </row>
    <row r="91" spans="1:8" ht="15.75" customHeight="1">
      <c r="A91" s="93"/>
      <c r="B91" s="180" t="s">
        <v>424</v>
      </c>
      <c r="C91" s="242">
        <v>1.0892341702134063</v>
      </c>
      <c r="D91" s="243">
        <v>1.0235858749815676</v>
      </c>
      <c r="E91" s="244">
        <v>1.154882465445245</v>
      </c>
      <c r="F91" s="243">
        <v>1.0433787407341601</v>
      </c>
      <c r="G91" s="244">
        <v>1.1350895996926524</v>
      </c>
      <c r="H91" s="82"/>
    </row>
    <row r="92" spans="1:8" ht="15.75" customHeight="1">
      <c r="A92" s="93"/>
      <c r="B92" s="180" t="s">
        <v>464</v>
      </c>
      <c r="C92" s="242">
        <v>0.81549479617605081</v>
      </c>
      <c r="D92" s="243">
        <v>0.75784934145358351</v>
      </c>
      <c r="E92" s="244">
        <v>0.8731402508985181</v>
      </c>
      <c r="F92" s="243">
        <v>0.77359426502811024</v>
      </c>
      <c r="G92" s="244">
        <v>0.85739532732399137</v>
      </c>
      <c r="H92" s="82"/>
    </row>
    <row r="93" spans="1:8" ht="15.75" customHeight="1">
      <c r="A93" s="93"/>
      <c r="B93" s="180" t="s">
        <v>425</v>
      </c>
      <c r="C93" s="242">
        <v>0.20419752262561353</v>
      </c>
      <c r="D93" s="243">
        <v>0.18601338818223648</v>
      </c>
      <c r="E93" s="244">
        <v>0.22238165706899057</v>
      </c>
      <c r="F93" s="243">
        <v>0.1910425972489338</v>
      </c>
      <c r="G93" s="244">
        <v>0.21735244800229325</v>
      </c>
      <c r="H93" s="82"/>
    </row>
    <row r="94" spans="1:8" ht="15.75" customHeight="1">
      <c r="A94" s="93"/>
      <c r="B94" s="180" t="s">
        <v>426</v>
      </c>
      <c r="C94" s="242">
        <v>2.6300892033831582</v>
      </c>
      <c r="D94" s="243">
        <v>2.4814451983446171</v>
      </c>
      <c r="E94" s="244">
        <v>2.7787332084216994</v>
      </c>
      <c r="F94" s="243">
        <v>2.5380854586700772</v>
      </c>
      <c r="G94" s="244">
        <v>2.7220929480962393</v>
      </c>
      <c r="H94" s="82"/>
    </row>
    <row r="95" spans="1:8" ht="15.75" customHeight="1">
      <c r="A95" s="93"/>
      <c r="B95" s="180" t="s">
        <v>427</v>
      </c>
      <c r="C95" s="240">
        <v>0.21476303300870356</v>
      </c>
      <c r="D95" s="255">
        <v>0.19996039114669145</v>
      </c>
      <c r="E95" s="256">
        <v>0.22956567487071566</v>
      </c>
      <c r="F95" s="255">
        <v>0.20623719332888146</v>
      </c>
      <c r="G95" s="256">
        <v>0.22328887268852565</v>
      </c>
      <c r="H95" s="82"/>
    </row>
    <row r="96" spans="1:8" ht="15.75" customHeight="1">
      <c r="A96" s="93"/>
      <c r="B96" s="180" t="s">
        <v>428</v>
      </c>
      <c r="C96" s="246">
        <v>19.192997898813605</v>
      </c>
      <c r="D96" s="247">
        <v>17.854935314476055</v>
      </c>
      <c r="E96" s="248">
        <v>20.531060483151155</v>
      </c>
      <c r="F96" s="247">
        <v>18.568938285999423</v>
      </c>
      <c r="G96" s="248">
        <v>19.817057511627787</v>
      </c>
      <c r="H96" s="82"/>
    </row>
    <row r="97" spans="1:8" ht="15.75" customHeight="1">
      <c r="A97" s="93"/>
      <c r="B97" s="180" t="s">
        <v>429</v>
      </c>
      <c r="C97" s="246">
        <v>14.991621237309365</v>
      </c>
      <c r="D97" s="247">
        <v>14.364145215690382</v>
      </c>
      <c r="E97" s="248">
        <v>15.619097258928349</v>
      </c>
      <c r="F97" s="247">
        <v>14.635766679466496</v>
      </c>
      <c r="G97" s="248">
        <v>15.347475795152235</v>
      </c>
      <c r="H97" s="82"/>
    </row>
    <row r="98" spans="1:8" ht="15.75" customHeight="1">
      <c r="A98" s="93"/>
      <c r="B98" s="180" t="s">
        <v>430</v>
      </c>
      <c r="C98" s="240">
        <v>3.3762222222222221E-2</v>
      </c>
      <c r="D98" s="255">
        <v>2.5627766471812502E-2</v>
      </c>
      <c r="E98" s="256">
        <v>4.189667797263194E-2</v>
      </c>
      <c r="F98" s="255" t="s">
        <v>94</v>
      </c>
      <c r="G98" s="256" t="s">
        <v>94</v>
      </c>
      <c r="H98" s="82"/>
    </row>
    <row r="99" spans="1:8" ht="15.75" customHeight="1">
      <c r="A99" s="93"/>
      <c r="B99" s="180" t="s">
        <v>431</v>
      </c>
      <c r="C99" s="240">
        <v>6.6998466096805834E-2</v>
      </c>
      <c r="D99" s="255">
        <v>6.4531930662732939E-2</v>
      </c>
      <c r="E99" s="256">
        <v>6.9465001530878728E-2</v>
      </c>
      <c r="F99" s="255">
        <v>6.519237046913906E-2</v>
      </c>
      <c r="G99" s="256">
        <v>6.8804561724472607E-2</v>
      </c>
      <c r="H99" s="82"/>
    </row>
    <row r="100" spans="1:8" ht="15.75" customHeight="1">
      <c r="A100" s="93"/>
      <c r="B100" s="180" t="s">
        <v>432</v>
      </c>
      <c r="C100" s="240">
        <v>2.0696854989481175E-2</v>
      </c>
      <c r="D100" s="255">
        <v>2.0133267916089423E-2</v>
      </c>
      <c r="E100" s="256">
        <v>2.1260442062872927E-2</v>
      </c>
      <c r="F100" s="255">
        <v>2.0356102855438249E-2</v>
      </c>
      <c r="G100" s="256">
        <v>2.1037607123524101E-2</v>
      </c>
      <c r="H100" s="82"/>
    </row>
    <row r="101" spans="1:8" ht="15.75" customHeight="1">
      <c r="A101" s="93"/>
      <c r="B101" s="180" t="s">
        <v>433</v>
      </c>
      <c r="C101" s="246">
        <v>26.054772824337803</v>
      </c>
      <c r="D101" s="247">
        <v>24.838440407145931</v>
      </c>
      <c r="E101" s="248">
        <v>27.271105241529675</v>
      </c>
      <c r="F101" s="247">
        <v>25.392603717653188</v>
      </c>
      <c r="G101" s="248">
        <v>26.716941931022419</v>
      </c>
      <c r="H101" s="82"/>
    </row>
    <row r="102" spans="1:8" ht="15.75" customHeight="1">
      <c r="A102" s="93"/>
      <c r="B102" s="180" t="s">
        <v>434</v>
      </c>
      <c r="C102" s="240">
        <v>5.946324048208073E-2</v>
      </c>
      <c r="D102" s="255">
        <v>5.2500970579522535E-2</v>
      </c>
      <c r="E102" s="256">
        <v>6.6425510384638925E-2</v>
      </c>
      <c r="F102" s="255">
        <v>5.6188273368440456E-2</v>
      </c>
      <c r="G102" s="256">
        <v>6.2738207595721004E-2</v>
      </c>
      <c r="H102" s="82"/>
    </row>
    <row r="103" spans="1:8" ht="15.75" customHeight="1">
      <c r="A103" s="93"/>
      <c r="B103" s="180" t="s">
        <v>435</v>
      </c>
      <c r="C103" s="242">
        <v>0.82869253869284354</v>
      </c>
      <c r="D103" s="243">
        <v>0.70203006363765397</v>
      </c>
      <c r="E103" s="244">
        <v>0.95535501374803311</v>
      </c>
      <c r="F103" s="243">
        <v>0.73519897237606657</v>
      </c>
      <c r="G103" s="244">
        <v>0.9221861050096205</v>
      </c>
      <c r="H103" s="82"/>
    </row>
    <row r="104" spans="1:8" ht="15.75" customHeight="1">
      <c r="A104" s="93"/>
      <c r="B104" s="180" t="s">
        <v>436</v>
      </c>
      <c r="C104" s="246">
        <v>17.263032339985532</v>
      </c>
      <c r="D104" s="247">
        <v>14.472570870976826</v>
      </c>
      <c r="E104" s="248">
        <v>20.053493808994237</v>
      </c>
      <c r="F104" s="247">
        <v>16.600499915016588</v>
      </c>
      <c r="G104" s="248">
        <v>17.925564764954476</v>
      </c>
      <c r="H104" s="82"/>
    </row>
    <row r="105" spans="1:8" ht="15.75" customHeight="1">
      <c r="A105" s="93"/>
      <c r="B105" s="180" t="s">
        <v>437</v>
      </c>
      <c r="C105" s="242">
        <v>9.8091883467502807</v>
      </c>
      <c r="D105" s="243">
        <v>9.3547715039572896</v>
      </c>
      <c r="E105" s="244">
        <v>10.263605189543272</v>
      </c>
      <c r="F105" s="243">
        <v>9.5624684968239713</v>
      </c>
      <c r="G105" s="244">
        <v>10.05590819667659</v>
      </c>
      <c r="H105" s="82"/>
    </row>
    <row r="106" spans="1:8" ht="15.75" customHeight="1">
      <c r="A106" s="93"/>
      <c r="B106" s="180" t="s">
        <v>438</v>
      </c>
      <c r="C106" s="240">
        <v>1.8452607632829895E-2</v>
      </c>
      <c r="D106" s="255">
        <v>1.7603541029042297E-2</v>
      </c>
      <c r="E106" s="256">
        <v>1.9301674236617494E-2</v>
      </c>
      <c r="F106" s="255">
        <v>1.7772784806616961E-2</v>
      </c>
      <c r="G106" s="256">
        <v>1.913243045904283E-2</v>
      </c>
      <c r="H106" s="82"/>
    </row>
    <row r="107" spans="1:8" ht="15.75" customHeight="1">
      <c r="A107" s="93"/>
      <c r="B107" s="180" t="s">
        <v>439</v>
      </c>
      <c r="C107" s="241">
        <v>905.92281834615176</v>
      </c>
      <c r="D107" s="251">
        <v>881.55782736962738</v>
      </c>
      <c r="E107" s="252">
        <v>930.28780932267614</v>
      </c>
      <c r="F107" s="251">
        <v>890.79637350069504</v>
      </c>
      <c r="G107" s="252">
        <v>921.04926319160847</v>
      </c>
      <c r="H107" s="82"/>
    </row>
    <row r="108" spans="1:8" ht="15.75" customHeight="1">
      <c r="A108" s="93"/>
      <c r="B108" s="180" t="s">
        <v>440</v>
      </c>
      <c r="C108" s="242">
        <v>4.4191947802096117</v>
      </c>
      <c r="D108" s="243">
        <v>3.750186671910134</v>
      </c>
      <c r="E108" s="244">
        <v>5.0882028885090893</v>
      </c>
      <c r="F108" s="243">
        <v>4.2012263138673482</v>
      </c>
      <c r="G108" s="244">
        <v>4.6371632465518751</v>
      </c>
      <c r="H108" s="82"/>
    </row>
    <row r="109" spans="1:8" ht="15.75" customHeight="1">
      <c r="A109" s="93"/>
      <c r="B109" s="180" t="s">
        <v>441</v>
      </c>
      <c r="C109" s="246">
        <v>12.528028925417809</v>
      </c>
      <c r="D109" s="247">
        <v>11.618396411303918</v>
      </c>
      <c r="E109" s="248">
        <v>13.4376614395317</v>
      </c>
      <c r="F109" s="247">
        <v>12.053089545545422</v>
      </c>
      <c r="G109" s="248">
        <v>13.002968305290196</v>
      </c>
      <c r="H109" s="82"/>
    </row>
    <row r="110" spans="1:8" ht="15.75" customHeight="1">
      <c r="A110" s="93"/>
      <c r="B110" s="180" t="s">
        <v>442</v>
      </c>
      <c r="C110" s="240">
        <v>1.3100573495823315E-2</v>
      </c>
      <c r="D110" s="255">
        <v>1.1430677112634343E-2</v>
      </c>
      <c r="E110" s="256">
        <v>1.4770469879012288E-2</v>
      </c>
      <c r="F110" s="255" t="s">
        <v>94</v>
      </c>
      <c r="G110" s="256" t="s">
        <v>94</v>
      </c>
      <c r="H110" s="82"/>
    </row>
    <row r="111" spans="1:8" ht="15.75" customHeight="1">
      <c r="A111" s="93"/>
      <c r="B111" s="180" t="s">
        <v>404</v>
      </c>
      <c r="C111" s="242">
        <v>2.3715553786750183</v>
      </c>
      <c r="D111" s="243">
        <v>2.3029958480988557</v>
      </c>
      <c r="E111" s="244">
        <v>2.4401149092511809</v>
      </c>
      <c r="F111" s="243">
        <v>2.3359532290489118</v>
      </c>
      <c r="G111" s="244">
        <v>2.4071575283011248</v>
      </c>
      <c r="H111" s="82"/>
    </row>
    <row r="112" spans="1:8" ht="15.75" customHeight="1">
      <c r="A112" s="93"/>
      <c r="B112" s="180" t="s">
        <v>443</v>
      </c>
      <c r="C112" s="241">
        <v>280.94889099928002</v>
      </c>
      <c r="D112" s="251">
        <v>268.23774657889612</v>
      </c>
      <c r="E112" s="252">
        <v>293.66003541966393</v>
      </c>
      <c r="F112" s="251">
        <v>275.1586073312734</v>
      </c>
      <c r="G112" s="252">
        <v>286.73917466728665</v>
      </c>
      <c r="H112" s="82"/>
    </row>
    <row r="113" spans="1:8" ht="15.75" customHeight="1">
      <c r="A113" s="93"/>
      <c r="B113" s="180" t="s">
        <v>444</v>
      </c>
      <c r="C113" s="242">
        <v>1.2726424022940805</v>
      </c>
      <c r="D113" s="243">
        <v>1.1281469059069793</v>
      </c>
      <c r="E113" s="244">
        <v>1.4171378986811818</v>
      </c>
      <c r="F113" s="243">
        <v>1.1787775925482571</v>
      </c>
      <c r="G113" s="244">
        <v>1.366507212039904</v>
      </c>
      <c r="H113" s="82"/>
    </row>
    <row r="114" spans="1:8" ht="15.75" customHeight="1">
      <c r="A114" s="93"/>
      <c r="B114" s="180" t="s">
        <v>445</v>
      </c>
      <c r="C114" s="246">
        <v>19.074561673579154</v>
      </c>
      <c r="D114" s="247">
        <v>17.998680718944414</v>
      </c>
      <c r="E114" s="248">
        <v>20.150442628213895</v>
      </c>
      <c r="F114" s="247">
        <v>18.332343295560392</v>
      </c>
      <c r="G114" s="248">
        <v>19.816780051597917</v>
      </c>
      <c r="H114" s="82"/>
    </row>
    <row r="115" spans="1:8" ht="15.75" customHeight="1">
      <c r="A115" s="93"/>
      <c r="B115" s="180" t="s">
        <v>446</v>
      </c>
      <c r="C115" s="242">
        <v>3.1804341160618508</v>
      </c>
      <c r="D115" s="243">
        <v>2.784910608519096</v>
      </c>
      <c r="E115" s="244">
        <v>3.5759576236046056</v>
      </c>
      <c r="F115" s="243">
        <v>3.0158104556416561</v>
      </c>
      <c r="G115" s="244">
        <v>3.3450577764820455</v>
      </c>
      <c r="H115" s="82"/>
    </row>
    <row r="116" spans="1:8" ht="15.75" customHeight="1">
      <c r="A116" s="93"/>
      <c r="B116" s="180" t="s">
        <v>447</v>
      </c>
      <c r="C116" s="246">
        <v>13.240781994197386</v>
      </c>
      <c r="D116" s="247">
        <v>12.673854249395998</v>
      </c>
      <c r="E116" s="248">
        <v>13.807709738998774</v>
      </c>
      <c r="F116" s="247">
        <v>12.806022185448551</v>
      </c>
      <c r="G116" s="248">
        <v>13.675541802946221</v>
      </c>
      <c r="H116" s="82"/>
    </row>
    <row r="117" spans="1:8" ht="15.75" customHeight="1">
      <c r="A117" s="93"/>
      <c r="B117" s="180" t="s">
        <v>448</v>
      </c>
      <c r="C117" s="246">
        <v>27.108756707196669</v>
      </c>
      <c r="D117" s="247">
        <v>25.41653955586683</v>
      </c>
      <c r="E117" s="248">
        <v>28.800973858526508</v>
      </c>
      <c r="F117" s="247">
        <v>26.261428880384198</v>
      </c>
      <c r="G117" s="248">
        <v>27.95608453400914</v>
      </c>
      <c r="H117" s="82"/>
    </row>
    <row r="118" spans="1:8" ht="15.75" customHeight="1">
      <c r="A118" s="93"/>
      <c r="B118" s="180" t="s">
        <v>449</v>
      </c>
      <c r="C118" s="240" t="s">
        <v>105</v>
      </c>
      <c r="D118" s="255" t="s">
        <v>94</v>
      </c>
      <c r="E118" s="256" t="s">
        <v>94</v>
      </c>
      <c r="F118" s="255" t="s">
        <v>94</v>
      </c>
      <c r="G118" s="256" t="s">
        <v>94</v>
      </c>
      <c r="H118" s="82"/>
    </row>
    <row r="119" spans="1:8" ht="15.75" customHeight="1">
      <c r="A119" s="93"/>
      <c r="B119" s="180" t="s">
        <v>450</v>
      </c>
      <c r="C119" s="242">
        <v>0.34603396004473097</v>
      </c>
      <c r="D119" s="243">
        <v>0.29025858451984993</v>
      </c>
      <c r="E119" s="244">
        <v>0.40180933556961201</v>
      </c>
      <c r="F119" s="243">
        <v>0.32840149017796005</v>
      </c>
      <c r="G119" s="244">
        <v>0.36366642991150189</v>
      </c>
      <c r="H119" s="82"/>
    </row>
    <row r="120" spans="1:8" ht="15.75" customHeight="1">
      <c r="A120" s="93"/>
      <c r="B120" s="180" t="s">
        <v>451</v>
      </c>
      <c r="C120" s="246">
        <v>27.140083750608362</v>
      </c>
      <c r="D120" s="247">
        <v>25.853387084859435</v>
      </c>
      <c r="E120" s="248">
        <v>28.426780416357289</v>
      </c>
      <c r="F120" s="247">
        <v>26.301025699308614</v>
      </c>
      <c r="G120" s="248">
        <v>27.97914180190811</v>
      </c>
      <c r="H120" s="82"/>
    </row>
    <row r="121" spans="1:8" ht="15.75" customHeight="1">
      <c r="A121" s="93"/>
      <c r="B121" s="180" t="s">
        <v>452</v>
      </c>
      <c r="C121" s="242">
        <v>8.0908938656312195</v>
      </c>
      <c r="D121" s="243">
        <v>7.5887722904004358</v>
      </c>
      <c r="E121" s="244">
        <v>8.5930154408620041</v>
      </c>
      <c r="F121" s="243">
        <v>7.8774583357964527</v>
      </c>
      <c r="G121" s="244">
        <v>8.3043293954659863</v>
      </c>
      <c r="H121" s="82"/>
    </row>
    <row r="122" spans="1:8" ht="15.75" customHeight="1">
      <c r="A122" s="93"/>
      <c r="B122" s="180" t="s">
        <v>453</v>
      </c>
      <c r="C122" s="240">
        <v>1.1938619695559571E-2</v>
      </c>
      <c r="D122" s="255">
        <v>1.0593299538110808E-2</v>
      </c>
      <c r="E122" s="256">
        <v>1.3283939853008334E-2</v>
      </c>
      <c r="F122" s="255">
        <v>1.1266886221572051E-2</v>
      </c>
      <c r="G122" s="256">
        <v>1.2610353169547091E-2</v>
      </c>
      <c r="H122" s="82"/>
    </row>
    <row r="123" spans="1:8" ht="15.75" customHeight="1">
      <c r="A123" s="93"/>
      <c r="B123" s="180" t="s">
        <v>454</v>
      </c>
      <c r="C123" s="242">
        <v>1.0606591398329563</v>
      </c>
      <c r="D123" s="243">
        <v>1.0143692330912366</v>
      </c>
      <c r="E123" s="244">
        <v>1.1069490465746761</v>
      </c>
      <c r="F123" s="243">
        <v>1.0326641059104786</v>
      </c>
      <c r="G123" s="244">
        <v>1.0886541737554341</v>
      </c>
      <c r="H123" s="82"/>
    </row>
    <row r="124" spans="1:8" ht="15.75" customHeight="1">
      <c r="A124" s="93"/>
      <c r="B124" s="180" t="s">
        <v>456</v>
      </c>
      <c r="C124" s="242">
        <v>2.290761085122726</v>
      </c>
      <c r="D124" s="243">
        <v>2.1849755327266305</v>
      </c>
      <c r="E124" s="244">
        <v>2.3965466375188216</v>
      </c>
      <c r="F124" s="243">
        <v>2.2182565570935662</v>
      </c>
      <c r="G124" s="244">
        <v>2.3632656131518859</v>
      </c>
      <c r="H124" s="82"/>
    </row>
    <row r="125" spans="1:8" ht="15.75" customHeight="1">
      <c r="A125" s="93"/>
      <c r="B125" s="180" t="s">
        <v>457</v>
      </c>
      <c r="C125" s="242">
        <v>6.9856333671294042</v>
      </c>
      <c r="D125" s="243">
        <v>6.3698831335792869</v>
      </c>
      <c r="E125" s="244">
        <v>7.6013836006795215</v>
      </c>
      <c r="F125" s="243">
        <v>6.7678730203402147</v>
      </c>
      <c r="G125" s="244">
        <v>7.2033937139185937</v>
      </c>
      <c r="H125" s="82"/>
    </row>
    <row r="126" spans="1:8" ht="15.75" customHeight="1">
      <c r="A126" s="93"/>
      <c r="B126" s="180" t="s">
        <v>458</v>
      </c>
      <c r="C126" s="242">
        <v>2.5335960637085777</v>
      </c>
      <c r="D126" s="243">
        <v>2.3661144031157173</v>
      </c>
      <c r="E126" s="244">
        <v>2.7010777243014381</v>
      </c>
      <c r="F126" s="243">
        <v>2.4528973631990456</v>
      </c>
      <c r="G126" s="244">
        <v>2.6142947642181098</v>
      </c>
      <c r="H126" s="82"/>
    </row>
    <row r="127" spans="1:8" ht="15.75" customHeight="1">
      <c r="A127" s="93"/>
      <c r="B127" s="180" t="s">
        <v>459</v>
      </c>
      <c r="C127" s="242">
        <v>6.1975699975171725</v>
      </c>
      <c r="D127" s="243">
        <v>5.8381105588892996</v>
      </c>
      <c r="E127" s="244">
        <v>6.5570294361450454</v>
      </c>
      <c r="F127" s="243">
        <v>6.0033830231620531</v>
      </c>
      <c r="G127" s="244">
        <v>6.391756971872292</v>
      </c>
      <c r="H127" s="82"/>
    </row>
    <row r="128" spans="1:8" ht="15.75" customHeight="1">
      <c r="A128" s="93"/>
      <c r="B128" s="180" t="s">
        <v>460</v>
      </c>
      <c r="C128" s="242">
        <v>0.24598678755259484</v>
      </c>
      <c r="D128" s="243">
        <v>0.2062653751798571</v>
      </c>
      <c r="E128" s="244">
        <v>0.28570819992533258</v>
      </c>
      <c r="F128" s="243">
        <v>0.22293941568707515</v>
      </c>
      <c r="G128" s="244">
        <v>0.26903415941811454</v>
      </c>
      <c r="H128" s="82"/>
    </row>
    <row r="129" spans="1:8" ht="15.75" customHeight="1">
      <c r="A129" s="93"/>
      <c r="B129" s="180" t="s">
        <v>461</v>
      </c>
      <c r="C129" s="241">
        <v>2751.8039253369302</v>
      </c>
      <c r="D129" s="251">
        <v>2668.0774012947027</v>
      </c>
      <c r="E129" s="252">
        <v>2835.5304493791577</v>
      </c>
      <c r="F129" s="251">
        <v>2704.7787841120407</v>
      </c>
      <c r="G129" s="252">
        <v>2798.8290665618197</v>
      </c>
      <c r="H129" s="82"/>
    </row>
    <row r="130" spans="1:8" ht="15.75" customHeight="1">
      <c r="A130" s="93"/>
      <c r="B130" s="180" t="s">
        <v>462</v>
      </c>
      <c r="C130" s="246">
        <v>37.073472652334949</v>
      </c>
      <c r="D130" s="247">
        <v>34.83586810111526</v>
      </c>
      <c r="E130" s="248">
        <v>39.311077203554639</v>
      </c>
      <c r="F130" s="247">
        <v>35.997482943453285</v>
      </c>
      <c r="G130" s="248">
        <v>38.149462361216614</v>
      </c>
      <c r="H130" s="82"/>
    </row>
    <row r="131" spans="1:8" ht="15.75" customHeight="1">
      <c r="A131" s="93"/>
      <c r="B131" s="261" t="s">
        <v>208</v>
      </c>
      <c r="C131" s="262"/>
      <c r="D131" s="262"/>
      <c r="E131" s="262"/>
      <c r="F131" s="262"/>
      <c r="G131" s="201"/>
      <c r="H131" s="82"/>
    </row>
    <row r="132" spans="1:8" ht="15.75" customHeight="1">
      <c r="A132" s="93"/>
      <c r="B132" s="199" t="s">
        <v>465</v>
      </c>
      <c r="C132" s="258">
        <v>2.0625463921568632</v>
      </c>
      <c r="D132" s="259">
        <v>1.8908172822161944</v>
      </c>
      <c r="E132" s="260">
        <v>2.2342755020975322</v>
      </c>
      <c r="F132" s="259">
        <v>2.0181324689627718</v>
      </c>
      <c r="G132" s="260">
        <v>2.1069603153509546</v>
      </c>
      <c r="H132" s="82"/>
    </row>
    <row r="133" spans="1:8" ht="15.75" customHeight="1">
      <c r="B133" s="263" t="s">
        <v>733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5 A7 A9 A11:A69 A71:A130 A132 C5:G132 A4:G4 A6:G6 A8:G8 A10:G10 A70:G70 A131:G131">
    <cfRule type="expression" dxfId="162" priority="253">
      <formula>IF(CertVal_IsBlnkRow*CertVal_IsBlnkRowNext=1,TRUE,FALSE)</formula>
    </cfRule>
  </conditionalFormatting>
  <conditionalFormatting sqref="B5:B132">
    <cfRule type="expression" dxfId="161" priority="245">
      <formula>IF(CertVal_IsBlnkRow*CertVal_IsBlnkRowNext=1,TRUE,FALSE)</formula>
    </cfRule>
  </conditionalFormatting>
  <conditionalFormatting sqref="B7">
    <cfRule type="expression" dxfId="160" priority="243">
      <formula>IF(CertVal_IsBlnkRow*CertVal_IsBlnkRowNext=1,TRUE,FALSE)</formula>
    </cfRule>
  </conditionalFormatting>
  <conditionalFormatting sqref="B9">
    <cfRule type="expression" dxfId="159" priority="241">
      <formula>IF(CertVal_IsBlnkRow*CertVal_IsBlnkRowNext=1,TRUE,FALSE)</formula>
    </cfRule>
  </conditionalFormatting>
  <conditionalFormatting sqref="B11">
    <cfRule type="expression" dxfId="158" priority="239">
      <formula>IF(CertVal_IsBlnkRow*CertVal_IsBlnkRowNext=1,TRUE,FALSE)</formula>
    </cfRule>
  </conditionalFormatting>
  <conditionalFormatting sqref="B12">
    <cfRule type="expression" dxfId="157" priority="237">
      <formula>IF(CertVal_IsBlnkRow*CertVal_IsBlnkRowNext=1,TRUE,FALSE)</formula>
    </cfRule>
  </conditionalFormatting>
  <conditionalFormatting sqref="B13">
    <cfRule type="expression" dxfId="156" priority="235">
      <formula>IF(CertVal_IsBlnkRow*CertVal_IsBlnkRowNext=1,TRUE,FALSE)</formula>
    </cfRule>
  </conditionalFormatting>
  <conditionalFormatting sqref="B14">
    <cfRule type="expression" dxfId="155" priority="233">
      <formula>IF(CertVal_IsBlnkRow*CertVal_IsBlnkRowNext=1,TRUE,FALSE)</formula>
    </cfRule>
  </conditionalFormatting>
  <conditionalFormatting sqref="B15">
    <cfRule type="expression" dxfId="154" priority="231">
      <formula>IF(CertVal_IsBlnkRow*CertVal_IsBlnkRowNext=1,TRUE,FALSE)</formula>
    </cfRule>
  </conditionalFormatting>
  <conditionalFormatting sqref="B16">
    <cfRule type="expression" dxfId="153" priority="229">
      <formula>IF(CertVal_IsBlnkRow*CertVal_IsBlnkRowNext=1,TRUE,FALSE)</formula>
    </cfRule>
  </conditionalFormatting>
  <conditionalFormatting sqref="B17">
    <cfRule type="expression" dxfId="152" priority="227">
      <formula>IF(CertVal_IsBlnkRow*CertVal_IsBlnkRowNext=1,TRUE,FALSE)</formula>
    </cfRule>
  </conditionalFormatting>
  <conditionalFormatting sqref="B18">
    <cfRule type="expression" dxfId="151" priority="225">
      <formula>IF(CertVal_IsBlnkRow*CertVal_IsBlnkRowNext=1,TRUE,FALSE)</formula>
    </cfRule>
  </conditionalFormatting>
  <conditionalFormatting sqref="B19">
    <cfRule type="expression" dxfId="150" priority="223">
      <formula>IF(CertVal_IsBlnkRow*CertVal_IsBlnkRowNext=1,TRUE,FALSE)</formula>
    </cfRule>
  </conditionalFormatting>
  <conditionalFormatting sqref="B20">
    <cfRule type="expression" dxfId="149" priority="221">
      <formula>IF(CertVal_IsBlnkRow*CertVal_IsBlnkRowNext=1,TRUE,FALSE)</formula>
    </cfRule>
  </conditionalFormatting>
  <conditionalFormatting sqref="B21">
    <cfRule type="expression" dxfId="148" priority="219">
      <formula>IF(CertVal_IsBlnkRow*CertVal_IsBlnkRowNext=1,TRUE,FALSE)</formula>
    </cfRule>
  </conditionalFormatting>
  <conditionalFormatting sqref="B22">
    <cfRule type="expression" dxfId="147" priority="217">
      <formula>IF(CertVal_IsBlnkRow*CertVal_IsBlnkRowNext=1,TRUE,FALSE)</formula>
    </cfRule>
  </conditionalFormatting>
  <conditionalFormatting sqref="B23">
    <cfRule type="expression" dxfId="146" priority="215">
      <formula>IF(CertVal_IsBlnkRow*CertVal_IsBlnkRowNext=1,TRUE,FALSE)</formula>
    </cfRule>
  </conditionalFormatting>
  <conditionalFormatting sqref="B24">
    <cfRule type="expression" dxfId="145" priority="213">
      <formula>IF(CertVal_IsBlnkRow*CertVal_IsBlnkRowNext=1,TRUE,FALSE)</formula>
    </cfRule>
  </conditionalFormatting>
  <conditionalFormatting sqref="B25">
    <cfRule type="expression" dxfId="144" priority="211">
      <formula>IF(CertVal_IsBlnkRow*CertVal_IsBlnkRowNext=1,TRUE,FALSE)</formula>
    </cfRule>
  </conditionalFormatting>
  <conditionalFormatting sqref="B26">
    <cfRule type="expression" dxfId="143" priority="209">
      <formula>IF(CertVal_IsBlnkRow*CertVal_IsBlnkRowNext=1,TRUE,FALSE)</formula>
    </cfRule>
  </conditionalFormatting>
  <conditionalFormatting sqref="B27">
    <cfRule type="expression" dxfId="142" priority="207">
      <formula>IF(CertVal_IsBlnkRow*CertVal_IsBlnkRowNext=1,TRUE,FALSE)</formula>
    </cfRule>
  </conditionalFormatting>
  <conditionalFormatting sqref="B28">
    <cfRule type="expression" dxfId="141" priority="205">
      <formula>IF(CertVal_IsBlnkRow*CertVal_IsBlnkRowNext=1,TRUE,FALSE)</formula>
    </cfRule>
  </conditionalFormatting>
  <conditionalFormatting sqref="B29">
    <cfRule type="expression" dxfId="140" priority="203">
      <formula>IF(CertVal_IsBlnkRow*CertVal_IsBlnkRowNext=1,TRUE,FALSE)</formula>
    </cfRule>
  </conditionalFormatting>
  <conditionalFormatting sqref="B30">
    <cfRule type="expression" dxfId="139" priority="201">
      <formula>IF(CertVal_IsBlnkRow*CertVal_IsBlnkRowNext=1,TRUE,FALSE)</formula>
    </cfRule>
  </conditionalFormatting>
  <conditionalFormatting sqref="B31">
    <cfRule type="expression" dxfId="138" priority="199">
      <formula>IF(CertVal_IsBlnkRow*CertVal_IsBlnkRowNext=1,TRUE,FALSE)</formula>
    </cfRule>
  </conditionalFormatting>
  <conditionalFormatting sqref="B32">
    <cfRule type="expression" dxfId="137" priority="197">
      <formula>IF(CertVal_IsBlnkRow*CertVal_IsBlnkRowNext=1,TRUE,FALSE)</formula>
    </cfRule>
  </conditionalFormatting>
  <conditionalFormatting sqref="B33">
    <cfRule type="expression" dxfId="136" priority="195">
      <formula>IF(CertVal_IsBlnkRow*CertVal_IsBlnkRowNext=1,TRUE,FALSE)</formula>
    </cfRule>
  </conditionalFormatting>
  <conditionalFormatting sqref="B34">
    <cfRule type="expression" dxfId="135" priority="193">
      <formula>IF(CertVal_IsBlnkRow*CertVal_IsBlnkRowNext=1,TRUE,FALSE)</formula>
    </cfRule>
  </conditionalFormatting>
  <conditionalFormatting sqref="B35">
    <cfRule type="expression" dxfId="134" priority="191">
      <formula>IF(CertVal_IsBlnkRow*CertVal_IsBlnkRowNext=1,TRUE,FALSE)</formula>
    </cfRule>
  </conditionalFormatting>
  <conditionalFormatting sqref="B36">
    <cfRule type="expression" dxfId="133" priority="189">
      <formula>IF(CertVal_IsBlnkRow*CertVal_IsBlnkRowNext=1,TRUE,FALSE)</formula>
    </cfRule>
  </conditionalFormatting>
  <conditionalFormatting sqref="B37">
    <cfRule type="expression" dxfId="132" priority="187">
      <formula>IF(CertVal_IsBlnkRow*CertVal_IsBlnkRowNext=1,TRUE,FALSE)</formula>
    </cfRule>
  </conditionalFormatting>
  <conditionalFormatting sqref="B38">
    <cfRule type="expression" dxfId="131" priority="185">
      <formula>IF(CertVal_IsBlnkRow*CertVal_IsBlnkRowNext=1,TRUE,FALSE)</formula>
    </cfRule>
  </conditionalFormatting>
  <conditionalFormatting sqref="B39">
    <cfRule type="expression" dxfId="130" priority="183">
      <formula>IF(CertVal_IsBlnkRow*CertVal_IsBlnkRowNext=1,TRUE,FALSE)</formula>
    </cfRule>
  </conditionalFormatting>
  <conditionalFormatting sqref="B40">
    <cfRule type="expression" dxfId="129" priority="181">
      <formula>IF(CertVal_IsBlnkRow*CertVal_IsBlnkRowNext=1,TRUE,FALSE)</formula>
    </cfRule>
  </conditionalFormatting>
  <conditionalFormatting sqref="B41">
    <cfRule type="expression" dxfId="128" priority="179">
      <formula>IF(CertVal_IsBlnkRow*CertVal_IsBlnkRowNext=1,TRUE,FALSE)</formula>
    </cfRule>
  </conditionalFormatting>
  <conditionalFormatting sqref="B42">
    <cfRule type="expression" dxfId="127" priority="177">
      <formula>IF(CertVal_IsBlnkRow*CertVal_IsBlnkRowNext=1,TRUE,FALSE)</formula>
    </cfRule>
  </conditionalFormatting>
  <conditionalFormatting sqref="B43">
    <cfRule type="expression" dxfId="126" priority="175">
      <formula>IF(CertVal_IsBlnkRow*CertVal_IsBlnkRowNext=1,TRUE,FALSE)</formula>
    </cfRule>
  </conditionalFormatting>
  <conditionalFormatting sqref="B44">
    <cfRule type="expression" dxfId="125" priority="173">
      <formula>IF(CertVal_IsBlnkRow*CertVal_IsBlnkRowNext=1,TRUE,FALSE)</formula>
    </cfRule>
  </conditionalFormatting>
  <conditionalFormatting sqref="B45">
    <cfRule type="expression" dxfId="124" priority="171">
      <formula>IF(CertVal_IsBlnkRow*CertVal_IsBlnkRowNext=1,TRUE,FALSE)</formula>
    </cfRule>
  </conditionalFormatting>
  <conditionalFormatting sqref="B46">
    <cfRule type="expression" dxfId="123" priority="169">
      <formula>IF(CertVal_IsBlnkRow*CertVal_IsBlnkRowNext=1,TRUE,FALSE)</formula>
    </cfRule>
  </conditionalFormatting>
  <conditionalFormatting sqref="B47">
    <cfRule type="expression" dxfId="122" priority="167">
      <formula>IF(CertVal_IsBlnkRow*CertVal_IsBlnkRowNext=1,TRUE,FALSE)</formula>
    </cfRule>
  </conditionalFormatting>
  <conditionalFormatting sqref="B48">
    <cfRule type="expression" dxfId="121" priority="165">
      <formula>IF(CertVal_IsBlnkRow*CertVal_IsBlnkRowNext=1,TRUE,FALSE)</formula>
    </cfRule>
  </conditionalFormatting>
  <conditionalFormatting sqref="B49">
    <cfRule type="expression" dxfId="120" priority="163">
      <formula>IF(CertVal_IsBlnkRow*CertVal_IsBlnkRowNext=1,TRUE,FALSE)</formula>
    </cfRule>
  </conditionalFormatting>
  <conditionalFormatting sqref="B50">
    <cfRule type="expression" dxfId="119" priority="161">
      <formula>IF(CertVal_IsBlnkRow*CertVal_IsBlnkRowNext=1,TRUE,FALSE)</formula>
    </cfRule>
  </conditionalFormatting>
  <conditionalFormatting sqref="B51">
    <cfRule type="expression" dxfId="118" priority="159">
      <formula>IF(CertVal_IsBlnkRow*CertVal_IsBlnkRowNext=1,TRUE,FALSE)</formula>
    </cfRule>
  </conditionalFormatting>
  <conditionalFormatting sqref="B52">
    <cfRule type="expression" dxfId="117" priority="157">
      <formula>IF(CertVal_IsBlnkRow*CertVal_IsBlnkRowNext=1,TRUE,FALSE)</formula>
    </cfRule>
  </conditionalFormatting>
  <conditionalFormatting sqref="B53">
    <cfRule type="expression" dxfId="116" priority="155">
      <formula>IF(CertVal_IsBlnkRow*CertVal_IsBlnkRowNext=1,TRUE,FALSE)</formula>
    </cfRule>
  </conditionalFormatting>
  <conditionalFormatting sqref="B54">
    <cfRule type="expression" dxfId="115" priority="153">
      <formula>IF(CertVal_IsBlnkRow*CertVal_IsBlnkRowNext=1,TRUE,FALSE)</formula>
    </cfRule>
  </conditionalFormatting>
  <conditionalFormatting sqref="B55">
    <cfRule type="expression" dxfId="114" priority="151">
      <formula>IF(CertVal_IsBlnkRow*CertVal_IsBlnkRowNext=1,TRUE,FALSE)</formula>
    </cfRule>
  </conditionalFormatting>
  <conditionalFormatting sqref="B56">
    <cfRule type="expression" dxfId="113" priority="149">
      <formula>IF(CertVal_IsBlnkRow*CertVal_IsBlnkRowNext=1,TRUE,FALSE)</formula>
    </cfRule>
  </conditionalFormatting>
  <conditionalFormatting sqref="B57">
    <cfRule type="expression" dxfId="112" priority="147">
      <formula>IF(CertVal_IsBlnkRow*CertVal_IsBlnkRowNext=1,TRUE,FALSE)</formula>
    </cfRule>
  </conditionalFormatting>
  <conditionalFormatting sqref="B58">
    <cfRule type="expression" dxfId="111" priority="145">
      <formula>IF(CertVal_IsBlnkRow*CertVal_IsBlnkRowNext=1,TRUE,FALSE)</formula>
    </cfRule>
  </conditionalFormatting>
  <conditionalFormatting sqref="B59">
    <cfRule type="expression" dxfId="110" priority="143">
      <formula>IF(CertVal_IsBlnkRow*CertVal_IsBlnkRowNext=1,TRUE,FALSE)</formula>
    </cfRule>
  </conditionalFormatting>
  <conditionalFormatting sqref="B60">
    <cfRule type="expression" dxfId="109" priority="141">
      <formula>IF(CertVal_IsBlnkRow*CertVal_IsBlnkRowNext=1,TRUE,FALSE)</formula>
    </cfRule>
  </conditionalFormatting>
  <conditionalFormatting sqref="B61">
    <cfRule type="expression" dxfId="108" priority="139">
      <formula>IF(CertVal_IsBlnkRow*CertVal_IsBlnkRowNext=1,TRUE,FALSE)</formula>
    </cfRule>
  </conditionalFormatting>
  <conditionalFormatting sqref="B62">
    <cfRule type="expression" dxfId="107" priority="137">
      <formula>IF(CertVal_IsBlnkRow*CertVal_IsBlnkRowNext=1,TRUE,FALSE)</formula>
    </cfRule>
  </conditionalFormatting>
  <conditionalFormatting sqref="B63">
    <cfRule type="expression" dxfId="106" priority="135">
      <formula>IF(CertVal_IsBlnkRow*CertVal_IsBlnkRowNext=1,TRUE,FALSE)</formula>
    </cfRule>
  </conditionalFormatting>
  <conditionalFormatting sqref="B64">
    <cfRule type="expression" dxfId="105" priority="133">
      <formula>IF(CertVal_IsBlnkRow*CertVal_IsBlnkRowNext=1,TRUE,FALSE)</formula>
    </cfRule>
  </conditionalFormatting>
  <conditionalFormatting sqref="B65">
    <cfRule type="expression" dxfId="104" priority="131">
      <formula>IF(CertVal_IsBlnkRow*CertVal_IsBlnkRowNext=1,TRUE,FALSE)</formula>
    </cfRule>
  </conditionalFormatting>
  <conditionalFormatting sqref="B66">
    <cfRule type="expression" dxfId="103" priority="129">
      <formula>IF(CertVal_IsBlnkRow*CertVal_IsBlnkRowNext=1,TRUE,FALSE)</formula>
    </cfRule>
  </conditionalFormatting>
  <conditionalFormatting sqref="B67">
    <cfRule type="expression" dxfId="102" priority="127">
      <formula>IF(CertVal_IsBlnkRow*CertVal_IsBlnkRowNext=1,TRUE,FALSE)</formula>
    </cfRule>
  </conditionalFormatting>
  <conditionalFormatting sqref="B68">
    <cfRule type="expression" dxfId="101" priority="125">
      <formula>IF(CertVal_IsBlnkRow*CertVal_IsBlnkRowNext=1,TRUE,FALSE)</formula>
    </cfRule>
  </conditionalFormatting>
  <conditionalFormatting sqref="B69">
    <cfRule type="expression" dxfId="100" priority="123">
      <formula>IF(CertVal_IsBlnkRow*CertVal_IsBlnkRowNext=1,TRUE,FALSE)</formula>
    </cfRule>
  </conditionalFormatting>
  <conditionalFormatting sqref="B71">
    <cfRule type="expression" dxfId="99" priority="121">
      <formula>IF(CertVal_IsBlnkRow*CertVal_IsBlnkRowNext=1,TRUE,FALSE)</formula>
    </cfRule>
  </conditionalFormatting>
  <conditionalFormatting sqref="B72">
    <cfRule type="expression" dxfId="98" priority="119">
      <formula>IF(CertVal_IsBlnkRow*CertVal_IsBlnkRowNext=1,TRUE,FALSE)</formula>
    </cfRule>
  </conditionalFormatting>
  <conditionalFormatting sqref="B73">
    <cfRule type="expression" dxfId="97" priority="117">
      <formula>IF(CertVal_IsBlnkRow*CertVal_IsBlnkRowNext=1,TRUE,FALSE)</formula>
    </cfRule>
  </conditionalFormatting>
  <conditionalFormatting sqref="B74">
    <cfRule type="expression" dxfId="96" priority="115">
      <formula>IF(CertVal_IsBlnkRow*CertVal_IsBlnkRowNext=1,TRUE,FALSE)</formula>
    </cfRule>
  </conditionalFormatting>
  <conditionalFormatting sqref="B75">
    <cfRule type="expression" dxfId="95" priority="113">
      <formula>IF(CertVal_IsBlnkRow*CertVal_IsBlnkRowNext=1,TRUE,FALSE)</formula>
    </cfRule>
  </conditionalFormatting>
  <conditionalFormatting sqref="B76">
    <cfRule type="expression" dxfId="94" priority="111">
      <formula>IF(CertVal_IsBlnkRow*CertVal_IsBlnkRowNext=1,TRUE,FALSE)</formula>
    </cfRule>
  </conditionalFormatting>
  <conditionalFormatting sqref="B77">
    <cfRule type="expression" dxfId="93" priority="109">
      <formula>IF(CertVal_IsBlnkRow*CertVal_IsBlnkRowNext=1,TRUE,FALSE)</formula>
    </cfRule>
  </conditionalFormatting>
  <conditionalFormatting sqref="B78">
    <cfRule type="expression" dxfId="92" priority="107">
      <formula>IF(CertVal_IsBlnkRow*CertVal_IsBlnkRowNext=1,TRUE,FALSE)</formula>
    </cfRule>
  </conditionalFormatting>
  <conditionalFormatting sqref="B79">
    <cfRule type="expression" dxfId="91" priority="105">
      <formula>IF(CertVal_IsBlnkRow*CertVal_IsBlnkRowNext=1,TRUE,FALSE)</formula>
    </cfRule>
  </conditionalFormatting>
  <conditionalFormatting sqref="B80">
    <cfRule type="expression" dxfId="90" priority="103">
      <formula>IF(CertVal_IsBlnkRow*CertVal_IsBlnkRowNext=1,TRUE,FALSE)</formula>
    </cfRule>
  </conditionalFormatting>
  <conditionalFormatting sqref="B81">
    <cfRule type="expression" dxfId="89" priority="101">
      <formula>IF(CertVal_IsBlnkRow*CertVal_IsBlnkRowNext=1,TRUE,FALSE)</formula>
    </cfRule>
  </conditionalFormatting>
  <conditionalFormatting sqref="B82">
    <cfRule type="expression" dxfId="88" priority="99">
      <formula>IF(CertVal_IsBlnkRow*CertVal_IsBlnkRowNext=1,TRUE,FALSE)</formula>
    </cfRule>
  </conditionalFormatting>
  <conditionalFormatting sqref="B83">
    <cfRule type="expression" dxfId="87" priority="97">
      <formula>IF(CertVal_IsBlnkRow*CertVal_IsBlnkRowNext=1,TRUE,FALSE)</formula>
    </cfRule>
  </conditionalFormatting>
  <conditionalFormatting sqref="B84">
    <cfRule type="expression" dxfId="86" priority="95">
      <formula>IF(CertVal_IsBlnkRow*CertVal_IsBlnkRowNext=1,TRUE,FALSE)</formula>
    </cfRule>
  </conditionalFormatting>
  <conditionalFormatting sqref="B85">
    <cfRule type="expression" dxfId="85" priority="93">
      <formula>IF(CertVal_IsBlnkRow*CertVal_IsBlnkRowNext=1,TRUE,FALSE)</formula>
    </cfRule>
  </conditionalFormatting>
  <conditionalFormatting sqref="B86">
    <cfRule type="expression" dxfId="84" priority="91">
      <formula>IF(CertVal_IsBlnkRow*CertVal_IsBlnkRowNext=1,TRUE,FALSE)</formula>
    </cfRule>
  </conditionalFormatting>
  <conditionalFormatting sqref="B87">
    <cfRule type="expression" dxfId="83" priority="89">
      <formula>IF(CertVal_IsBlnkRow*CertVal_IsBlnkRowNext=1,TRUE,FALSE)</formula>
    </cfRule>
  </conditionalFormatting>
  <conditionalFormatting sqref="B88">
    <cfRule type="expression" dxfId="82" priority="87">
      <formula>IF(CertVal_IsBlnkRow*CertVal_IsBlnkRowNext=1,TRUE,FALSE)</formula>
    </cfRule>
  </conditionalFormatting>
  <conditionalFormatting sqref="B89">
    <cfRule type="expression" dxfId="81" priority="85">
      <formula>IF(CertVal_IsBlnkRow*CertVal_IsBlnkRowNext=1,TRUE,FALSE)</formula>
    </cfRule>
  </conditionalFormatting>
  <conditionalFormatting sqref="B90">
    <cfRule type="expression" dxfId="80" priority="83">
      <formula>IF(CertVal_IsBlnkRow*CertVal_IsBlnkRowNext=1,TRUE,FALSE)</formula>
    </cfRule>
  </conditionalFormatting>
  <conditionalFormatting sqref="B91">
    <cfRule type="expression" dxfId="79" priority="81">
      <formula>IF(CertVal_IsBlnkRow*CertVal_IsBlnkRowNext=1,TRUE,FALSE)</formula>
    </cfRule>
  </conditionalFormatting>
  <conditionalFormatting sqref="B92">
    <cfRule type="expression" dxfId="78" priority="79">
      <formula>IF(CertVal_IsBlnkRow*CertVal_IsBlnkRowNext=1,TRUE,FALSE)</formula>
    </cfRule>
  </conditionalFormatting>
  <conditionalFormatting sqref="B93">
    <cfRule type="expression" dxfId="77" priority="77">
      <formula>IF(CertVal_IsBlnkRow*CertVal_IsBlnkRowNext=1,TRUE,FALSE)</formula>
    </cfRule>
  </conditionalFormatting>
  <conditionalFormatting sqref="B94">
    <cfRule type="expression" dxfId="76" priority="75">
      <formula>IF(CertVal_IsBlnkRow*CertVal_IsBlnkRowNext=1,TRUE,FALSE)</formula>
    </cfRule>
  </conditionalFormatting>
  <conditionalFormatting sqref="B95">
    <cfRule type="expression" dxfId="75" priority="73">
      <formula>IF(CertVal_IsBlnkRow*CertVal_IsBlnkRowNext=1,TRUE,FALSE)</formula>
    </cfRule>
  </conditionalFormatting>
  <conditionalFormatting sqref="B96">
    <cfRule type="expression" dxfId="74" priority="71">
      <formula>IF(CertVal_IsBlnkRow*CertVal_IsBlnkRowNext=1,TRUE,FALSE)</formula>
    </cfRule>
  </conditionalFormatting>
  <conditionalFormatting sqref="B97">
    <cfRule type="expression" dxfId="73" priority="69">
      <formula>IF(CertVal_IsBlnkRow*CertVal_IsBlnkRowNext=1,TRUE,FALSE)</formula>
    </cfRule>
  </conditionalFormatting>
  <conditionalFormatting sqref="B98">
    <cfRule type="expression" dxfId="72" priority="67">
      <formula>IF(CertVal_IsBlnkRow*CertVal_IsBlnkRowNext=1,TRUE,FALSE)</formula>
    </cfRule>
  </conditionalFormatting>
  <conditionalFormatting sqref="B99">
    <cfRule type="expression" dxfId="71" priority="65">
      <formula>IF(CertVal_IsBlnkRow*CertVal_IsBlnkRowNext=1,TRUE,FALSE)</formula>
    </cfRule>
  </conditionalFormatting>
  <conditionalFormatting sqref="B100">
    <cfRule type="expression" dxfId="70" priority="63">
      <formula>IF(CertVal_IsBlnkRow*CertVal_IsBlnkRowNext=1,TRUE,FALSE)</formula>
    </cfRule>
  </conditionalFormatting>
  <conditionalFormatting sqref="B101">
    <cfRule type="expression" dxfId="69" priority="61">
      <formula>IF(CertVal_IsBlnkRow*CertVal_IsBlnkRowNext=1,TRUE,FALSE)</formula>
    </cfRule>
  </conditionalFormatting>
  <conditionalFormatting sqref="B102">
    <cfRule type="expression" dxfId="68" priority="59">
      <formula>IF(CertVal_IsBlnkRow*CertVal_IsBlnkRowNext=1,TRUE,FALSE)</formula>
    </cfRule>
  </conditionalFormatting>
  <conditionalFormatting sqref="B103">
    <cfRule type="expression" dxfId="67" priority="57">
      <formula>IF(CertVal_IsBlnkRow*CertVal_IsBlnkRowNext=1,TRUE,FALSE)</formula>
    </cfRule>
  </conditionalFormatting>
  <conditionalFormatting sqref="B104">
    <cfRule type="expression" dxfId="66" priority="55">
      <formula>IF(CertVal_IsBlnkRow*CertVal_IsBlnkRowNext=1,TRUE,FALSE)</formula>
    </cfRule>
  </conditionalFormatting>
  <conditionalFormatting sqref="B105">
    <cfRule type="expression" dxfId="65" priority="53">
      <formula>IF(CertVal_IsBlnkRow*CertVal_IsBlnkRowNext=1,TRUE,FALSE)</formula>
    </cfRule>
  </conditionalFormatting>
  <conditionalFormatting sqref="B106">
    <cfRule type="expression" dxfId="64" priority="51">
      <formula>IF(CertVal_IsBlnkRow*CertVal_IsBlnkRowNext=1,TRUE,FALSE)</formula>
    </cfRule>
  </conditionalFormatting>
  <conditionalFormatting sqref="B107">
    <cfRule type="expression" dxfId="63" priority="49">
      <formula>IF(CertVal_IsBlnkRow*CertVal_IsBlnkRowNext=1,TRUE,FALSE)</formula>
    </cfRule>
  </conditionalFormatting>
  <conditionalFormatting sqref="B108">
    <cfRule type="expression" dxfId="62" priority="47">
      <formula>IF(CertVal_IsBlnkRow*CertVal_IsBlnkRowNext=1,TRUE,FALSE)</formula>
    </cfRule>
  </conditionalFormatting>
  <conditionalFormatting sqref="B109">
    <cfRule type="expression" dxfId="61" priority="45">
      <formula>IF(CertVal_IsBlnkRow*CertVal_IsBlnkRowNext=1,TRUE,FALSE)</formula>
    </cfRule>
  </conditionalFormatting>
  <conditionalFormatting sqref="B110">
    <cfRule type="expression" dxfId="60" priority="43">
      <formula>IF(CertVal_IsBlnkRow*CertVal_IsBlnkRowNext=1,TRUE,FALSE)</formula>
    </cfRule>
  </conditionalFormatting>
  <conditionalFormatting sqref="B111">
    <cfRule type="expression" dxfId="59" priority="41">
      <formula>IF(CertVal_IsBlnkRow*CertVal_IsBlnkRowNext=1,TRUE,FALSE)</formula>
    </cfRule>
  </conditionalFormatting>
  <conditionalFormatting sqref="B112">
    <cfRule type="expression" dxfId="58" priority="39">
      <formula>IF(CertVal_IsBlnkRow*CertVal_IsBlnkRowNext=1,TRUE,FALSE)</formula>
    </cfRule>
  </conditionalFormatting>
  <conditionalFormatting sqref="B113">
    <cfRule type="expression" dxfId="57" priority="37">
      <formula>IF(CertVal_IsBlnkRow*CertVal_IsBlnkRowNext=1,TRUE,FALSE)</formula>
    </cfRule>
  </conditionalFormatting>
  <conditionalFormatting sqref="B114">
    <cfRule type="expression" dxfId="56" priority="35">
      <formula>IF(CertVal_IsBlnkRow*CertVal_IsBlnkRowNext=1,TRUE,FALSE)</formula>
    </cfRule>
  </conditionalFormatting>
  <conditionalFormatting sqref="B115">
    <cfRule type="expression" dxfId="55" priority="33">
      <formula>IF(CertVal_IsBlnkRow*CertVal_IsBlnkRowNext=1,TRUE,FALSE)</formula>
    </cfRule>
  </conditionalFormatting>
  <conditionalFormatting sqref="B116">
    <cfRule type="expression" dxfId="54" priority="31">
      <formula>IF(CertVal_IsBlnkRow*CertVal_IsBlnkRowNext=1,TRUE,FALSE)</formula>
    </cfRule>
  </conditionalFormatting>
  <conditionalFormatting sqref="B117">
    <cfRule type="expression" dxfId="53" priority="29">
      <formula>IF(CertVal_IsBlnkRow*CertVal_IsBlnkRowNext=1,TRUE,FALSE)</formula>
    </cfRule>
  </conditionalFormatting>
  <conditionalFormatting sqref="B118">
    <cfRule type="expression" dxfId="52" priority="27">
      <formula>IF(CertVal_IsBlnkRow*CertVal_IsBlnkRowNext=1,TRUE,FALSE)</formula>
    </cfRule>
  </conditionalFormatting>
  <conditionalFormatting sqref="B119">
    <cfRule type="expression" dxfId="51" priority="25">
      <formula>IF(CertVal_IsBlnkRow*CertVal_IsBlnkRowNext=1,TRUE,FALSE)</formula>
    </cfRule>
  </conditionalFormatting>
  <conditionalFormatting sqref="B120">
    <cfRule type="expression" dxfId="50" priority="23">
      <formula>IF(CertVal_IsBlnkRow*CertVal_IsBlnkRowNext=1,TRUE,FALSE)</formula>
    </cfRule>
  </conditionalFormatting>
  <conditionalFormatting sqref="B121">
    <cfRule type="expression" dxfId="49" priority="21">
      <formula>IF(CertVal_IsBlnkRow*CertVal_IsBlnkRowNext=1,TRUE,FALSE)</formula>
    </cfRule>
  </conditionalFormatting>
  <conditionalFormatting sqref="B122">
    <cfRule type="expression" dxfId="48" priority="19">
      <formula>IF(CertVal_IsBlnkRow*CertVal_IsBlnkRowNext=1,TRUE,FALSE)</formula>
    </cfRule>
  </conditionalFormatting>
  <conditionalFormatting sqref="B123">
    <cfRule type="expression" dxfId="47" priority="17">
      <formula>IF(CertVal_IsBlnkRow*CertVal_IsBlnkRowNext=1,TRUE,FALSE)</formula>
    </cfRule>
  </conditionalFormatting>
  <conditionalFormatting sqref="B124">
    <cfRule type="expression" dxfId="46" priority="15">
      <formula>IF(CertVal_IsBlnkRow*CertVal_IsBlnkRowNext=1,TRUE,FALSE)</formula>
    </cfRule>
  </conditionalFormatting>
  <conditionalFormatting sqref="B125">
    <cfRule type="expression" dxfId="45" priority="13">
      <formula>IF(CertVal_IsBlnkRow*CertVal_IsBlnkRowNext=1,TRUE,FALSE)</formula>
    </cfRule>
  </conditionalFormatting>
  <conditionalFormatting sqref="B126">
    <cfRule type="expression" dxfId="44" priority="11">
      <formula>IF(CertVal_IsBlnkRow*CertVal_IsBlnkRowNext=1,TRUE,FALSE)</formula>
    </cfRule>
  </conditionalFormatting>
  <conditionalFormatting sqref="B127">
    <cfRule type="expression" dxfId="43" priority="9">
      <formula>IF(CertVal_IsBlnkRow*CertVal_IsBlnkRowNext=1,TRUE,FALSE)</formula>
    </cfRule>
  </conditionalFormatting>
  <conditionalFormatting sqref="B128">
    <cfRule type="expression" dxfId="42" priority="7">
      <formula>IF(CertVal_IsBlnkRow*CertVal_IsBlnkRowNext=1,TRUE,FALSE)</formula>
    </cfRule>
  </conditionalFormatting>
  <conditionalFormatting sqref="B129">
    <cfRule type="expression" dxfId="41" priority="5">
      <formula>IF(CertVal_IsBlnkRow*CertVal_IsBlnkRowNext=1,TRUE,FALSE)</formula>
    </cfRule>
  </conditionalFormatting>
  <conditionalFormatting sqref="B130">
    <cfRule type="expression" dxfId="40" priority="3">
      <formula>IF(CertVal_IsBlnkRow*CertVal_IsBlnkRowNext=1,TRUE,FALSE)</formula>
    </cfRule>
  </conditionalFormatting>
  <conditionalFormatting sqref="B13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D3FEFD33-FA38-49D0-9146-00036175AFC7}"/>
    <hyperlink ref="B7" location="'AR Digest 10-50g'!$A$1" display="'AR Digest 10-50g'!$A$1" xr:uid="{3030208A-ADD1-4F86-BD8B-5F93526FAF7B}"/>
    <hyperlink ref="B9" location="'IRC'!$A$74" display="'IRC'!$A$74" xr:uid="{C71B043C-D8B6-4BF1-9D68-B1139F968458}"/>
    <hyperlink ref="B11" location="'4-Acid'!$A$1" display="'4-Acid'!$A$1" xr:uid="{3E680CDE-6FD1-417B-9B95-99C5A36787EA}"/>
    <hyperlink ref="B12" location="'4-Acid'!$A$18" display="'4-Acid'!$A$18" xr:uid="{27E036CA-7B65-49B3-8F94-5DF15705A7BC}"/>
    <hyperlink ref="B13" location="'4-Acid'!$A$58" display="'4-Acid'!$A$58" xr:uid="{A7A85779-10C4-493D-870D-2CAD87CE277A}"/>
    <hyperlink ref="B14" location="'4-Acid'!$A$112" display="'4-Acid'!$A$112" xr:uid="{8F11EE73-90C3-413B-BED2-ADBCD86BF763}"/>
    <hyperlink ref="B15" location="'4-Acid'!$A$131" display="'4-Acid'!$A$131" xr:uid="{E343C064-0A39-4561-BF2C-F17D7D59F9B1}"/>
    <hyperlink ref="B16" location="'4-Acid'!$A$149" display="'4-Acid'!$A$149" xr:uid="{5407B0D1-712C-4D09-832D-14076121011F}"/>
    <hyperlink ref="B17" location="'4-Acid'!$A$167" display="'4-Acid'!$A$167" xr:uid="{8E49D28F-425C-4A04-ACCC-3484FF6EE2FD}"/>
    <hyperlink ref="B18" location="'4-Acid'!$A$185" display="'4-Acid'!$A$185" xr:uid="{5DEC0D09-9682-43A6-A470-0867D659FE1D}"/>
    <hyperlink ref="B19" location="'4-Acid'!$A$203" display="'4-Acid'!$A$203" xr:uid="{7EAF827E-672D-4417-93B0-9D0E04C0BA20}"/>
    <hyperlink ref="B20" location="'4-Acid'!$A$222" display="'4-Acid'!$A$222" xr:uid="{C9C3C0FC-58BA-46FD-AB86-199EF0B469FF}"/>
    <hyperlink ref="B21" location="'4-Acid'!$A$240" display="'4-Acid'!$A$240" xr:uid="{E2AE5433-A0D7-416D-A9E2-6C60B7287A5B}"/>
    <hyperlink ref="B22" location="'4-Acid'!$A$258" display="'4-Acid'!$A$258" xr:uid="{821B352F-E908-4963-AAD4-041A97FDBA55}"/>
    <hyperlink ref="B23" location="'4-Acid'!$A$276" display="'4-Acid'!$A$276" xr:uid="{90AD2A86-19E9-4DA1-9BC0-70D31F7F6E44}"/>
    <hyperlink ref="B24" location="'4-Acid'!$A$294" display="'4-Acid'!$A$294" xr:uid="{636A6043-2CCF-480C-BF10-958BED3B6A87}"/>
    <hyperlink ref="B25" location="'4-Acid'!$A$313" display="'4-Acid'!$A$313" xr:uid="{960C0E59-4C92-40EE-95D9-4B119BA89C95}"/>
    <hyperlink ref="B26" location="'4-Acid'!$A$332" display="'4-Acid'!$A$332" xr:uid="{1580F13C-F681-477C-8B1D-A499A1B4F56A}"/>
    <hyperlink ref="B27" location="'4-Acid'!$A$350" display="'4-Acid'!$A$350" xr:uid="{463CC632-8F1C-40A3-B95F-B58862E0B49E}"/>
    <hyperlink ref="B28" location="'4-Acid'!$A$368" display="'4-Acid'!$A$368" xr:uid="{6F50F079-7C68-475C-BF17-84FE7D77AACB}"/>
    <hyperlink ref="B29" location="'4-Acid'!$A$387" display="'4-Acid'!$A$387" xr:uid="{97B0F4D1-64DF-42D7-AC57-B9B3EC8FD2C6}"/>
    <hyperlink ref="B30" location="'4-Acid'!$A$406" display="'4-Acid'!$A$406" xr:uid="{41D8E566-A2A9-4A7C-9EC9-0B97264C1C70}"/>
    <hyperlink ref="B31" location="'4-Acid'!$A$443" display="'4-Acid'!$A$443" xr:uid="{C00883EF-4020-4283-8B9F-4D88D424CE22}"/>
    <hyperlink ref="B32" location="'4-Acid'!$A$462" display="'4-Acid'!$A$462" xr:uid="{B049539F-4F20-47B3-A04E-3E524C4B3323}"/>
    <hyperlink ref="B33" location="'4-Acid'!$A$480" display="'4-Acid'!$A$480" xr:uid="{50035913-4E94-42C5-8B9F-738C745571E4}"/>
    <hyperlink ref="B34" location="'4-Acid'!$A$498" display="'4-Acid'!$A$498" xr:uid="{FC717FCC-5128-4F88-8D6B-B9F079301B9B}"/>
    <hyperlink ref="B35" location="'4-Acid'!$A$516" display="'4-Acid'!$A$516" xr:uid="{FD1BFCFE-0A34-4FB5-ABA3-41806CB1E92E}"/>
    <hyperlink ref="B36" location="'4-Acid'!$A$534" display="'4-Acid'!$A$534" xr:uid="{0901C7D2-18BB-4F06-8B49-146618B539D2}"/>
    <hyperlink ref="B37" location="'4-Acid'!$A$553" display="'4-Acid'!$A$553" xr:uid="{E01BF252-1315-49A7-8A59-7B146E83987E}"/>
    <hyperlink ref="B38" location="'4-Acid'!$A$572" display="'4-Acid'!$A$572" xr:uid="{A42D5562-9F63-4295-B321-8E98C26E1CB5}"/>
    <hyperlink ref="B39" location="'4-Acid'!$A$590" display="'4-Acid'!$A$590" xr:uid="{3402BC29-E13D-44DD-BCBE-3531FAFDB01D}"/>
    <hyperlink ref="B40" location="'4-Acid'!$A$608" display="'4-Acid'!$A$608" xr:uid="{0FB61E3C-9960-439F-A2D3-D905C5726A4B}"/>
    <hyperlink ref="B41" location="'4-Acid'!$A$626" display="'4-Acid'!$A$626" xr:uid="{781B5EA1-A0F1-4B5B-8CE1-AFF87F3062AD}"/>
    <hyperlink ref="B42" location="'4-Acid'!$A$645" display="'4-Acid'!$A$645" xr:uid="{F393BCD6-6446-4635-9CD3-DB2493C46E40}"/>
    <hyperlink ref="B43" location="'4-Acid'!$A$663" display="'4-Acid'!$A$663" xr:uid="{383BCE0D-969B-4D47-B1B7-6C2C130DBEBC}"/>
    <hyperlink ref="B44" location="'4-Acid'!$A$682" display="'4-Acid'!$A$682" xr:uid="{4E039E1E-BDA6-4391-8431-57A2A94D8B5E}"/>
    <hyperlink ref="B45" location="'4-Acid'!$A$700" display="'4-Acid'!$A$700" xr:uid="{8A47A266-488B-4536-B410-675F2CE1554E}"/>
    <hyperlink ref="B46" location="'4-Acid'!$A$718" display="'4-Acid'!$A$718" xr:uid="{33E8A830-88F9-46D1-85C5-BEA882F26FC1}"/>
    <hyperlink ref="B47" location="'4-Acid'!$A$737" display="'4-Acid'!$A$737" xr:uid="{FB5AEB08-E3D5-42CA-A28E-44FA0F3B6DBB}"/>
    <hyperlink ref="B48" location="'4-Acid'!$A$755" display="'4-Acid'!$A$755" xr:uid="{65D996C6-FED1-4120-B18C-EB533471D966}"/>
    <hyperlink ref="B49" location="'4-Acid'!$A$773" display="'4-Acid'!$A$773" xr:uid="{E16EAD23-AAE5-4A03-9C53-62AB4BF37C1D}"/>
    <hyperlink ref="B50" location="'4-Acid'!$A$791" display="'4-Acid'!$A$791" xr:uid="{0F4083A5-864E-4888-9EB1-D27FE3551C54}"/>
    <hyperlink ref="B51" location="'4-Acid'!$A$809" display="'4-Acid'!$A$809" xr:uid="{7B27DE75-34CD-4BA9-963A-3B8AB875520A}"/>
    <hyperlink ref="B52" location="'4-Acid'!$A$828" display="'4-Acid'!$A$828" xr:uid="{D5468CED-296B-4A34-A1F4-3ED8B33EB9CF}"/>
    <hyperlink ref="B53" location="'4-Acid'!$A$846" display="'4-Acid'!$A$846" xr:uid="{4E1353A3-47E7-4D22-BB12-91E71DAAC36D}"/>
    <hyperlink ref="B54" location="'4-Acid'!$A$865" display="'4-Acid'!$A$865" xr:uid="{A7914E1B-8E61-45B3-98A0-11830B37E5EF}"/>
    <hyperlink ref="B55" location="'4-Acid'!$A$884" display="'4-Acid'!$A$884" xr:uid="{850BF85E-6AAD-4E17-A60F-6C1E2FCE90D1}"/>
    <hyperlink ref="B56" location="'4-Acid'!$A$902" display="'4-Acid'!$A$902" xr:uid="{894A4258-D0A1-425F-A15D-1E2BAF27CDB3}"/>
    <hyperlink ref="B57" location="'4-Acid'!$A$920" display="'4-Acid'!$A$920" xr:uid="{F2B87326-0BB5-4C01-85EB-523D46A8D227}"/>
    <hyperlink ref="B58" location="'4-Acid'!$A$939" display="'4-Acid'!$A$939" xr:uid="{EBF7FEA4-8DC3-49B6-A3DA-631CE877CFCD}"/>
    <hyperlink ref="B59" location="'4-Acid'!$A$957" display="'4-Acid'!$A$957" xr:uid="{5B959BC3-03B5-4530-A9DC-1A944CB2EF99}"/>
    <hyperlink ref="B60" location="'4-Acid'!$A$976" display="'4-Acid'!$A$976" xr:uid="{F3589F19-A7D1-4A8B-B076-C851A2C24EED}"/>
    <hyperlink ref="B61" location="'4-Acid'!$A$994" display="'4-Acid'!$A$994" xr:uid="{329C557A-DD87-4475-90EF-4698FDC39EE8}"/>
    <hyperlink ref="B62" location="'4-Acid'!$A$1012" display="'4-Acid'!$A$1012" xr:uid="{B74FB4FC-D66C-41AB-B683-87958B0906B7}"/>
    <hyperlink ref="B63" location="'4-Acid'!$A$1031" display="'4-Acid'!$A$1031" xr:uid="{D89DF335-7EF7-4D3D-A1CF-D132216253B3}"/>
    <hyperlink ref="B64" location="'4-Acid'!$A$1050" display="'4-Acid'!$A$1050" xr:uid="{1A51777E-B9B4-47C9-9D75-6648B77CC90A}"/>
    <hyperlink ref="B65" location="'4-Acid'!$A$1068" display="'4-Acid'!$A$1068" xr:uid="{406AF1BA-7812-480B-A86A-F5B6058246BC}"/>
    <hyperlink ref="B66" location="'4-Acid'!$A$1087" display="'4-Acid'!$A$1087" xr:uid="{2BC95149-AE3D-47AA-B46B-62838A7D476F}"/>
    <hyperlink ref="B67" location="'4-Acid'!$A$1105" display="'4-Acid'!$A$1105" xr:uid="{55160D84-3758-4455-9DFB-00EBAA471748}"/>
    <hyperlink ref="B68" location="'4-Acid'!$A$1124" display="'4-Acid'!$A$1124" xr:uid="{B4CB6642-7FF6-4EFA-A2BC-480E291A1477}"/>
    <hyperlink ref="B69" location="'4-Acid'!$A$1142" display="'4-Acid'!$A$1142" xr:uid="{06707926-635E-4523-8522-E82489B6C6F8}"/>
    <hyperlink ref="B71" location="'Aqua Regia'!$A$1" display="'Aqua Regia'!$A$1" xr:uid="{5D893C77-C988-4207-B667-A632E34CAD73}"/>
    <hyperlink ref="B72" location="'Aqua Regia'!$A$18" display="'Aqua Regia'!$A$18" xr:uid="{C40F14F4-6521-409F-A383-CF8AA3EDF5FF}"/>
    <hyperlink ref="B73" location="'Aqua Regia'!$A$58" display="'Aqua Regia'!$A$58" xr:uid="{65707703-BB28-43EF-9136-3B0FB6F34124}"/>
    <hyperlink ref="B74" location="'Aqua Regia'!$A$76" display="'Aqua Regia'!$A$76" xr:uid="{3811F034-ED04-4107-9CF9-3524A2D76DF9}"/>
    <hyperlink ref="B75" location="'Aqua Regia'!$A$112" display="'Aqua Regia'!$A$112" xr:uid="{F56EFDD7-80B5-482F-9E86-CED943B6DEF8}"/>
    <hyperlink ref="B76" location="'Aqua Regia'!$A$131" display="'Aqua Regia'!$A$131" xr:uid="{053504EC-F58A-4FE5-9283-EA9020BE103E}"/>
    <hyperlink ref="B77" location="'Aqua Regia'!$A$149" display="'Aqua Regia'!$A$149" xr:uid="{A449E012-B82B-44E0-942F-8ECF854EA731}"/>
    <hyperlink ref="B78" location="'Aqua Regia'!$A$167" display="'Aqua Regia'!$A$167" xr:uid="{8110D7D1-602C-4B97-A831-DC48E8EE81A3}"/>
    <hyperlink ref="B79" location="'Aqua Regia'!$A$185" display="'Aqua Regia'!$A$185" xr:uid="{CFCB34E4-32A5-4A60-A0E2-6AC074D63A3B}"/>
    <hyperlink ref="B80" location="'Aqua Regia'!$A$203" display="'Aqua Regia'!$A$203" xr:uid="{4A65ABBD-9F40-47CC-A9A2-0BD6B4763EAF}"/>
    <hyperlink ref="B81" location="'Aqua Regia'!$A$221" display="'Aqua Regia'!$A$221" xr:uid="{4FD351AB-410E-468F-8E46-1862AC75A2C4}"/>
    <hyperlink ref="B82" location="'Aqua Regia'!$A$239" display="'Aqua Regia'!$A$239" xr:uid="{F14C19D6-F708-4B34-A37D-417E159F1A7C}"/>
    <hyperlink ref="B83" location="'Aqua Regia'!$A$257" display="'Aqua Regia'!$A$257" xr:uid="{A68BC528-CE65-46DD-9074-8F8C64A75B00}"/>
    <hyperlink ref="B84" location="'Aqua Regia'!$A$276" display="'Aqua Regia'!$A$276" xr:uid="{E22E6615-1E58-476D-9CD4-9665D3E6F25C}"/>
    <hyperlink ref="B85" location="'Aqua Regia'!$A$294" display="'Aqua Regia'!$A$294" xr:uid="{EFC02E57-F3FF-4CE3-9EB9-1BEDAAA19CED}"/>
    <hyperlink ref="B86" location="'Aqua Regia'!$A$313" display="'Aqua Regia'!$A$313" xr:uid="{A4221E49-69DD-4411-81E2-A648C7E138C4}"/>
    <hyperlink ref="B87" location="'Aqua Regia'!$A$332" display="'Aqua Regia'!$A$332" xr:uid="{7FAC8E20-5EDB-48A1-A34F-E7AFBCC57D21}"/>
    <hyperlink ref="B88" location="'Aqua Regia'!$A$350" display="'Aqua Regia'!$A$350" xr:uid="{12ACCC1A-4978-4D9D-8199-46FE5F803547}"/>
    <hyperlink ref="B89" location="'Aqua Regia'!$A$369" display="'Aqua Regia'!$A$369" xr:uid="{AE313CCA-C458-4FDB-AB47-C4C7FC5AE42A}"/>
    <hyperlink ref="B90" location="'Aqua Regia'!$A$387" display="'Aqua Regia'!$A$387" xr:uid="{A017DA22-4E3E-4B99-9FA1-51636CF4971E}"/>
    <hyperlink ref="B91" location="'Aqua Regia'!$A$406" display="'Aqua Regia'!$A$406" xr:uid="{807243BB-57B8-4F31-9D84-8405022BBEB3}"/>
    <hyperlink ref="B92" location="'Aqua Regia'!$A$424" display="'Aqua Regia'!$A$424" xr:uid="{09BA66B0-EACB-4201-A200-9C56C3769559}"/>
    <hyperlink ref="B93" location="'Aqua Regia'!$A$443" display="'Aqua Regia'!$A$443" xr:uid="{BD3EFB18-77FF-4D91-ADA4-30DF1C71912B}"/>
    <hyperlink ref="B94" location="'Aqua Regia'!$A$462" display="'Aqua Regia'!$A$462" xr:uid="{81E8DA26-B1DF-48A2-B2C7-ED7A91A19542}"/>
    <hyperlink ref="B95" location="'Aqua Regia'!$A$480" display="'Aqua Regia'!$A$480" xr:uid="{09F01BEE-93C2-4F4E-B545-F5EE087C8D57}"/>
    <hyperlink ref="B96" location="'Aqua Regia'!$A$498" display="'Aqua Regia'!$A$498" xr:uid="{5058B5C6-64A8-4DF3-9BBB-CA087B06BD93}"/>
    <hyperlink ref="B97" location="'Aqua Regia'!$A$516" display="'Aqua Regia'!$A$516" xr:uid="{95827292-0A95-49E5-9B13-DFB5DFAE7AE1}"/>
    <hyperlink ref="B98" location="'Aqua Regia'!$A$535" display="'Aqua Regia'!$A$535" xr:uid="{DABE1155-A822-4327-8B76-2336CE7AE902}"/>
    <hyperlink ref="B99" location="'Aqua Regia'!$A$553" display="'Aqua Regia'!$A$553" xr:uid="{61EB55E2-5A35-476E-BB41-9C4FB1CD89A8}"/>
    <hyperlink ref="B100" location="'Aqua Regia'!$A$571" display="'Aqua Regia'!$A$571" xr:uid="{7350E01D-B941-4576-B403-CD083F901FE3}"/>
    <hyperlink ref="B101" location="'Aqua Regia'!$A$589" display="'Aqua Regia'!$A$589" xr:uid="{A4CC76CC-F721-4D2A-ADE3-577E0D1B7395}"/>
    <hyperlink ref="B102" location="'Aqua Regia'!$A$607" display="'Aqua Regia'!$A$607" xr:uid="{4943DD83-3981-431D-84DB-166995A330D9}"/>
    <hyperlink ref="B103" location="'Aqua Regia'!$A$625" display="'Aqua Regia'!$A$625" xr:uid="{8FCAE6D6-D741-4A13-ACF7-53ADCDB7C963}"/>
    <hyperlink ref="B104" location="'Aqua Regia'!$A$644" display="'Aqua Regia'!$A$644" xr:uid="{5AD9BAB7-463B-4E11-96A2-340B67665A1B}"/>
    <hyperlink ref="B105" location="'Aqua Regia'!$A$662" display="'Aqua Regia'!$A$662" xr:uid="{D8CE5F0B-B0F8-47DB-94A6-22CDCA7238D1}"/>
    <hyperlink ref="B106" location="'Aqua Regia'!$A$681" display="'Aqua Regia'!$A$681" xr:uid="{98CCC739-E613-43F2-B7F2-9402F6D285F9}"/>
    <hyperlink ref="B107" location="'Aqua Regia'!$A$699" display="'Aqua Regia'!$A$699" xr:uid="{D703974A-986D-48C0-8D1E-C7684EDADB2D}"/>
    <hyperlink ref="B108" location="'Aqua Regia'!$A$735" display="'Aqua Regia'!$A$735" xr:uid="{F9C301E9-E595-4E4D-A53A-1C3232B993AA}"/>
    <hyperlink ref="B109" location="'Aqua Regia'!$A$771" display="'Aqua Regia'!$A$771" xr:uid="{6565C009-9BC3-4765-A408-71133D5F0469}"/>
    <hyperlink ref="B110" location="'Aqua Regia'!$A$789" display="'Aqua Regia'!$A$789" xr:uid="{E55394A7-2333-4E4E-80AD-790D16097916}"/>
    <hyperlink ref="B111" location="'Aqua Regia'!$A$807" display="'Aqua Regia'!$A$807" xr:uid="{1EEE77EB-1A83-430E-94CF-6998820B1F54}"/>
    <hyperlink ref="B112" location="'Aqua Regia'!$A$825" display="'Aqua Regia'!$A$825" xr:uid="{8D34D859-88EE-4FAE-9643-D2B92BB8D924}"/>
    <hyperlink ref="B113" location="'Aqua Regia'!$A$843" display="'Aqua Regia'!$A$843" xr:uid="{27319D8F-8D7C-487F-B8E4-516A7A765A92}"/>
    <hyperlink ref="B114" location="'Aqua Regia'!$A$861" display="'Aqua Regia'!$A$861" xr:uid="{314B35B7-0080-444C-8C24-06B826AD2F7C}"/>
    <hyperlink ref="B115" location="'Aqua Regia'!$A$879" display="'Aqua Regia'!$A$879" xr:uid="{0512C897-264D-46C1-967E-0D2CB06CDA0B}"/>
    <hyperlink ref="B116" location="'Aqua Regia'!$A$897" display="'Aqua Regia'!$A$897" xr:uid="{AA9A677B-685D-4329-A83B-93788868DEA0}"/>
    <hyperlink ref="B117" location="'Aqua Regia'!$A$915" display="'Aqua Regia'!$A$915" xr:uid="{0B18A2B0-5129-4757-B6B7-8C5C22B4FB06}"/>
    <hyperlink ref="B118" location="'Aqua Regia'!$A$933" display="'Aqua Regia'!$A$933" xr:uid="{90376A36-AFE9-4254-B718-3F969346B461}"/>
    <hyperlink ref="B119" location="'Aqua Regia'!$A$951" display="'Aqua Regia'!$A$951" xr:uid="{F09FC72A-8DE7-4271-ABC4-BB1413BC4993}"/>
    <hyperlink ref="B120" location="'Aqua Regia'!$A$970" display="'Aqua Regia'!$A$970" xr:uid="{507DB9E6-E34F-49C0-961C-FBFD01CCEC27}"/>
    <hyperlink ref="B121" location="'Aqua Regia'!$A$988" display="'Aqua Regia'!$A$988" xr:uid="{A9AFB24E-3FD5-4A6D-9A90-BB1FB24C8781}"/>
    <hyperlink ref="B122" location="'Aqua Regia'!$A$1006" display="'Aqua Regia'!$A$1006" xr:uid="{CA98BFD7-0F72-43CA-A5B7-1951DE6547BC}"/>
    <hyperlink ref="B123" location="'Aqua Regia'!$A$1024" display="'Aqua Regia'!$A$1024" xr:uid="{138FE3A1-F714-4BBD-BB8E-8153CE561516}"/>
    <hyperlink ref="B124" location="'Aqua Regia'!$A$1060" display="'Aqua Regia'!$A$1060" xr:uid="{9F11D0EF-ABCD-420A-931A-5526A1398350}"/>
    <hyperlink ref="B125" location="'Aqua Regia'!$A$1078" display="'Aqua Regia'!$A$1078" xr:uid="{03E9526C-CCDA-43CE-BAD1-E986421EA9B0}"/>
    <hyperlink ref="B126" location="'Aqua Regia'!$A$1096" display="'Aqua Regia'!$A$1096" xr:uid="{0E2C9087-D987-429A-8BC5-5A5307BAF53B}"/>
    <hyperlink ref="B127" location="'Aqua Regia'!$A$1115" display="'Aqua Regia'!$A$1115" xr:uid="{B0FF87AA-392E-4B02-9E5F-AEB90ADB11FE}"/>
    <hyperlink ref="B128" location="'Aqua Regia'!$A$1133" display="'Aqua Regia'!$A$1133" xr:uid="{DBA1B2F8-46B6-4F16-B504-D2DEF68C4A4E}"/>
    <hyperlink ref="B129" location="'Aqua Regia'!$A$1152" display="'Aqua Regia'!$A$1152" xr:uid="{4464A28B-1E35-4412-9E8C-87E6E9721A67}"/>
    <hyperlink ref="B130" location="'Aqua Regia'!$A$1170" display="'Aqua Regia'!$A$1170" xr:uid="{473BBEC8-930C-466C-B5E3-90F0C4AF641D}"/>
    <hyperlink ref="B132" location="'ALK'!$A$18" display="'ALK'!$A$18" xr:uid="{AD9F7803-67A3-43F0-8EC9-DBCE0B74BE6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2634-BA6D-4F02-AFA9-35E6124D51D5}">
  <sheetPr codeName="Sheet14"/>
  <dimension ref="A1:BN1221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237</v>
      </c>
      <c r="E3" s="151" t="s">
        <v>239</v>
      </c>
      <c r="F3" s="151" t="s">
        <v>240</v>
      </c>
      <c r="G3" s="151" t="s">
        <v>241</v>
      </c>
      <c r="H3" s="151" t="s">
        <v>242</v>
      </c>
      <c r="I3" s="151" t="s">
        <v>243</v>
      </c>
      <c r="J3" s="151" t="s">
        <v>244</v>
      </c>
      <c r="K3" s="151" t="s">
        <v>245</v>
      </c>
      <c r="L3" s="151" t="s">
        <v>246</v>
      </c>
      <c r="M3" s="151" t="s">
        <v>247</v>
      </c>
      <c r="N3" s="151" t="s">
        <v>248</v>
      </c>
      <c r="O3" s="151" t="s">
        <v>249</v>
      </c>
      <c r="P3" s="151" t="s">
        <v>250</v>
      </c>
      <c r="Q3" s="151" t="s">
        <v>251</v>
      </c>
      <c r="R3" s="151" t="s">
        <v>252</v>
      </c>
      <c r="S3" s="151" t="s">
        <v>253</v>
      </c>
      <c r="T3" s="151" t="s">
        <v>254</v>
      </c>
      <c r="U3" s="151" t="s">
        <v>255</v>
      </c>
      <c r="V3" s="151" t="s">
        <v>256</v>
      </c>
      <c r="W3" s="151" t="s">
        <v>257</v>
      </c>
      <c r="X3" s="151" t="s">
        <v>258</v>
      </c>
      <c r="Y3" s="151" t="s">
        <v>259</v>
      </c>
      <c r="Z3" s="151" t="s">
        <v>261</v>
      </c>
      <c r="AA3" s="151" t="s">
        <v>262</v>
      </c>
      <c r="AB3" s="151" t="s">
        <v>263</v>
      </c>
      <c r="AC3" s="151" t="s">
        <v>264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1" t="s">
        <v>288</v>
      </c>
      <c r="F4" s="11" t="s">
        <v>288</v>
      </c>
      <c r="G4" s="11" t="s">
        <v>288</v>
      </c>
      <c r="H4" s="11" t="s">
        <v>288</v>
      </c>
      <c r="I4" s="11" t="s">
        <v>289</v>
      </c>
      <c r="J4" s="11" t="s">
        <v>289</v>
      </c>
      <c r="K4" s="11" t="s">
        <v>114</v>
      </c>
      <c r="L4" s="11" t="s">
        <v>289</v>
      </c>
      <c r="M4" s="11" t="s">
        <v>288</v>
      </c>
      <c r="N4" s="11" t="s">
        <v>114</v>
      </c>
      <c r="O4" s="11" t="s">
        <v>289</v>
      </c>
      <c r="P4" s="11" t="s">
        <v>289</v>
      </c>
      <c r="Q4" s="11" t="s">
        <v>289</v>
      </c>
      <c r="R4" s="11" t="s">
        <v>289</v>
      </c>
      <c r="S4" s="11" t="s">
        <v>289</v>
      </c>
      <c r="T4" s="11" t="s">
        <v>289</v>
      </c>
      <c r="U4" s="11" t="s">
        <v>114</v>
      </c>
      <c r="V4" s="11" t="s">
        <v>288</v>
      </c>
      <c r="W4" s="11" t="s">
        <v>114</v>
      </c>
      <c r="X4" s="11" t="s">
        <v>289</v>
      </c>
      <c r="Y4" s="11" t="s">
        <v>114</v>
      </c>
      <c r="Z4" s="11" t="s">
        <v>289</v>
      </c>
      <c r="AA4" s="11" t="s">
        <v>114</v>
      </c>
      <c r="AB4" s="11" t="s">
        <v>114</v>
      </c>
      <c r="AC4" s="11" t="s">
        <v>114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7">
        <v>77</v>
      </c>
      <c r="E6" s="217">
        <v>78.66</v>
      </c>
      <c r="F6" s="217">
        <v>79.099999999999994</v>
      </c>
      <c r="G6" s="217">
        <v>74.22</v>
      </c>
      <c r="H6" s="217">
        <v>76.070530526184939</v>
      </c>
      <c r="I6" s="217">
        <v>75.5</v>
      </c>
      <c r="J6" s="218">
        <v>27.9</v>
      </c>
      <c r="K6" s="217">
        <v>79.293500000000009</v>
      </c>
      <c r="L6" s="217">
        <v>81.3</v>
      </c>
      <c r="M6" s="217">
        <v>76.2</v>
      </c>
      <c r="N6" s="217">
        <v>72.900000000000006</v>
      </c>
      <c r="O6" s="217">
        <v>76.5</v>
      </c>
      <c r="P6" s="217">
        <v>74.900000000000006</v>
      </c>
      <c r="Q6" s="217">
        <v>78.400000000000006</v>
      </c>
      <c r="R6" s="217">
        <v>78.5</v>
      </c>
      <c r="S6" s="217">
        <v>79.099999999999994</v>
      </c>
      <c r="T6" s="218">
        <v>69.599999999999994</v>
      </c>
      <c r="U6" s="217">
        <v>76.5</v>
      </c>
      <c r="V6" s="217">
        <v>75.7</v>
      </c>
      <c r="W6" s="217">
        <v>73.06</v>
      </c>
      <c r="X6" s="217">
        <v>75.3</v>
      </c>
      <c r="Y6" s="217">
        <v>79.664400000000001</v>
      </c>
      <c r="Z6" s="217">
        <v>74.2</v>
      </c>
      <c r="AA6" s="218">
        <v>80.518702510236437</v>
      </c>
      <c r="AB6" s="218">
        <v>66.47</v>
      </c>
      <c r="AC6" s="218">
        <v>86.5</v>
      </c>
      <c r="AD6" s="219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1">
        <v>1</v>
      </c>
    </row>
    <row r="7" spans="1:66">
      <c r="A7" s="30"/>
      <c r="B7" s="19">
        <v>1</v>
      </c>
      <c r="C7" s="9">
        <v>2</v>
      </c>
      <c r="D7" s="222">
        <v>77</v>
      </c>
      <c r="E7" s="222">
        <v>79.495999999999995</v>
      </c>
      <c r="F7" s="222">
        <v>73.3</v>
      </c>
      <c r="G7" s="222">
        <v>75.400000000000006</v>
      </c>
      <c r="H7" s="222">
        <v>76.636242222816904</v>
      </c>
      <c r="I7" s="222">
        <v>75.099999999999994</v>
      </c>
      <c r="J7" s="223">
        <v>22.2</v>
      </c>
      <c r="K7" s="222">
        <v>78.044000000000011</v>
      </c>
      <c r="L7" s="222">
        <v>80.099999999999994</v>
      </c>
      <c r="M7" s="222">
        <v>77</v>
      </c>
      <c r="N7" s="222">
        <v>74.3</v>
      </c>
      <c r="O7" s="222">
        <v>76</v>
      </c>
      <c r="P7" s="222">
        <v>77.400000000000006</v>
      </c>
      <c r="Q7" s="222">
        <v>76.099999999999994</v>
      </c>
      <c r="R7" s="222">
        <v>75</v>
      </c>
      <c r="S7" s="222">
        <v>78.8</v>
      </c>
      <c r="T7" s="223">
        <v>68.900000000000006</v>
      </c>
      <c r="U7" s="222">
        <v>74.099999999999994</v>
      </c>
      <c r="V7" s="222">
        <v>74.900000000000006</v>
      </c>
      <c r="W7" s="222">
        <v>71.760000000000005</v>
      </c>
      <c r="X7" s="222">
        <v>76.599999999999994</v>
      </c>
      <c r="Y7" s="222">
        <v>78.2864</v>
      </c>
      <c r="Z7" s="222">
        <v>76.099999999999994</v>
      </c>
      <c r="AA7" s="223">
        <v>80.402761275515502</v>
      </c>
      <c r="AB7" s="223">
        <v>65.260000000000005</v>
      </c>
      <c r="AC7" s="223">
        <v>82.7</v>
      </c>
      <c r="AD7" s="219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1">
        <v>23</v>
      </c>
    </row>
    <row r="8" spans="1:66">
      <c r="A8" s="30"/>
      <c r="B8" s="19">
        <v>1</v>
      </c>
      <c r="C8" s="9">
        <v>3</v>
      </c>
      <c r="D8" s="222">
        <v>77</v>
      </c>
      <c r="E8" s="222">
        <v>79.838000000000008</v>
      </c>
      <c r="F8" s="222">
        <v>75.400000000000006</v>
      </c>
      <c r="G8" s="222">
        <v>73.38</v>
      </c>
      <c r="H8" s="222">
        <v>76.288701045912873</v>
      </c>
      <c r="I8" s="222">
        <v>74</v>
      </c>
      <c r="J8" s="223">
        <v>24.1</v>
      </c>
      <c r="K8" s="222">
        <v>77.760000000000005</v>
      </c>
      <c r="L8" s="222">
        <v>76.7</v>
      </c>
      <c r="M8" s="222">
        <v>77.900000000000006</v>
      </c>
      <c r="N8" s="222">
        <v>73.900000000000006</v>
      </c>
      <c r="O8" s="222">
        <v>75.599999999999994</v>
      </c>
      <c r="P8" s="222">
        <v>73.599999999999994</v>
      </c>
      <c r="Q8" s="222">
        <v>76.8</v>
      </c>
      <c r="R8" s="222">
        <v>76.5</v>
      </c>
      <c r="S8" s="222">
        <v>75.3</v>
      </c>
      <c r="T8" s="223">
        <v>68.400000000000006</v>
      </c>
      <c r="U8" s="222">
        <v>74.8</v>
      </c>
      <c r="V8" s="222">
        <v>78.099999999999994</v>
      </c>
      <c r="W8" s="222">
        <v>71.13</v>
      </c>
      <c r="X8" s="222">
        <v>76.099999999999994</v>
      </c>
      <c r="Y8" s="222">
        <v>74.395600000000002</v>
      </c>
      <c r="Z8" s="222">
        <v>75</v>
      </c>
      <c r="AA8" s="223">
        <v>79.756901424953853</v>
      </c>
      <c r="AB8" s="223">
        <v>67.44</v>
      </c>
      <c r="AC8" s="223">
        <v>83.4</v>
      </c>
      <c r="AD8" s="219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1">
        <v>16</v>
      </c>
    </row>
    <row r="9" spans="1:66">
      <c r="A9" s="30"/>
      <c r="B9" s="19">
        <v>1</v>
      </c>
      <c r="C9" s="9">
        <v>4</v>
      </c>
      <c r="D9" s="222">
        <v>77</v>
      </c>
      <c r="E9" s="222">
        <v>81.091999999999999</v>
      </c>
      <c r="F9" s="222">
        <v>72.7</v>
      </c>
      <c r="G9" s="222">
        <v>73.430000000000007</v>
      </c>
      <c r="H9" s="222">
        <v>76.115270530126878</v>
      </c>
      <c r="I9" s="222">
        <v>75.400000000000006</v>
      </c>
      <c r="J9" s="223">
        <v>19.3</v>
      </c>
      <c r="K9" s="222">
        <v>77.939000000000007</v>
      </c>
      <c r="L9" s="222">
        <v>80.3</v>
      </c>
      <c r="M9" s="222">
        <v>76.599999999999994</v>
      </c>
      <c r="N9" s="222">
        <v>73.900000000000006</v>
      </c>
      <c r="O9" s="222">
        <v>75.099999999999994</v>
      </c>
      <c r="P9" s="222">
        <v>77</v>
      </c>
      <c r="Q9" s="222">
        <v>73.8</v>
      </c>
      <c r="R9" s="222">
        <v>75.5</v>
      </c>
      <c r="S9" s="222">
        <v>77.900000000000006</v>
      </c>
      <c r="T9" s="223">
        <v>68.599999999999994</v>
      </c>
      <c r="U9" s="222">
        <v>76</v>
      </c>
      <c r="V9" s="222">
        <v>76.099999999999994</v>
      </c>
      <c r="W9" s="222">
        <v>71.3</v>
      </c>
      <c r="X9" s="222">
        <v>75.5</v>
      </c>
      <c r="Y9" s="222">
        <v>75.194199999999995</v>
      </c>
      <c r="Z9" s="222">
        <v>75.8</v>
      </c>
      <c r="AA9" s="223">
        <v>80.297684405065198</v>
      </c>
      <c r="AB9" s="223">
        <v>66.83</v>
      </c>
      <c r="AC9" s="223">
        <v>87.8</v>
      </c>
      <c r="AD9" s="219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1">
        <v>76.091260870235573</v>
      </c>
      <c r="BN9" s="28"/>
    </row>
    <row r="10" spans="1:66">
      <c r="A10" s="30"/>
      <c r="B10" s="19">
        <v>1</v>
      </c>
      <c r="C10" s="9">
        <v>5</v>
      </c>
      <c r="D10" s="222">
        <v>77</v>
      </c>
      <c r="E10" s="222">
        <v>77.02600000000001</v>
      </c>
      <c r="F10" s="222">
        <v>73.7</v>
      </c>
      <c r="G10" s="222">
        <v>73.16</v>
      </c>
      <c r="H10" s="222">
        <v>76.025573643587293</v>
      </c>
      <c r="I10" s="222">
        <v>74.900000000000006</v>
      </c>
      <c r="J10" s="223">
        <v>29.2</v>
      </c>
      <c r="K10" s="222">
        <v>79.041500000000013</v>
      </c>
      <c r="L10" s="222">
        <v>78</v>
      </c>
      <c r="M10" s="222">
        <v>76.400000000000006</v>
      </c>
      <c r="N10" s="222">
        <v>73.900000000000006</v>
      </c>
      <c r="O10" s="222">
        <v>74.900000000000006</v>
      </c>
      <c r="P10" s="222">
        <v>74.400000000000006</v>
      </c>
      <c r="Q10" s="222">
        <v>73.599999999999994</v>
      </c>
      <c r="R10" s="222">
        <v>75.5</v>
      </c>
      <c r="S10" s="222">
        <v>78.900000000000006</v>
      </c>
      <c r="T10" s="223">
        <v>69.400000000000006</v>
      </c>
      <c r="U10" s="222">
        <v>74.7</v>
      </c>
      <c r="V10" s="222">
        <v>76.400000000000006</v>
      </c>
      <c r="W10" s="222">
        <v>71.739999999999995</v>
      </c>
      <c r="X10" s="222">
        <v>75.599999999999994</v>
      </c>
      <c r="Y10" s="222">
        <v>76.918000000000006</v>
      </c>
      <c r="Z10" s="222">
        <v>76.400000000000006</v>
      </c>
      <c r="AA10" s="223">
        <v>79.756901424953853</v>
      </c>
      <c r="AB10" s="223">
        <v>66.11</v>
      </c>
      <c r="AC10" s="223">
        <v>88</v>
      </c>
      <c r="AD10" s="219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1">
        <v>13</v>
      </c>
    </row>
    <row r="11" spans="1:66">
      <c r="A11" s="30"/>
      <c r="B11" s="19">
        <v>1</v>
      </c>
      <c r="C11" s="9">
        <v>6</v>
      </c>
      <c r="D11" s="222">
        <v>77</v>
      </c>
      <c r="E11" s="224">
        <v>82.725999999999999</v>
      </c>
      <c r="F11" s="222">
        <v>78.7</v>
      </c>
      <c r="G11" s="222">
        <v>75.19</v>
      </c>
      <c r="H11" s="222">
        <v>76.641051681053284</v>
      </c>
      <c r="I11" s="222">
        <v>76.599999999999994</v>
      </c>
      <c r="J11" s="223">
        <v>40</v>
      </c>
      <c r="K11" s="222">
        <v>78.915500000000009</v>
      </c>
      <c r="L11" s="222">
        <v>76.400000000000006</v>
      </c>
      <c r="M11" s="222">
        <v>77.5</v>
      </c>
      <c r="N11" s="222">
        <v>73.8</v>
      </c>
      <c r="O11" s="222">
        <v>75.5</v>
      </c>
      <c r="P11" s="222">
        <v>74.7</v>
      </c>
      <c r="Q11" s="222">
        <v>77.2</v>
      </c>
      <c r="R11" s="222">
        <v>76.400000000000006</v>
      </c>
      <c r="S11" s="222">
        <v>77.3</v>
      </c>
      <c r="T11" s="223">
        <v>68.5</v>
      </c>
      <c r="U11" s="222">
        <v>76.2</v>
      </c>
      <c r="V11" s="222">
        <v>76.099999999999994</v>
      </c>
      <c r="W11" s="222">
        <v>71.069999999999993</v>
      </c>
      <c r="X11" s="222">
        <v>75</v>
      </c>
      <c r="Y11" s="222">
        <v>77.594999999999999</v>
      </c>
      <c r="Z11" s="222">
        <v>75.599999999999994</v>
      </c>
      <c r="AA11" s="223">
        <v>80.745843360176721</v>
      </c>
      <c r="AB11" s="223">
        <v>66.03</v>
      </c>
      <c r="AC11" s="223">
        <v>84.2</v>
      </c>
      <c r="AD11" s="219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5"/>
    </row>
    <row r="12" spans="1:66">
      <c r="A12" s="30"/>
      <c r="B12" s="20" t="s">
        <v>272</v>
      </c>
      <c r="C12" s="12"/>
      <c r="D12" s="226">
        <v>77</v>
      </c>
      <c r="E12" s="226">
        <v>79.806333333333342</v>
      </c>
      <c r="F12" s="226">
        <v>75.483333333333334</v>
      </c>
      <c r="G12" s="226">
        <v>74.13000000000001</v>
      </c>
      <c r="H12" s="226">
        <v>76.29622827494704</v>
      </c>
      <c r="I12" s="226">
        <v>75.25</v>
      </c>
      <c r="J12" s="226">
        <v>27.116666666666664</v>
      </c>
      <c r="K12" s="226">
        <v>78.498916666666688</v>
      </c>
      <c r="L12" s="226">
        <v>78.8</v>
      </c>
      <c r="M12" s="226">
        <v>76.933333333333337</v>
      </c>
      <c r="N12" s="226">
        <v>73.783333333333331</v>
      </c>
      <c r="O12" s="226">
        <v>75.600000000000009</v>
      </c>
      <c r="P12" s="226">
        <v>75.333333333333329</v>
      </c>
      <c r="Q12" s="226">
        <v>75.983333333333334</v>
      </c>
      <c r="R12" s="226">
        <v>76.233333333333334</v>
      </c>
      <c r="S12" s="226">
        <v>77.88333333333334</v>
      </c>
      <c r="T12" s="226">
        <v>68.899999999999991</v>
      </c>
      <c r="U12" s="226">
        <v>75.383333333333326</v>
      </c>
      <c r="V12" s="226">
        <v>76.216666666666683</v>
      </c>
      <c r="W12" s="226">
        <v>71.676666666666662</v>
      </c>
      <c r="X12" s="226">
        <v>75.683333333333337</v>
      </c>
      <c r="Y12" s="226">
        <v>77.008933333333346</v>
      </c>
      <c r="Z12" s="226">
        <v>75.516666666666666</v>
      </c>
      <c r="AA12" s="226">
        <v>80.246465733483589</v>
      </c>
      <c r="AB12" s="226">
        <v>66.356666666666669</v>
      </c>
      <c r="AC12" s="226">
        <v>85.433333333333337</v>
      </c>
      <c r="AD12" s="219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5"/>
    </row>
    <row r="13" spans="1:66">
      <c r="A13" s="30"/>
      <c r="B13" s="3" t="s">
        <v>273</v>
      </c>
      <c r="C13" s="29"/>
      <c r="D13" s="222">
        <v>77</v>
      </c>
      <c r="E13" s="222">
        <v>79.667000000000002</v>
      </c>
      <c r="F13" s="222">
        <v>74.550000000000011</v>
      </c>
      <c r="G13" s="222">
        <v>73.825000000000003</v>
      </c>
      <c r="H13" s="222">
        <v>76.201985788019869</v>
      </c>
      <c r="I13" s="222">
        <v>75.25</v>
      </c>
      <c r="J13" s="222">
        <v>26</v>
      </c>
      <c r="K13" s="222">
        <v>78.47975000000001</v>
      </c>
      <c r="L13" s="222">
        <v>79.05</v>
      </c>
      <c r="M13" s="222">
        <v>76.8</v>
      </c>
      <c r="N13" s="222">
        <v>73.900000000000006</v>
      </c>
      <c r="O13" s="222">
        <v>75.55</v>
      </c>
      <c r="P13" s="222">
        <v>74.800000000000011</v>
      </c>
      <c r="Q13" s="222">
        <v>76.449999999999989</v>
      </c>
      <c r="R13" s="222">
        <v>75.95</v>
      </c>
      <c r="S13" s="222">
        <v>78.349999999999994</v>
      </c>
      <c r="T13" s="222">
        <v>68.75</v>
      </c>
      <c r="U13" s="222">
        <v>75.400000000000006</v>
      </c>
      <c r="V13" s="222">
        <v>76.099999999999994</v>
      </c>
      <c r="W13" s="222">
        <v>71.52</v>
      </c>
      <c r="X13" s="222">
        <v>75.55</v>
      </c>
      <c r="Y13" s="222">
        <v>77.256500000000003</v>
      </c>
      <c r="Z13" s="222">
        <v>75.699999999999989</v>
      </c>
      <c r="AA13" s="222">
        <v>80.350222840290343</v>
      </c>
      <c r="AB13" s="222">
        <v>66.289999999999992</v>
      </c>
      <c r="AC13" s="222">
        <v>85.35</v>
      </c>
      <c r="AD13" s="219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5"/>
    </row>
    <row r="14" spans="1:66">
      <c r="A14" s="30"/>
      <c r="B14" s="3" t="s">
        <v>274</v>
      </c>
      <c r="C14" s="29"/>
      <c r="D14" s="24">
        <v>0</v>
      </c>
      <c r="E14" s="24">
        <v>1.9656569046165344</v>
      </c>
      <c r="F14" s="24">
        <v>2.7974393052694921</v>
      </c>
      <c r="G14" s="24">
        <v>0.97344748189103791</v>
      </c>
      <c r="H14" s="24">
        <v>0.27982438564387296</v>
      </c>
      <c r="I14" s="24">
        <v>0.85029406677925068</v>
      </c>
      <c r="J14" s="24">
        <v>7.2843439420902456</v>
      </c>
      <c r="K14" s="24">
        <v>0.65814203760789258</v>
      </c>
      <c r="L14" s="24">
        <v>2.0493901531919159</v>
      </c>
      <c r="M14" s="24">
        <v>0.66231915770772287</v>
      </c>
      <c r="N14" s="24">
        <v>0.46654760385909688</v>
      </c>
      <c r="O14" s="24">
        <v>0.5865151319446068</v>
      </c>
      <c r="P14" s="24">
        <v>1.5174540080894285</v>
      </c>
      <c r="Q14" s="24">
        <v>1.9208505060692986</v>
      </c>
      <c r="R14" s="24">
        <v>1.2516655570345727</v>
      </c>
      <c r="S14" s="24">
        <v>1.4400231479620975</v>
      </c>
      <c r="T14" s="24">
        <v>0.49799598391954841</v>
      </c>
      <c r="U14" s="24">
        <v>0.97450842308656849</v>
      </c>
      <c r="V14" s="24">
        <v>1.0590876576878137</v>
      </c>
      <c r="W14" s="24">
        <v>0.73936910042729742</v>
      </c>
      <c r="X14" s="24">
        <v>0.57763887219149668</v>
      </c>
      <c r="Y14" s="24">
        <v>1.9574440218475391</v>
      </c>
      <c r="Z14" s="24">
        <v>0.80104098937986024</v>
      </c>
      <c r="AA14" s="24">
        <v>0.40740371863999414</v>
      </c>
      <c r="AB14" s="24">
        <v>0.74575241646719659</v>
      </c>
      <c r="AC14" s="24">
        <v>2.300144922970432</v>
      </c>
      <c r="AD14" s="152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0</v>
      </c>
      <c r="E15" s="13">
        <v>2.4630337249130614E-2</v>
      </c>
      <c r="F15" s="13">
        <v>3.7060357323066798E-2</v>
      </c>
      <c r="G15" s="13">
        <v>1.3131626627425305E-2</v>
      </c>
      <c r="H15" s="13">
        <v>3.667604440883709E-3</v>
      </c>
      <c r="I15" s="13">
        <v>1.1299588927299013E-2</v>
      </c>
      <c r="J15" s="13">
        <v>0.26862977045200664</v>
      </c>
      <c r="K15" s="13">
        <v>8.3840907053862827E-3</v>
      </c>
      <c r="L15" s="13">
        <v>2.6007489253704517E-2</v>
      </c>
      <c r="M15" s="13">
        <v>8.6090011833759462E-3</v>
      </c>
      <c r="N15" s="13">
        <v>6.3232112562787018E-3</v>
      </c>
      <c r="O15" s="13">
        <v>7.7581366659339518E-3</v>
      </c>
      <c r="P15" s="13">
        <v>2.0143194797647281E-2</v>
      </c>
      <c r="Q15" s="13">
        <v>2.5279892600166245E-2</v>
      </c>
      <c r="R15" s="13">
        <v>1.6418874818993082E-2</v>
      </c>
      <c r="S15" s="13">
        <v>1.8489490451043408E-2</v>
      </c>
      <c r="T15" s="13">
        <v>7.2278081846088313E-3</v>
      </c>
      <c r="U15" s="13">
        <v>1.2927372404420543E-2</v>
      </c>
      <c r="V15" s="13">
        <v>1.3895748843487602E-2</v>
      </c>
      <c r="W15" s="13">
        <v>1.0315338795897746E-2</v>
      </c>
      <c r="X15" s="13">
        <v>7.6323127794516183E-3</v>
      </c>
      <c r="Y15" s="13">
        <v>2.5418401958312267E-2</v>
      </c>
      <c r="Z15" s="13">
        <v>1.0607472823392543E-2</v>
      </c>
      <c r="AA15" s="13">
        <v>5.0769054427028939E-3</v>
      </c>
      <c r="AB15" s="13">
        <v>1.1238545483506253E-2</v>
      </c>
      <c r="AC15" s="13">
        <v>2.6923272605974623E-2</v>
      </c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1.1942752943917778E-2</v>
      </c>
      <c r="E16" s="13">
        <v>4.8823904619393454E-2</v>
      </c>
      <c r="F16" s="13">
        <v>-7.9894527958865869E-3</v>
      </c>
      <c r="G16" s="13">
        <v>-2.5775113302173525E-2</v>
      </c>
      <c r="H16" s="13">
        <v>2.6937049323050299E-3</v>
      </c>
      <c r="I16" s="13">
        <v>-1.1055945986625737E-2</v>
      </c>
      <c r="J16" s="13">
        <v>-0.64362968419052935</v>
      </c>
      <c r="K16" s="13">
        <v>3.1641686165998495E-2</v>
      </c>
      <c r="L16" s="13">
        <v>3.5598557558191191E-2</v>
      </c>
      <c r="M16" s="13">
        <v>1.1066612032278211E-2</v>
      </c>
      <c r="N16" s="13">
        <v>-3.0331046042700427E-2</v>
      </c>
      <c r="O16" s="13">
        <v>-6.4562062005169008E-3</v>
      </c>
      <c r="P16" s="13">
        <v>-9.9607698470760564E-3</v>
      </c>
      <c r="Q16" s="13">
        <v>-1.4183959585883921E-3</v>
      </c>
      <c r="R16" s="13">
        <v>1.8671324600607608E-3</v>
      </c>
      <c r="S16" s="13">
        <v>2.3551620023144704E-2</v>
      </c>
      <c r="T16" s="13">
        <v>-9.4508367820312578E-2</v>
      </c>
      <c r="U16" s="13">
        <v>-9.3036641633462702E-3</v>
      </c>
      <c r="V16" s="13">
        <v>1.6480972321508691E-3</v>
      </c>
      <c r="W16" s="13">
        <v>-5.8017098850516646E-2</v>
      </c>
      <c r="X16" s="13">
        <v>-5.3610300609672201E-3</v>
      </c>
      <c r="Y16" s="13">
        <v>1.2060155826077779E-2</v>
      </c>
      <c r="Z16" s="13">
        <v>-7.5513823400666924E-3</v>
      </c>
      <c r="AA16" s="13">
        <v>5.4608174654040997E-2</v>
      </c>
      <c r="AB16" s="13">
        <v>-0.12793314359936914</v>
      </c>
      <c r="AC16" s="13">
        <v>0.12277457826634697</v>
      </c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0.67</v>
      </c>
      <c r="E17" s="45">
        <v>2.29</v>
      </c>
      <c r="F17" s="45">
        <v>0.2</v>
      </c>
      <c r="G17" s="45">
        <v>0.98</v>
      </c>
      <c r="H17" s="45">
        <v>0.27</v>
      </c>
      <c r="I17" s="45">
        <v>0.34</v>
      </c>
      <c r="J17" s="45">
        <v>28.05</v>
      </c>
      <c r="K17" s="45">
        <v>1.53</v>
      </c>
      <c r="L17" s="45">
        <v>1.71</v>
      </c>
      <c r="M17" s="45">
        <v>0.63</v>
      </c>
      <c r="N17" s="45">
        <v>1.18</v>
      </c>
      <c r="O17" s="45">
        <v>0.13</v>
      </c>
      <c r="P17" s="45">
        <v>0.28999999999999998</v>
      </c>
      <c r="Q17" s="45">
        <v>0.09</v>
      </c>
      <c r="R17" s="45">
        <v>0.23</v>
      </c>
      <c r="S17" s="45">
        <v>1.18</v>
      </c>
      <c r="T17" s="45">
        <v>3.99</v>
      </c>
      <c r="U17" s="45">
        <v>0.26</v>
      </c>
      <c r="V17" s="45">
        <v>0.22</v>
      </c>
      <c r="W17" s="45">
        <v>2.39</v>
      </c>
      <c r="X17" s="45">
        <v>0.09</v>
      </c>
      <c r="Y17" s="45">
        <v>0.68</v>
      </c>
      <c r="Z17" s="45">
        <v>0.18</v>
      </c>
      <c r="AA17" s="45">
        <v>2.54</v>
      </c>
      <c r="AB17" s="45">
        <v>5.46</v>
      </c>
      <c r="AC17" s="45">
        <v>5.53</v>
      </c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474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52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0" t="s">
        <v>237</v>
      </c>
      <c r="E21" s="151" t="s">
        <v>239</v>
      </c>
      <c r="F21" s="151" t="s">
        <v>240</v>
      </c>
      <c r="G21" s="151" t="s">
        <v>241</v>
      </c>
      <c r="H21" s="151" t="s">
        <v>242</v>
      </c>
      <c r="I21" s="151" t="s">
        <v>243</v>
      </c>
      <c r="J21" s="151" t="s">
        <v>244</v>
      </c>
      <c r="K21" s="151" t="s">
        <v>245</v>
      </c>
      <c r="L21" s="151" t="s">
        <v>246</v>
      </c>
      <c r="M21" s="151" t="s">
        <v>247</v>
      </c>
      <c r="N21" s="151" t="s">
        <v>248</v>
      </c>
      <c r="O21" s="151" t="s">
        <v>249</v>
      </c>
      <c r="P21" s="151" t="s">
        <v>250</v>
      </c>
      <c r="Q21" s="151" t="s">
        <v>251</v>
      </c>
      <c r="R21" s="151" t="s">
        <v>252</v>
      </c>
      <c r="S21" s="151" t="s">
        <v>253</v>
      </c>
      <c r="T21" s="151" t="s">
        <v>254</v>
      </c>
      <c r="U21" s="151" t="s">
        <v>255</v>
      </c>
      <c r="V21" s="151" t="s">
        <v>256</v>
      </c>
      <c r="W21" s="151" t="s">
        <v>257</v>
      </c>
      <c r="X21" s="151" t="s">
        <v>258</v>
      </c>
      <c r="Y21" s="151" t="s">
        <v>259</v>
      </c>
      <c r="Z21" s="151" t="s">
        <v>261</v>
      </c>
      <c r="AA21" s="151" t="s">
        <v>262</v>
      </c>
      <c r="AB21" s="151" t="s">
        <v>263</v>
      </c>
      <c r="AC21" s="151" t="s">
        <v>264</v>
      </c>
      <c r="AD21" s="15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288</v>
      </c>
      <c r="F22" s="11" t="s">
        <v>288</v>
      </c>
      <c r="G22" s="11" t="s">
        <v>114</v>
      </c>
      <c r="H22" s="11" t="s">
        <v>288</v>
      </c>
      <c r="I22" s="11" t="s">
        <v>289</v>
      </c>
      <c r="J22" s="11" t="s">
        <v>289</v>
      </c>
      <c r="K22" s="11" t="s">
        <v>114</v>
      </c>
      <c r="L22" s="11" t="s">
        <v>289</v>
      </c>
      <c r="M22" s="11" t="s">
        <v>114</v>
      </c>
      <c r="N22" s="11" t="s">
        <v>114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114</v>
      </c>
      <c r="V22" s="11" t="s">
        <v>114</v>
      </c>
      <c r="W22" s="11" t="s">
        <v>114</v>
      </c>
      <c r="X22" s="11" t="s">
        <v>288</v>
      </c>
      <c r="Y22" s="11" t="s">
        <v>114</v>
      </c>
      <c r="Z22" s="11" t="s">
        <v>289</v>
      </c>
      <c r="AA22" s="11" t="s">
        <v>114</v>
      </c>
      <c r="AB22" s="11" t="s">
        <v>114</v>
      </c>
      <c r="AC22" s="11" t="s">
        <v>114</v>
      </c>
      <c r="AD22" s="15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6.4399999999999995</v>
      </c>
      <c r="E24" s="22">
        <v>6.5599999999999987</v>
      </c>
      <c r="F24" s="22">
        <v>6.69</v>
      </c>
      <c r="G24" s="22">
        <v>6.4755999999999991</v>
      </c>
      <c r="H24" s="22">
        <v>6.1973159281815136</v>
      </c>
      <c r="I24" s="22">
        <v>6.4399999999999995</v>
      </c>
      <c r="J24" s="22">
        <v>6.34</v>
      </c>
      <c r="K24" s="22">
        <v>6.5867040000000001</v>
      </c>
      <c r="L24" s="22">
        <v>6.5299999999999994</v>
      </c>
      <c r="M24" s="22">
        <v>6.0699999999999994</v>
      </c>
      <c r="N24" s="22">
        <v>6.6782999999999992</v>
      </c>
      <c r="O24" s="22">
        <v>6.21</v>
      </c>
      <c r="P24" s="22">
        <v>6.370000000000001</v>
      </c>
      <c r="Q24" s="22">
        <v>6.5</v>
      </c>
      <c r="R24" s="22">
        <v>6.77</v>
      </c>
      <c r="S24" s="22">
        <v>6.79</v>
      </c>
      <c r="T24" s="22">
        <v>6.1920999999999999</v>
      </c>
      <c r="U24" s="153">
        <v>6.06</v>
      </c>
      <c r="V24" s="22">
        <v>6.7099999999999991</v>
      </c>
      <c r="W24" s="22">
        <v>6.4399999999999995</v>
      </c>
      <c r="X24" s="22">
        <v>6.38</v>
      </c>
      <c r="Y24" s="22">
        <v>6.0237999999999996</v>
      </c>
      <c r="Z24" s="22">
        <v>6.46</v>
      </c>
      <c r="AA24" s="22">
        <v>6.5767285649507752</v>
      </c>
      <c r="AB24" s="22">
        <v>6.0359164999999999</v>
      </c>
      <c r="AC24" s="22">
        <v>5.88</v>
      </c>
      <c r="AD24" s="15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6.5</v>
      </c>
      <c r="E25" s="11">
        <v>6.08</v>
      </c>
      <c r="F25" s="11">
        <v>6.4</v>
      </c>
      <c r="G25" s="11">
        <v>6.6912000000000003</v>
      </c>
      <c r="H25" s="11">
        <v>6.1716964697990564</v>
      </c>
      <c r="I25" s="11">
        <v>6.36</v>
      </c>
      <c r="J25" s="11">
        <v>6.38</v>
      </c>
      <c r="K25" s="11">
        <v>6.5611000000000006</v>
      </c>
      <c r="L25" s="11">
        <v>6.64</v>
      </c>
      <c r="M25" s="11">
        <v>6.11</v>
      </c>
      <c r="N25" s="11">
        <v>6.8102999999999998</v>
      </c>
      <c r="O25" s="11">
        <v>6.34</v>
      </c>
      <c r="P25" s="11">
        <v>6.23</v>
      </c>
      <c r="Q25" s="11">
        <v>6.3099999999999987</v>
      </c>
      <c r="R25" s="11">
        <v>6.5099999999999989</v>
      </c>
      <c r="S25" s="11">
        <v>6.78</v>
      </c>
      <c r="T25" s="11">
        <v>6.1810999999999998</v>
      </c>
      <c r="U25" s="155">
        <v>4.07</v>
      </c>
      <c r="V25" s="11">
        <v>6.72</v>
      </c>
      <c r="W25" s="11">
        <v>6.34</v>
      </c>
      <c r="X25" s="11">
        <v>6.16</v>
      </c>
      <c r="Y25" s="11">
        <v>6.1086999999999998</v>
      </c>
      <c r="Z25" s="11">
        <v>6.46</v>
      </c>
      <c r="AA25" s="11">
        <v>6.4622925407217648</v>
      </c>
      <c r="AB25" s="11">
        <v>5.8875042000000004</v>
      </c>
      <c r="AC25" s="148">
        <v>4.46</v>
      </c>
      <c r="AD25" s="15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6.49</v>
      </c>
      <c r="E26" s="11">
        <v>6.32</v>
      </c>
      <c r="F26" s="11">
        <v>6.39</v>
      </c>
      <c r="G26" s="11">
        <v>6.4984999999999999</v>
      </c>
      <c r="H26" s="11">
        <v>6.1554202588373261</v>
      </c>
      <c r="I26" s="11">
        <v>6.3299999999999992</v>
      </c>
      <c r="J26" s="11">
        <v>6.18</v>
      </c>
      <c r="K26" s="11">
        <v>6.5218879999999997</v>
      </c>
      <c r="L26" s="11">
        <v>6.49</v>
      </c>
      <c r="M26" s="11">
        <v>6.1</v>
      </c>
      <c r="N26" s="11">
        <v>6.8019999999999996</v>
      </c>
      <c r="O26" s="11">
        <v>6.25</v>
      </c>
      <c r="P26" s="11">
        <v>6.3299999999999992</v>
      </c>
      <c r="Q26" s="11">
        <v>6.370000000000001</v>
      </c>
      <c r="R26" s="11">
        <v>6.6000000000000005</v>
      </c>
      <c r="S26" s="11">
        <v>6.47</v>
      </c>
      <c r="T26" s="11">
        <v>6.1231</v>
      </c>
      <c r="U26" s="155">
        <v>4.32</v>
      </c>
      <c r="V26" s="11">
        <v>6.77</v>
      </c>
      <c r="W26" s="11">
        <v>6.39</v>
      </c>
      <c r="X26" s="11">
        <v>6.47</v>
      </c>
      <c r="Y26" s="11">
        <v>5.9999000000000002</v>
      </c>
      <c r="Z26" s="11">
        <v>6.56</v>
      </c>
      <c r="AA26" s="11">
        <v>6.3543624905425391</v>
      </c>
      <c r="AB26" s="148">
        <v>6.2223459000000005</v>
      </c>
      <c r="AC26" s="11">
        <v>5.82</v>
      </c>
      <c r="AD26" s="15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6.4600000000000009</v>
      </c>
      <c r="E27" s="11">
        <v>6.7</v>
      </c>
      <c r="F27" s="11">
        <v>6.39</v>
      </c>
      <c r="G27" s="11">
        <v>6.5623000000000005</v>
      </c>
      <c r="H27" s="11">
        <v>6.1713743556029366</v>
      </c>
      <c r="I27" s="11">
        <v>6.4399999999999995</v>
      </c>
      <c r="J27" s="11">
        <v>6.3299999999999992</v>
      </c>
      <c r="K27" s="11">
        <v>6.55246</v>
      </c>
      <c r="L27" s="11">
        <v>6.7</v>
      </c>
      <c r="M27" s="11">
        <v>6.13</v>
      </c>
      <c r="N27" s="11">
        <v>6.6460000000000008</v>
      </c>
      <c r="O27" s="11">
        <v>6.17</v>
      </c>
      <c r="P27" s="11">
        <v>6.25</v>
      </c>
      <c r="Q27" s="11">
        <v>6.08</v>
      </c>
      <c r="R27" s="11">
        <v>6.58</v>
      </c>
      <c r="S27" s="11">
        <v>6.69</v>
      </c>
      <c r="T27" s="11">
        <v>6.1177999999999999</v>
      </c>
      <c r="U27" s="155">
        <v>5.24</v>
      </c>
      <c r="V27" s="11">
        <v>6.92</v>
      </c>
      <c r="W27" s="11">
        <v>6.3299999999999992</v>
      </c>
      <c r="X27" s="11">
        <v>6.5700000000000012</v>
      </c>
      <c r="Y27" s="11">
        <v>6.0042999999999997</v>
      </c>
      <c r="Z27" s="11">
        <v>6.56</v>
      </c>
      <c r="AA27" s="11">
        <v>6.6029532702184257</v>
      </c>
      <c r="AB27" s="11">
        <v>6.0223754999999999</v>
      </c>
      <c r="AC27" s="11">
        <v>6.07</v>
      </c>
      <c r="AD27" s="15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6.3819289896229261</v>
      </c>
    </row>
    <row r="28" spans="1:65">
      <c r="A28" s="30"/>
      <c r="B28" s="19">
        <v>1</v>
      </c>
      <c r="C28" s="9">
        <v>5</v>
      </c>
      <c r="D28" s="11">
        <v>6.5</v>
      </c>
      <c r="E28" s="11">
        <v>6.16</v>
      </c>
      <c r="F28" s="11">
        <v>6.39</v>
      </c>
      <c r="G28" s="11">
        <v>6.6497000000000002</v>
      </c>
      <c r="H28" s="11">
        <v>6.1341696212181152</v>
      </c>
      <c r="I28" s="11">
        <v>6.38</v>
      </c>
      <c r="J28" s="11">
        <v>6.3099999999999987</v>
      </c>
      <c r="K28" s="11">
        <v>6.5533400000000004</v>
      </c>
      <c r="L28" s="11">
        <v>6.54</v>
      </c>
      <c r="M28" s="11">
        <v>6.16</v>
      </c>
      <c r="N28" s="11">
        <v>6.7583000000000002</v>
      </c>
      <c r="O28" s="11">
        <v>6.23</v>
      </c>
      <c r="P28" s="11">
        <v>6.34</v>
      </c>
      <c r="Q28" s="11">
        <v>6.03</v>
      </c>
      <c r="R28" s="11">
        <v>6.54</v>
      </c>
      <c r="S28" s="11">
        <v>6.7299999999999995</v>
      </c>
      <c r="T28" s="11">
        <v>6.2297000000000002</v>
      </c>
      <c r="U28" s="155">
        <v>3.9800000000000004</v>
      </c>
      <c r="V28" s="11">
        <v>6.87</v>
      </c>
      <c r="W28" s="11">
        <v>6.2800000000000011</v>
      </c>
      <c r="X28" s="11">
        <v>6.5700000000000012</v>
      </c>
      <c r="Y28" s="11">
        <v>6.0670999999999999</v>
      </c>
      <c r="Z28" s="11">
        <v>6.62</v>
      </c>
      <c r="AA28" s="11">
        <v>6.3144468828980047</v>
      </c>
      <c r="AB28" s="11">
        <v>6.0221964000000003</v>
      </c>
      <c r="AC28" s="11">
        <v>5.75</v>
      </c>
      <c r="AD28" s="15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6.5700000000000012</v>
      </c>
      <c r="E29" s="11">
        <v>6.47</v>
      </c>
      <c r="F29" s="11">
        <v>6.69</v>
      </c>
      <c r="G29" s="11">
        <v>6.5986000000000002</v>
      </c>
      <c r="H29" s="11">
        <v>6.1326878690933739</v>
      </c>
      <c r="I29" s="11">
        <v>6.4800000000000013</v>
      </c>
      <c r="J29" s="11">
        <v>6.25</v>
      </c>
      <c r="K29" s="11">
        <v>6.554088000000001</v>
      </c>
      <c r="L29" s="11">
        <v>6.6199999999999992</v>
      </c>
      <c r="M29" s="11">
        <v>6.08</v>
      </c>
      <c r="N29" s="11">
        <v>6.7637</v>
      </c>
      <c r="O29" s="11">
        <v>6.2</v>
      </c>
      <c r="P29" s="11">
        <v>6.36</v>
      </c>
      <c r="Q29" s="11">
        <v>6.4</v>
      </c>
      <c r="R29" s="11">
        <v>6.69</v>
      </c>
      <c r="S29" s="11">
        <v>6.63</v>
      </c>
      <c r="T29" s="11">
        <v>6.0983999999999998</v>
      </c>
      <c r="U29" s="155">
        <v>4.92</v>
      </c>
      <c r="V29" s="11">
        <v>6.99</v>
      </c>
      <c r="W29" s="11">
        <v>6.2800000000000011</v>
      </c>
      <c r="X29" s="11">
        <v>6.14</v>
      </c>
      <c r="Y29" s="11">
        <v>6.1153000000000004</v>
      </c>
      <c r="Z29" s="11">
        <v>6.46</v>
      </c>
      <c r="AA29" s="11">
        <v>6.4719238982813954</v>
      </c>
      <c r="AB29" s="11">
        <v>5.9967743999999996</v>
      </c>
      <c r="AC29" s="148">
        <v>5.32</v>
      </c>
      <c r="AD29" s="15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6.4933333333333332</v>
      </c>
      <c r="E30" s="23">
        <v>6.3816666666666668</v>
      </c>
      <c r="F30" s="23">
        <v>6.4916666666666663</v>
      </c>
      <c r="G30" s="23">
        <v>6.5793166666666663</v>
      </c>
      <c r="H30" s="23">
        <v>6.1604440837887191</v>
      </c>
      <c r="I30" s="23">
        <v>6.4050000000000002</v>
      </c>
      <c r="J30" s="23">
        <v>6.298333333333332</v>
      </c>
      <c r="K30" s="23">
        <v>6.5549299999999997</v>
      </c>
      <c r="L30" s="23">
        <v>6.586666666666666</v>
      </c>
      <c r="M30" s="23">
        <v>6.1083333333333334</v>
      </c>
      <c r="N30" s="23">
        <v>6.7430999999999992</v>
      </c>
      <c r="O30" s="23">
        <v>6.2333333333333334</v>
      </c>
      <c r="P30" s="23">
        <v>6.3133333333333335</v>
      </c>
      <c r="Q30" s="23">
        <v>6.2816666666666663</v>
      </c>
      <c r="R30" s="23">
        <v>6.6149999999999993</v>
      </c>
      <c r="S30" s="23">
        <v>6.6816666666666675</v>
      </c>
      <c r="T30" s="23">
        <v>6.1570333333333336</v>
      </c>
      <c r="U30" s="23">
        <v>4.7649999999999997</v>
      </c>
      <c r="V30" s="23">
        <v>6.8299999999999992</v>
      </c>
      <c r="W30" s="23">
        <v>6.3433333333333337</v>
      </c>
      <c r="X30" s="23">
        <v>6.3816666666666668</v>
      </c>
      <c r="Y30" s="23">
        <v>6.0531833333333331</v>
      </c>
      <c r="Z30" s="23">
        <v>6.52</v>
      </c>
      <c r="AA30" s="23">
        <v>6.4637846079354837</v>
      </c>
      <c r="AB30" s="23">
        <v>6.031185483333334</v>
      </c>
      <c r="AC30" s="23">
        <v>5.55</v>
      </c>
      <c r="AD30" s="15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6.4950000000000001</v>
      </c>
      <c r="E31" s="11">
        <v>6.3949999999999996</v>
      </c>
      <c r="F31" s="11">
        <v>6.3949999999999996</v>
      </c>
      <c r="G31" s="11">
        <v>6.5804500000000008</v>
      </c>
      <c r="H31" s="11">
        <v>6.1633973072201318</v>
      </c>
      <c r="I31" s="11">
        <v>6.41</v>
      </c>
      <c r="J31" s="11">
        <v>6.3199999999999985</v>
      </c>
      <c r="K31" s="11">
        <v>6.5537140000000011</v>
      </c>
      <c r="L31" s="11">
        <v>6.58</v>
      </c>
      <c r="M31" s="11">
        <v>6.1050000000000004</v>
      </c>
      <c r="N31" s="11">
        <v>6.7610000000000001</v>
      </c>
      <c r="O31" s="11">
        <v>6.2200000000000006</v>
      </c>
      <c r="P31" s="11">
        <v>6.3349999999999991</v>
      </c>
      <c r="Q31" s="11">
        <v>6.34</v>
      </c>
      <c r="R31" s="11">
        <v>6.59</v>
      </c>
      <c r="S31" s="11">
        <v>6.71</v>
      </c>
      <c r="T31" s="11">
        <v>6.1520999999999999</v>
      </c>
      <c r="U31" s="11">
        <v>4.62</v>
      </c>
      <c r="V31" s="11">
        <v>6.82</v>
      </c>
      <c r="W31" s="11">
        <v>6.3349999999999991</v>
      </c>
      <c r="X31" s="11">
        <v>6.4249999999999998</v>
      </c>
      <c r="Y31" s="11">
        <v>6.0454499999999998</v>
      </c>
      <c r="Z31" s="11">
        <v>6.51</v>
      </c>
      <c r="AA31" s="11">
        <v>6.4671082195015801</v>
      </c>
      <c r="AB31" s="11">
        <v>6.0222859500000006</v>
      </c>
      <c r="AC31" s="11">
        <v>5.7850000000000001</v>
      </c>
      <c r="AD31" s="15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4.457203906785847E-2</v>
      </c>
      <c r="E32" s="24">
        <v>0.23869785643500563</v>
      </c>
      <c r="F32" s="24">
        <v>0.15367715076310712</v>
      </c>
      <c r="G32" s="24">
        <v>8.4168388761260718E-2</v>
      </c>
      <c r="H32" s="24">
        <v>2.4866095779253968E-2</v>
      </c>
      <c r="I32" s="24">
        <v>5.7183913821983588E-2</v>
      </c>
      <c r="J32" s="24">
        <v>7.1949056051255164E-2</v>
      </c>
      <c r="K32" s="24">
        <v>2.0730497842550877E-2</v>
      </c>
      <c r="L32" s="24">
        <v>7.9414524280301921E-2</v>
      </c>
      <c r="M32" s="24">
        <v>3.3115957885386293E-2</v>
      </c>
      <c r="N32" s="24">
        <v>6.67351481604707E-2</v>
      </c>
      <c r="O32" s="24">
        <v>5.8878405775518922E-2</v>
      </c>
      <c r="P32" s="24">
        <v>5.8878405775519047E-2</v>
      </c>
      <c r="Q32" s="24">
        <v>0.18669940189156117</v>
      </c>
      <c r="R32" s="24">
        <v>9.7724101428460455E-2</v>
      </c>
      <c r="S32" s="24">
        <v>0.11940128419186577</v>
      </c>
      <c r="T32" s="24">
        <v>5.1415782272242798E-2</v>
      </c>
      <c r="U32" s="24">
        <v>0.80298816927773353</v>
      </c>
      <c r="V32" s="24">
        <v>0.11436782764396672</v>
      </c>
      <c r="W32" s="24">
        <v>6.2822501276744686E-2</v>
      </c>
      <c r="X32" s="24">
        <v>0.19301986080884748</v>
      </c>
      <c r="Y32" s="24">
        <v>5.1432146238191118E-2</v>
      </c>
      <c r="Z32" s="24">
        <v>6.9282032302755051E-2</v>
      </c>
      <c r="AA32" s="24">
        <v>0.11529760118400202</v>
      </c>
      <c r="AB32" s="24">
        <v>0.1082141771496401</v>
      </c>
      <c r="AC32" s="24">
        <v>0.58876141177899899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6.8642770638385735E-3</v>
      </c>
      <c r="E33" s="13">
        <v>3.7403686043615401E-2</v>
      </c>
      <c r="F33" s="13">
        <v>2.3672988564278376E-2</v>
      </c>
      <c r="G33" s="13">
        <v>1.2792876984883544E-2</v>
      </c>
      <c r="H33" s="13">
        <v>4.0364128691126981E-3</v>
      </c>
      <c r="I33" s="13">
        <v>8.928011525680497E-3</v>
      </c>
      <c r="J33" s="13">
        <v>1.142350717934721E-2</v>
      </c>
      <c r="K33" s="13">
        <v>3.1625811171974191E-3</v>
      </c>
      <c r="L33" s="13">
        <v>1.2056860973730051E-2</v>
      </c>
      <c r="M33" s="13">
        <v>5.4214392172528721E-3</v>
      </c>
      <c r="N33" s="13">
        <v>9.8968053507245499E-3</v>
      </c>
      <c r="O33" s="13">
        <v>9.4457335468746927E-3</v>
      </c>
      <c r="P33" s="13">
        <v>9.3260410415288882E-3</v>
      </c>
      <c r="Q33" s="13">
        <v>2.9721316300062806E-2</v>
      </c>
      <c r="R33" s="13">
        <v>1.4773106791906344E-2</v>
      </c>
      <c r="S33" s="13">
        <v>1.7869985162164991E-2</v>
      </c>
      <c r="T33" s="13">
        <v>8.3507396320050449E-3</v>
      </c>
      <c r="U33" s="13">
        <v>0.16851797886206371</v>
      </c>
      <c r="V33" s="13">
        <v>1.6744923520346521E-2</v>
      </c>
      <c r="W33" s="13">
        <v>9.9037048780995299E-3</v>
      </c>
      <c r="X33" s="13">
        <v>3.024599542577918E-2</v>
      </c>
      <c r="Y33" s="13">
        <v>8.4967104754563507E-3</v>
      </c>
      <c r="Z33" s="13">
        <v>1.0626078574042186E-2</v>
      </c>
      <c r="AA33" s="13">
        <v>1.7837475747946956E-2</v>
      </c>
      <c r="AB33" s="13">
        <v>1.794243891995707E-2</v>
      </c>
      <c r="AC33" s="13">
        <v>0.1060831372574773</v>
      </c>
      <c r="AD33" s="15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1.7456218001101531E-2</v>
      </c>
      <c r="E34" s="13">
        <v>-4.1104023044691296E-5</v>
      </c>
      <c r="F34" s="13">
        <v>1.7195063941039646E-2</v>
      </c>
      <c r="G34" s="13">
        <v>3.0929155959694032E-2</v>
      </c>
      <c r="H34" s="13">
        <v>-3.4705009440616386E-2</v>
      </c>
      <c r="I34" s="13">
        <v>3.6150528178215957E-3</v>
      </c>
      <c r="J34" s="13">
        <v>-1.3098807026139192E-2</v>
      </c>
      <c r="K34" s="13">
        <v>2.7107949752868565E-2</v>
      </c>
      <c r="L34" s="13">
        <v>3.2080845364566901E-2</v>
      </c>
      <c r="M34" s="13">
        <v>-4.2870369873193814E-2</v>
      </c>
      <c r="N34" s="13">
        <v>5.6592765441975335E-2</v>
      </c>
      <c r="O34" s="13">
        <v>-2.3283815368552396E-2</v>
      </c>
      <c r="P34" s="13">
        <v>-1.0748420485582E-2</v>
      </c>
      <c r="Q34" s="13">
        <v>-1.5710347626757826E-2</v>
      </c>
      <c r="R34" s="13">
        <v>3.6520464385618956E-2</v>
      </c>
      <c r="S34" s="13">
        <v>4.6966626788094601E-2</v>
      </c>
      <c r="T34" s="13">
        <v>-3.5239448238185478E-2</v>
      </c>
      <c r="U34" s="13">
        <v>-0.25336054228307259</v>
      </c>
      <c r="V34" s="13">
        <v>7.0209338133601973E-2</v>
      </c>
      <c r="W34" s="13">
        <v>-6.0476474044680595E-3</v>
      </c>
      <c r="X34" s="13">
        <v>-4.1104023044691296E-5</v>
      </c>
      <c r="Y34" s="13">
        <v>-5.1511957720641544E-2</v>
      </c>
      <c r="Z34" s="13">
        <v>2.1634682962091478E-2</v>
      </c>
      <c r="AA34" s="13">
        <v>1.2826156236720232E-2</v>
      </c>
      <c r="AB34" s="13">
        <v>-5.4958854424720816E-2</v>
      </c>
      <c r="AC34" s="13">
        <v>-0.13035697999392504</v>
      </c>
      <c r="AD34" s="152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0.41</v>
      </c>
      <c r="E35" s="45">
        <v>0</v>
      </c>
      <c r="F35" s="45">
        <v>0.4</v>
      </c>
      <c r="G35" s="45">
        <v>0.72</v>
      </c>
      <c r="H35" s="45">
        <v>0.8</v>
      </c>
      <c r="I35" s="45">
        <v>0.08</v>
      </c>
      <c r="J35" s="45">
        <v>0.3</v>
      </c>
      <c r="K35" s="45">
        <v>0.63</v>
      </c>
      <c r="L35" s="45">
        <v>0.75</v>
      </c>
      <c r="M35" s="45">
        <v>0.99</v>
      </c>
      <c r="N35" s="45">
        <v>1.31</v>
      </c>
      <c r="O35" s="45">
        <v>0.54</v>
      </c>
      <c r="P35" s="45">
        <v>0.25</v>
      </c>
      <c r="Q35" s="45">
        <v>0.36</v>
      </c>
      <c r="R35" s="45">
        <v>0.85</v>
      </c>
      <c r="S35" s="45">
        <v>1.0900000000000001</v>
      </c>
      <c r="T35" s="45">
        <v>0.82</v>
      </c>
      <c r="U35" s="45">
        <v>5.88</v>
      </c>
      <c r="V35" s="45">
        <v>1.63</v>
      </c>
      <c r="W35" s="45">
        <v>0.14000000000000001</v>
      </c>
      <c r="X35" s="45">
        <v>0</v>
      </c>
      <c r="Y35" s="45">
        <v>1.19</v>
      </c>
      <c r="Z35" s="45">
        <v>0.5</v>
      </c>
      <c r="AA35" s="45">
        <v>0.3</v>
      </c>
      <c r="AB35" s="45">
        <v>1.27</v>
      </c>
      <c r="AC35" s="45">
        <v>3.02</v>
      </c>
      <c r="AD35" s="15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475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52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0" t="s">
        <v>237</v>
      </c>
      <c r="E39" s="151" t="s">
        <v>239</v>
      </c>
      <c r="F39" s="151" t="s">
        <v>240</v>
      </c>
      <c r="G39" s="151" t="s">
        <v>241</v>
      </c>
      <c r="H39" s="151" t="s">
        <v>242</v>
      </c>
      <c r="I39" s="151" t="s">
        <v>243</v>
      </c>
      <c r="J39" s="151" t="s">
        <v>244</v>
      </c>
      <c r="K39" s="151" t="s">
        <v>246</v>
      </c>
      <c r="L39" s="151" t="s">
        <v>247</v>
      </c>
      <c r="M39" s="151" t="s">
        <v>248</v>
      </c>
      <c r="N39" s="151" t="s">
        <v>249</v>
      </c>
      <c r="O39" s="151" t="s">
        <v>250</v>
      </c>
      <c r="P39" s="151" t="s">
        <v>251</v>
      </c>
      <c r="Q39" s="151" t="s">
        <v>252</v>
      </c>
      <c r="R39" s="151" t="s">
        <v>253</v>
      </c>
      <c r="S39" s="151" t="s">
        <v>254</v>
      </c>
      <c r="T39" s="151" t="s">
        <v>255</v>
      </c>
      <c r="U39" s="151" t="s">
        <v>256</v>
      </c>
      <c r="V39" s="151" t="s">
        <v>257</v>
      </c>
      <c r="W39" s="151" t="s">
        <v>258</v>
      </c>
      <c r="X39" s="151" t="s">
        <v>259</v>
      </c>
      <c r="Y39" s="151" t="s">
        <v>261</v>
      </c>
      <c r="Z39" s="151" t="s">
        <v>262</v>
      </c>
      <c r="AA39" s="151" t="s">
        <v>263</v>
      </c>
      <c r="AB39" s="151" t="s">
        <v>264</v>
      </c>
      <c r="AC39" s="152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114</v>
      </c>
      <c r="E40" s="11" t="s">
        <v>288</v>
      </c>
      <c r="F40" s="11" t="s">
        <v>288</v>
      </c>
      <c r="G40" s="11" t="s">
        <v>288</v>
      </c>
      <c r="H40" s="11" t="s">
        <v>288</v>
      </c>
      <c r="I40" s="11" t="s">
        <v>289</v>
      </c>
      <c r="J40" s="11" t="s">
        <v>289</v>
      </c>
      <c r="K40" s="11" t="s">
        <v>289</v>
      </c>
      <c r="L40" s="11" t="s">
        <v>288</v>
      </c>
      <c r="M40" s="11" t="s">
        <v>114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114</v>
      </c>
      <c r="U40" s="11" t="s">
        <v>288</v>
      </c>
      <c r="V40" s="11" t="s">
        <v>114</v>
      </c>
      <c r="W40" s="11" t="s">
        <v>288</v>
      </c>
      <c r="X40" s="11" t="s">
        <v>114</v>
      </c>
      <c r="Y40" s="11" t="s">
        <v>289</v>
      </c>
      <c r="Z40" s="11" t="s">
        <v>114</v>
      </c>
      <c r="AA40" s="11" t="s">
        <v>114</v>
      </c>
      <c r="AB40" s="11" t="s">
        <v>114</v>
      </c>
      <c r="AC40" s="152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152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7">
        <v>1984.9999999999998</v>
      </c>
      <c r="E42" s="227">
        <v>2006.2</v>
      </c>
      <c r="F42" s="228">
        <v>1157</v>
      </c>
      <c r="G42" s="227">
        <v>1940.3</v>
      </c>
      <c r="H42" s="227">
        <v>1829.8507367456778</v>
      </c>
      <c r="I42" s="227">
        <v>1930</v>
      </c>
      <c r="J42" s="227">
        <v>1910</v>
      </c>
      <c r="K42" s="227">
        <v>1907</v>
      </c>
      <c r="L42" s="227">
        <v>1970</v>
      </c>
      <c r="M42" s="227">
        <v>1833</v>
      </c>
      <c r="N42" s="227">
        <v>1960</v>
      </c>
      <c r="O42" s="227">
        <v>1975.0000000000002</v>
      </c>
      <c r="P42" s="227">
        <v>1915</v>
      </c>
      <c r="Q42" s="227">
        <v>2070</v>
      </c>
      <c r="R42" s="227">
        <v>2070</v>
      </c>
      <c r="S42" s="227">
        <v>1880</v>
      </c>
      <c r="T42" s="227">
        <v>1934</v>
      </c>
      <c r="U42" s="227">
        <v>1870</v>
      </c>
      <c r="V42" s="229">
        <v>1551</v>
      </c>
      <c r="W42" s="227">
        <v>1868.2</v>
      </c>
      <c r="X42" s="229">
        <v>1331.02</v>
      </c>
      <c r="Y42" s="227">
        <v>1880</v>
      </c>
      <c r="Z42" s="227">
        <v>1894.7867071306216</v>
      </c>
      <c r="AA42" s="229">
        <v>1724.4010000000001</v>
      </c>
      <c r="AB42" s="227">
        <v>1963</v>
      </c>
      <c r="AC42" s="230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1921</v>
      </c>
      <c r="E43" s="233">
        <v>2005.9</v>
      </c>
      <c r="F43" s="234">
        <v>973</v>
      </c>
      <c r="G43" s="233">
        <v>1938.3</v>
      </c>
      <c r="H43" s="233">
        <v>1841.8164272598851</v>
      </c>
      <c r="I43" s="233">
        <v>1950</v>
      </c>
      <c r="J43" s="233">
        <v>1920</v>
      </c>
      <c r="K43" s="233">
        <v>1963</v>
      </c>
      <c r="L43" s="233">
        <v>1950</v>
      </c>
      <c r="M43" s="233">
        <v>1900</v>
      </c>
      <c r="N43" s="233">
        <v>1955.0000000000002</v>
      </c>
      <c r="O43" s="233">
        <v>1920</v>
      </c>
      <c r="P43" s="233">
        <v>1855</v>
      </c>
      <c r="Q43" s="233">
        <v>1970</v>
      </c>
      <c r="R43" s="233">
        <v>2070</v>
      </c>
      <c r="S43" s="233">
        <v>1887.9</v>
      </c>
      <c r="T43" s="233">
        <v>1895</v>
      </c>
      <c r="U43" s="233">
        <v>1870</v>
      </c>
      <c r="V43" s="234">
        <v>1662</v>
      </c>
      <c r="W43" s="233">
        <v>1844.1</v>
      </c>
      <c r="X43" s="234">
        <v>1696.54</v>
      </c>
      <c r="Y43" s="233">
        <v>1910</v>
      </c>
      <c r="Z43" s="233">
        <v>1873.3019602387938</v>
      </c>
      <c r="AA43" s="234">
        <v>1679.37</v>
      </c>
      <c r="AB43" s="233">
        <v>1904</v>
      </c>
      <c r="AC43" s="230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13</v>
      </c>
    </row>
    <row r="44" spans="1:65">
      <c r="A44" s="30"/>
      <c r="B44" s="19">
        <v>1</v>
      </c>
      <c r="C44" s="9">
        <v>3</v>
      </c>
      <c r="D44" s="233">
        <v>1978.0000000000002</v>
      </c>
      <c r="E44" s="233">
        <v>2031.2999999999997</v>
      </c>
      <c r="F44" s="234">
        <v>957</v>
      </c>
      <c r="G44" s="233">
        <v>1925.4</v>
      </c>
      <c r="H44" s="233">
        <v>1877.1781533828644</v>
      </c>
      <c r="I44" s="233">
        <v>1960</v>
      </c>
      <c r="J44" s="233">
        <v>1850</v>
      </c>
      <c r="K44" s="233">
        <v>1947</v>
      </c>
      <c r="L44" s="233">
        <v>1940</v>
      </c>
      <c r="M44" s="233">
        <v>1897</v>
      </c>
      <c r="N44" s="233">
        <v>1925</v>
      </c>
      <c r="O44" s="233">
        <v>1955.0000000000002</v>
      </c>
      <c r="P44" s="233">
        <v>1880</v>
      </c>
      <c r="Q44" s="233">
        <v>2030.0000000000002</v>
      </c>
      <c r="R44" s="233">
        <v>1980</v>
      </c>
      <c r="S44" s="233">
        <v>1864.5</v>
      </c>
      <c r="T44" s="233">
        <v>1892</v>
      </c>
      <c r="U44" s="233">
        <v>1800</v>
      </c>
      <c r="V44" s="234">
        <v>1599</v>
      </c>
      <c r="W44" s="233">
        <v>1862.3</v>
      </c>
      <c r="X44" s="234">
        <v>1808.6</v>
      </c>
      <c r="Y44" s="233">
        <v>1930</v>
      </c>
      <c r="Z44" s="233">
        <v>1856.4041891235354</v>
      </c>
      <c r="AA44" s="234">
        <v>1567.4939999999999</v>
      </c>
      <c r="AB44" s="233">
        <v>1934</v>
      </c>
      <c r="AC44" s="230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1981.9999999999998</v>
      </c>
      <c r="E45" s="233">
        <v>2063.1999999999998</v>
      </c>
      <c r="F45" s="234">
        <v>937</v>
      </c>
      <c r="G45" s="233">
        <v>1903.8</v>
      </c>
      <c r="H45" s="233">
        <v>1824.0837346363774</v>
      </c>
      <c r="I45" s="233">
        <v>1970</v>
      </c>
      <c r="J45" s="233">
        <v>1880</v>
      </c>
      <c r="K45" s="233">
        <v>1991.0000000000002</v>
      </c>
      <c r="L45" s="233">
        <v>1980</v>
      </c>
      <c r="M45" s="233">
        <v>1870</v>
      </c>
      <c r="N45" s="233">
        <v>1915</v>
      </c>
      <c r="O45" s="233">
        <v>1930</v>
      </c>
      <c r="P45" s="233">
        <v>1810</v>
      </c>
      <c r="Q45" s="233">
        <v>2010</v>
      </c>
      <c r="R45" s="233">
        <v>2040.0000000000002</v>
      </c>
      <c r="S45" s="233">
        <v>1864.8</v>
      </c>
      <c r="T45" s="233">
        <v>1925</v>
      </c>
      <c r="U45" s="233">
        <v>1910</v>
      </c>
      <c r="V45" s="234">
        <v>1609</v>
      </c>
      <c r="W45" s="233">
        <v>1823.4</v>
      </c>
      <c r="X45" s="234">
        <v>1729.54</v>
      </c>
      <c r="Y45" s="233">
        <v>1900</v>
      </c>
      <c r="Z45" s="233">
        <v>1875.433993745319</v>
      </c>
      <c r="AA45" s="234">
        <v>1565.049</v>
      </c>
      <c r="AB45" s="233">
        <v>2042</v>
      </c>
      <c r="AC45" s="230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1927.614293885408</v>
      </c>
    </row>
    <row r="46" spans="1:65">
      <c r="A46" s="30"/>
      <c r="B46" s="19">
        <v>1</v>
      </c>
      <c r="C46" s="9">
        <v>5</v>
      </c>
      <c r="D46" s="233">
        <v>1971.9999999999998</v>
      </c>
      <c r="E46" s="233">
        <v>1966.2999999999997</v>
      </c>
      <c r="F46" s="234">
        <v>962</v>
      </c>
      <c r="G46" s="233">
        <v>1856</v>
      </c>
      <c r="H46" s="233">
        <v>1837.9662798048437</v>
      </c>
      <c r="I46" s="233">
        <v>1920</v>
      </c>
      <c r="J46" s="233">
        <v>1910</v>
      </c>
      <c r="K46" s="233">
        <v>1907</v>
      </c>
      <c r="L46" s="233">
        <v>1990</v>
      </c>
      <c r="M46" s="233">
        <v>1864</v>
      </c>
      <c r="N46" s="233">
        <v>1905</v>
      </c>
      <c r="O46" s="233">
        <v>1960</v>
      </c>
      <c r="P46" s="233">
        <v>1795</v>
      </c>
      <c r="Q46" s="233">
        <v>1994.9999999999998</v>
      </c>
      <c r="R46" s="233">
        <v>2070</v>
      </c>
      <c r="S46" s="233">
        <v>1882.2</v>
      </c>
      <c r="T46" s="233">
        <v>1866</v>
      </c>
      <c r="U46" s="233">
        <v>2080</v>
      </c>
      <c r="V46" s="234">
        <v>1621</v>
      </c>
      <c r="W46" s="233">
        <v>1894.9</v>
      </c>
      <c r="X46" s="234">
        <v>1593.88</v>
      </c>
      <c r="Y46" s="233">
        <v>1960</v>
      </c>
      <c r="Z46" s="233">
        <v>1848.4025766872983</v>
      </c>
      <c r="AA46" s="234">
        <v>1740.826</v>
      </c>
      <c r="AB46" s="233">
        <v>2042</v>
      </c>
      <c r="AC46" s="230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15</v>
      </c>
    </row>
    <row r="47" spans="1:65">
      <c r="A47" s="30"/>
      <c r="B47" s="19">
        <v>1</v>
      </c>
      <c r="C47" s="9">
        <v>6</v>
      </c>
      <c r="D47" s="233">
        <v>1970</v>
      </c>
      <c r="E47" s="233">
        <v>2081.3000000000002</v>
      </c>
      <c r="F47" s="234">
        <v>976</v>
      </c>
      <c r="G47" s="233">
        <v>1914.7</v>
      </c>
      <c r="H47" s="233">
        <v>1824.2708998508108</v>
      </c>
      <c r="I47" s="233">
        <v>1990</v>
      </c>
      <c r="J47" s="233">
        <v>1900</v>
      </c>
      <c r="K47" s="233">
        <v>1934</v>
      </c>
      <c r="L47" s="233">
        <v>2010</v>
      </c>
      <c r="M47" s="233">
        <v>1891</v>
      </c>
      <c r="N47" s="233">
        <v>1940</v>
      </c>
      <c r="O47" s="233">
        <v>1970</v>
      </c>
      <c r="P47" s="233">
        <v>1900</v>
      </c>
      <c r="Q47" s="233">
        <v>2020</v>
      </c>
      <c r="R47" s="233">
        <v>2020</v>
      </c>
      <c r="S47" s="233">
        <v>1848.9</v>
      </c>
      <c r="T47" s="233">
        <v>1897</v>
      </c>
      <c r="U47" s="235">
        <v>2230</v>
      </c>
      <c r="V47" s="235">
        <v>1451</v>
      </c>
      <c r="W47" s="233">
        <v>1810.5</v>
      </c>
      <c r="X47" s="234">
        <v>1634.43</v>
      </c>
      <c r="Y47" s="233">
        <v>1960</v>
      </c>
      <c r="Z47" s="233">
        <v>1877.505370955367</v>
      </c>
      <c r="AA47" s="234">
        <v>1669.22</v>
      </c>
      <c r="AB47" s="233">
        <v>1932</v>
      </c>
      <c r="AC47" s="230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272</v>
      </c>
      <c r="C48" s="12"/>
      <c r="D48" s="237">
        <v>1968</v>
      </c>
      <c r="E48" s="237">
        <v>2025.7</v>
      </c>
      <c r="F48" s="237">
        <v>993.66666666666663</v>
      </c>
      <c r="G48" s="237">
        <v>1913.0833333333333</v>
      </c>
      <c r="H48" s="237">
        <v>1839.1943719467433</v>
      </c>
      <c r="I48" s="237">
        <v>1953.3333333333333</v>
      </c>
      <c r="J48" s="237">
        <v>1895</v>
      </c>
      <c r="K48" s="237">
        <v>1941.5</v>
      </c>
      <c r="L48" s="237">
        <v>1973.3333333333333</v>
      </c>
      <c r="M48" s="237">
        <v>1875.8333333333333</v>
      </c>
      <c r="N48" s="237">
        <v>1933.3333333333333</v>
      </c>
      <c r="O48" s="237">
        <v>1951.6666666666667</v>
      </c>
      <c r="P48" s="237">
        <v>1859.1666666666667</v>
      </c>
      <c r="Q48" s="237">
        <v>2015.8333333333333</v>
      </c>
      <c r="R48" s="237">
        <v>2041.6666666666667</v>
      </c>
      <c r="S48" s="237">
        <v>1871.3833333333332</v>
      </c>
      <c r="T48" s="237">
        <v>1901.5</v>
      </c>
      <c r="U48" s="237">
        <v>1960</v>
      </c>
      <c r="V48" s="237">
        <v>1582.1666666666667</v>
      </c>
      <c r="W48" s="237">
        <v>1850.5666666666666</v>
      </c>
      <c r="X48" s="237">
        <v>1632.335</v>
      </c>
      <c r="Y48" s="237">
        <v>1923.3333333333333</v>
      </c>
      <c r="Z48" s="237">
        <v>1870.9724663134891</v>
      </c>
      <c r="AA48" s="237">
        <v>1657.7266666666665</v>
      </c>
      <c r="AB48" s="237">
        <v>1969.5</v>
      </c>
      <c r="AC48" s="230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273</v>
      </c>
      <c r="C49" s="29"/>
      <c r="D49" s="233">
        <v>1975</v>
      </c>
      <c r="E49" s="233">
        <v>2018.75</v>
      </c>
      <c r="F49" s="233">
        <v>967.5</v>
      </c>
      <c r="G49" s="233">
        <v>1920.0500000000002</v>
      </c>
      <c r="H49" s="233">
        <v>1833.9085082752608</v>
      </c>
      <c r="I49" s="233">
        <v>1955</v>
      </c>
      <c r="J49" s="233">
        <v>1905</v>
      </c>
      <c r="K49" s="233">
        <v>1940.5</v>
      </c>
      <c r="L49" s="233">
        <v>1975</v>
      </c>
      <c r="M49" s="233">
        <v>1880.5</v>
      </c>
      <c r="N49" s="233">
        <v>1932.5</v>
      </c>
      <c r="O49" s="233">
        <v>1957.5</v>
      </c>
      <c r="P49" s="233">
        <v>1867.5</v>
      </c>
      <c r="Q49" s="233">
        <v>2015</v>
      </c>
      <c r="R49" s="233">
        <v>2055</v>
      </c>
      <c r="S49" s="233">
        <v>1872.4</v>
      </c>
      <c r="T49" s="233">
        <v>1896</v>
      </c>
      <c r="U49" s="233">
        <v>1890</v>
      </c>
      <c r="V49" s="233">
        <v>1604</v>
      </c>
      <c r="W49" s="233">
        <v>1853.1999999999998</v>
      </c>
      <c r="X49" s="233">
        <v>1665.4850000000001</v>
      </c>
      <c r="Y49" s="233">
        <v>1920</v>
      </c>
      <c r="Z49" s="233">
        <v>1874.3679769920564</v>
      </c>
      <c r="AA49" s="233">
        <v>1674.2950000000001</v>
      </c>
      <c r="AB49" s="233">
        <v>1948.5</v>
      </c>
      <c r="AC49" s="230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274</v>
      </c>
      <c r="C50" s="29"/>
      <c r="D50" s="233">
        <v>23.723406163533888</v>
      </c>
      <c r="E50" s="233">
        <v>42.022898519735719</v>
      </c>
      <c r="F50" s="233">
        <v>81.210015802650034</v>
      </c>
      <c r="G50" s="233">
        <v>31.227002204288944</v>
      </c>
      <c r="H50" s="233">
        <v>19.9474105319727</v>
      </c>
      <c r="I50" s="233">
        <v>25.819888974716115</v>
      </c>
      <c r="J50" s="233">
        <v>25.88435821108957</v>
      </c>
      <c r="K50" s="233">
        <v>32.800914621394398</v>
      </c>
      <c r="L50" s="233">
        <v>25.819888974716115</v>
      </c>
      <c r="M50" s="233">
        <v>25.576682088704679</v>
      </c>
      <c r="N50" s="233">
        <v>22.060522810365775</v>
      </c>
      <c r="O50" s="233">
        <v>22.060522810365786</v>
      </c>
      <c r="P50" s="233">
        <v>48.519755426698786</v>
      </c>
      <c r="Q50" s="233">
        <v>33.825532762495698</v>
      </c>
      <c r="R50" s="233">
        <v>36.5604522218567</v>
      </c>
      <c r="S50" s="233">
        <v>14.562062582844051</v>
      </c>
      <c r="T50" s="233">
        <v>24.582514110643768</v>
      </c>
      <c r="U50" s="233">
        <v>162.23439832538597</v>
      </c>
      <c r="V50" s="233">
        <v>73.567429387376762</v>
      </c>
      <c r="W50" s="233">
        <v>30.981392264820308</v>
      </c>
      <c r="X50" s="233">
        <v>165.47770215349257</v>
      </c>
      <c r="Y50" s="233">
        <v>32.659863237109036</v>
      </c>
      <c r="Z50" s="233">
        <v>16.47278540958397</v>
      </c>
      <c r="AA50" s="233">
        <v>75.739792113965251</v>
      </c>
      <c r="AB50" s="233">
        <v>59.180233186428055</v>
      </c>
      <c r="AC50" s="230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86</v>
      </c>
      <c r="C51" s="29"/>
      <c r="D51" s="13">
        <v>1.2054576302608682E-2</v>
      </c>
      <c r="E51" s="13">
        <v>2.0744877582927243E-2</v>
      </c>
      <c r="F51" s="13">
        <v>8.1727624088544143E-2</v>
      </c>
      <c r="G51" s="13">
        <v>1.6322865637995704E-2</v>
      </c>
      <c r="H51" s="13">
        <v>1.0845732694831401E-2</v>
      </c>
      <c r="I51" s="13">
        <v>1.3218373195247159E-2</v>
      </c>
      <c r="J51" s="13">
        <v>1.3659291931973388E-2</v>
      </c>
      <c r="K51" s="13">
        <v>1.6894625094717692E-2</v>
      </c>
      <c r="L51" s="13">
        <v>1.308440319664668E-2</v>
      </c>
      <c r="M51" s="13">
        <v>1.3634837186337458E-2</v>
      </c>
      <c r="N51" s="13">
        <v>1.1410615246740918E-2</v>
      </c>
      <c r="O51" s="13">
        <v>1.1303427571493998E-2</v>
      </c>
      <c r="P51" s="13">
        <v>2.6097582479622832E-2</v>
      </c>
      <c r="Q51" s="13">
        <v>1.67799253059094E-2</v>
      </c>
      <c r="R51" s="13">
        <v>1.790716027192981E-2</v>
      </c>
      <c r="S51" s="13">
        <v>7.7814429162975972E-3</v>
      </c>
      <c r="T51" s="13">
        <v>1.292795903794045E-2</v>
      </c>
      <c r="U51" s="13">
        <v>8.2772652206829569E-2</v>
      </c>
      <c r="V51" s="13">
        <v>4.6497901224508642E-2</v>
      </c>
      <c r="W51" s="13">
        <v>1.6741570472911166E-2</v>
      </c>
      <c r="X51" s="13">
        <v>0.10137484165535418</v>
      </c>
      <c r="Y51" s="13">
        <v>1.6980864767994302E-2</v>
      </c>
      <c r="Z51" s="13">
        <v>8.8043975559092425E-3</v>
      </c>
      <c r="AA51" s="13">
        <v>4.5688950800472895E-2</v>
      </c>
      <c r="AB51" s="13">
        <v>3.0048353991585709E-2</v>
      </c>
      <c r="AC51" s="152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2.0951134385493786E-2</v>
      </c>
      <c r="E52" s="13">
        <v>5.0884508599946532E-2</v>
      </c>
      <c r="F52" s="13">
        <v>-0.48450959830569829</v>
      </c>
      <c r="G52" s="13">
        <v>-7.5383133431664584E-3</v>
      </c>
      <c r="H52" s="13">
        <v>-4.5870131913392509E-2</v>
      </c>
      <c r="I52" s="13">
        <v>1.3342419969341712E-2</v>
      </c>
      <c r="J52" s="13">
        <v>-1.6919512367626566E-2</v>
      </c>
      <c r="K52" s="13">
        <v>7.2035708381281705E-3</v>
      </c>
      <c r="L52" s="13">
        <v>2.3717939627730944E-2</v>
      </c>
      <c r="M52" s="13">
        <v>-2.6862718706916255E-2</v>
      </c>
      <c r="N52" s="13">
        <v>2.9669003109527026E-3</v>
      </c>
      <c r="O52" s="13">
        <v>1.247779333114285E-2</v>
      </c>
      <c r="P52" s="13">
        <v>-3.5508985088907097E-2</v>
      </c>
      <c r="Q52" s="13">
        <v>4.5765918901807812E-2</v>
      </c>
      <c r="R52" s="13">
        <v>5.916763179389406E-2</v>
      </c>
      <c r="S52" s="13">
        <v>-2.9171271830907841E-2</v>
      </c>
      <c r="T52" s="13">
        <v>-1.3547468478650071E-2</v>
      </c>
      <c r="U52" s="13">
        <v>1.6800926522138271E-2</v>
      </c>
      <c r="V52" s="13">
        <v>-0.17920993235759708</v>
      </c>
      <c r="W52" s="13">
        <v>-3.9970458542014531E-2</v>
      </c>
      <c r="X52" s="13">
        <v>-0.15318380592116609</v>
      </c>
      <c r="Y52" s="13">
        <v>-2.2208595182420243E-3</v>
      </c>
      <c r="Z52" s="13">
        <v>-2.9384419772976678E-2</v>
      </c>
      <c r="AA52" s="13">
        <v>-0.14001121908820291</v>
      </c>
      <c r="AB52" s="13">
        <v>2.1729298359873139E-2</v>
      </c>
      <c r="AC52" s="152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0.69</v>
      </c>
      <c r="E53" s="45">
        <v>1.41</v>
      </c>
      <c r="F53" s="45">
        <v>11.5</v>
      </c>
      <c r="G53" s="45">
        <v>0</v>
      </c>
      <c r="H53" s="45">
        <v>0.92</v>
      </c>
      <c r="I53" s="45">
        <v>0.5</v>
      </c>
      <c r="J53" s="45">
        <v>0.23</v>
      </c>
      <c r="K53" s="45">
        <v>0.36</v>
      </c>
      <c r="L53" s="45">
        <v>0.75</v>
      </c>
      <c r="M53" s="45">
        <v>0.47</v>
      </c>
      <c r="N53" s="45">
        <v>0.25</v>
      </c>
      <c r="O53" s="45">
        <v>0.48</v>
      </c>
      <c r="P53" s="45">
        <v>0.67</v>
      </c>
      <c r="Q53" s="45">
        <v>1.29</v>
      </c>
      <c r="R53" s="45">
        <v>1.61</v>
      </c>
      <c r="S53" s="45">
        <v>0.52</v>
      </c>
      <c r="T53" s="45">
        <v>0.14000000000000001</v>
      </c>
      <c r="U53" s="45">
        <v>0.59</v>
      </c>
      <c r="V53" s="45">
        <v>4.1399999999999997</v>
      </c>
      <c r="W53" s="45">
        <v>0.78</v>
      </c>
      <c r="X53" s="45">
        <v>3.51</v>
      </c>
      <c r="Y53" s="45">
        <v>0.13</v>
      </c>
      <c r="Z53" s="45">
        <v>0.53</v>
      </c>
      <c r="AA53" s="45">
        <v>3.19</v>
      </c>
      <c r="AB53" s="45">
        <v>0.71</v>
      </c>
      <c r="AC53" s="152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476</v>
      </c>
      <c r="BM55" s="28" t="s">
        <v>287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5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0" t="s">
        <v>237</v>
      </c>
      <c r="E57" s="151" t="s">
        <v>259</v>
      </c>
      <c r="F57" s="15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1" t="s">
        <v>114</v>
      </c>
      <c r="F58" s="15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7">
        <v>23</v>
      </c>
      <c r="E60" s="218" t="s">
        <v>104</v>
      </c>
      <c r="F60" s="219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1">
        <v>1</v>
      </c>
    </row>
    <row r="61" spans="1:65">
      <c r="A61" s="30"/>
      <c r="B61" s="19">
        <v>1</v>
      </c>
      <c r="C61" s="9">
        <v>2</v>
      </c>
      <c r="D61" s="222">
        <v>22</v>
      </c>
      <c r="E61" s="223" t="s">
        <v>104</v>
      </c>
      <c r="F61" s="219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3</v>
      </c>
    </row>
    <row r="62" spans="1:65">
      <c r="A62" s="30"/>
      <c r="B62" s="19">
        <v>1</v>
      </c>
      <c r="C62" s="9">
        <v>3</v>
      </c>
      <c r="D62" s="222">
        <v>23</v>
      </c>
      <c r="E62" s="223" t="s">
        <v>104</v>
      </c>
      <c r="F62" s="219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16</v>
      </c>
    </row>
    <row r="63" spans="1:65">
      <c r="A63" s="30"/>
      <c r="B63" s="19">
        <v>1</v>
      </c>
      <c r="C63" s="9">
        <v>4</v>
      </c>
      <c r="D63" s="222">
        <v>22</v>
      </c>
      <c r="E63" s="223" t="s">
        <v>104</v>
      </c>
      <c r="F63" s="219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22.6666666666667</v>
      </c>
    </row>
    <row r="64" spans="1:65">
      <c r="A64" s="30"/>
      <c r="B64" s="19">
        <v>1</v>
      </c>
      <c r="C64" s="9">
        <v>5</v>
      </c>
      <c r="D64" s="222">
        <v>23</v>
      </c>
      <c r="E64" s="223" t="s">
        <v>104</v>
      </c>
      <c r="F64" s="219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9</v>
      </c>
    </row>
    <row r="65" spans="1:65">
      <c r="A65" s="30"/>
      <c r="B65" s="19">
        <v>1</v>
      </c>
      <c r="C65" s="9">
        <v>6</v>
      </c>
      <c r="D65" s="222">
        <v>23</v>
      </c>
      <c r="E65" s="223" t="s">
        <v>104</v>
      </c>
      <c r="F65" s="219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5"/>
    </row>
    <row r="66" spans="1:65">
      <c r="A66" s="30"/>
      <c r="B66" s="20" t="s">
        <v>272</v>
      </c>
      <c r="C66" s="12"/>
      <c r="D66" s="226">
        <v>22.666666666666668</v>
      </c>
      <c r="E66" s="226" t="s">
        <v>727</v>
      </c>
      <c r="F66" s="219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30"/>
      <c r="B67" s="3" t="s">
        <v>273</v>
      </c>
      <c r="C67" s="29"/>
      <c r="D67" s="222">
        <v>23</v>
      </c>
      <c r="E67" s="222" t="s">
        <v>727</v>
      </c>
      <c r="F67" s="219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30"/>
      <c r="B68" s="3" t="s">
        <v>274</v>
      </c>
      <c r="C68" s="29"/>
      <c r="D68" s="222">
        <v>0.5163977794943222</v>
      </c>
      <c r="E68" s="222" t="s">
        <v>727</v>
      </c>
      <c r="F68" s="219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30"/>
      <c r="B69" s="3" t="s">
        <v>86</v>
      </c>
      <c r="C69" s="29"/>
      <c r="D69" s="13">
        <v>2.2782254977690684E-2</v>
      </c>
      <c r="E69" s="13" t="s">
        <v>727</v>
      </c>
      <c r="F69" s="15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-1.4432899320127035E-15</v>
      </c>
      <c r="E70" s="13" t="s">
        <v>727</v>
      </c>
      <c r="F70" s="15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>
        <v>0.67</v>
      </c>
      <c r="E71" s="45">
        <v>0.67</v>
      </c>
      <c r="F71" s="15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477</v>
      </c>
      <c r="BM73" s="28" t="s">
        <v>287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52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0" t="s">
        <v>237</v>
      </c>
      <c r="E75" s="151" t="s">
        <v>239</v>
      </c>
      <c r="F75" s="151" t="s">
        <v>240</v>
      </c>
      <c r="G75" s="151" t="s">
        <v>241</v>
      </c>
      <c r="H75" s="151" t="s">
        <v>242</v>
      </c>
      <c r="I75" s="151" t="s">
        <v>243</v>
      </c>
      <c r="J75" s="151" t="s">
        <v>244</v>
      </c>
      <c r="K75" s="151" t="s">
        <v>247</v>
      </c>
      <c r="L75" s="151" t="s">
        <v>249</v>
      </c>
      <c r="M75" s="151" t="s">
        <v>250</v>
      </c>
      <c r="N75" s="151" t="s">
        <v>251</v>
      </c>
      <c r="O75" s="151" t="s">
        <v>252</v>
      </c>
      <c r="P75" s="151" t="s">
        <v>253</v>
      </c>
      <c r="Q75" s="151" t="s">
        <v>254</v>
      </c>
      <c r="R75" s="151" t="s">
        <v>255</v>
      </c>
      <c r="S75" s="151" t="s">
        <v>256</v>
      </c>
      <c r="T75" s="151" t="s">
        <v>257</v>
      </c>
      <c r="U75" s="151" t="s">
        <v>258</v>
      </c>
      <c r="V75" s="151" t="s">
        <v>259</v>
      </c>
      <c r="W75" s="151" t="s">
        <v>261</v>
      </c>
      <c r="X75" s="151" t="s">
        <v>262</v>
      </c>
      <c r="Y75" s="151" t="s">
        <v>263</v>
      </c>
      <c r="Z75" s="151" t="s">
        <v>264</v>
      </c>
      <c r="AA75" s="152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114</v>
      </c>
      <c r="E76" s="11" t="s">
        <v>288</v>
      </c>
      <c r="F76" s="11" t="s">
        <v>288</v>
      </c>
      <c r="G76" s="11" t="s">
        <v>288</v>
      </c>
      <c r="H76" s="11" t="s">
        <v>288</v>
      </c>
      <c r="I76" s="11" t="s">
        <v>289</v>
      </c>
      <c r="J76" s="11" t="s">
        <v>289</v>
      </c>
      <c r="K76" s="11" t="s">
        <v>288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288</v>
      </c>
      <c r="S76" s="11" t="s">
        <v>114</v>
      </c>
      <c r="T76" s="11" t="s">
        <v>114</v>
      </c>
      <c r="U76" s="11" t="s">
        <v>288</v>
      </c>
      <c r="V76" s="11" t="s">
        <v>114</v>
      </c>
      <c r="W76" s="11" t="s">
        <v>289</v>
      </c>
      <c r="X76" s="11" t="s">
        <v>114</v>
      </c>
      <c r="Y76" s="11" t="s">
        <v>114</v>
      </c>
      <c r="Z76" s="11" t="s">
        <v>288</v>
      </c>
      <c r="AA76" s="152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152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7">
        <v>970</v>
      </c>
      <c r="E78" s="227">
        <v>86</v>
      </c>
      <c r="F78" s="227">
        <v>21</v>
      </c>
      <c r="G78" s="227">
        <v>2215.4</v>
      </c>
      <c r="H78" s="227">
        <v>111.34379942930566</v>
      </c>
      <c r="I78" s="227">
        <v>128</v>
      </c>
      <c r="J78" s="227">
        <v>139</v>
      </c>
      <c r="K78" s="227">
        <v>1630</v>
      </c>
      <c r="L78" s="227">
        <v>150</v>
      </c>
      <c r="M78" s="227">
        <v>310</v>
      </c>
      <c r="N78" s="227">
        <v>1350</v>
      </c>
      <c r="O78" s="227">
        <v>690</v>
      </c>
      <c r="P78" s="227">
        <v>120</v>
      </c>
      <c r="Q78" s="227">
        <v>2892</v>
      </c>
      <c r="R78" s="227">
        <v>368</v>
      </c>
      <c r="S78" s="227">
        <v>1960</v>
      </c>
      <c r="T78" s="227">
        <v>2797</v>
      </c>
      <c r="U78" s="227">
        <v>848</v>
      </c>
      <c r="V78" s="227">
        <v>984.24680000000012</v>
      </c>
      <c r="W78" s="227">
        <v>812</v>
      </c>
      <c r="X78" s="227">
        <v>834.28799243309891</v>
      </c>
      <c r="Y78" s="227">
        <v>2490.806</v>
      </c>
      <c r="Z78" s="227">
        <v>119</v>
      </c>
      <c r="AA78" s="230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30"/>
      <c r="B79" s="19">
        <v>1</v>
      </c>
      <c r="C79" s="9">
        <v>2</v>
      </c>
      <c r="D79" s="233">
        <v>955</v>
      </c>
      <c r="E79" s="233">
        <v>92</v>
      </c>
      <c r="F79" s="233">
        <v>25</v>
      </c>
      <c r="G79" s="233">
        <v>2283.9</v>
      </c>
      <c r="H79" s="235">
        <v>100.83967612117392</v>
      </c>
      <c r="I79" s="233">
        <v>171</v>
      </c>
      <c r="J79" s="233">
        <v>183</v>
      </c>
      <c r="K79" s="233">
        <v>1540</v>
      </c>
      <c r="L79" s="233">
        <v>160</v>
      </c>
      <c r="M79" s="233">
        <v>220</v>
      </c>
      <c r="N79" s="235">
        <v>1600</v>
      </c>
      <c r="O79" s="233">
        <v>990</v>
      </c>
      <c r="P79" s="233">
        <v>90</v>
      </c>
      <c r="Q79" s="233">
        <v>2888</v>
      </c>
      <c r="R79" s="233">
        <v>291</v>
      </c>
      <c r="S79" s="233">
        <v>1930</v>
      </c>
      <c r="T79" s="233">
        <v>2762</v>
      </c>
      <c r="U79" s="233">
        <v>880</v>
      </c>
      <c r="V79" s="233">
        <v>915.4461</v>
      </c>
      <c r="W79" s="233">
        <v>895</v>
      </c>
      <c r="X79" s="233">
        <v>769.02784563539785</v>
      </c>
      <c r="Y79" s="233">
        <v>2392.1750000000002</v>
      </c>
      <c r="Z79" s="233">
        <v>165</v>
      </c>
      <c r="AA79" s="230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5</v>
      </c>
    </row>
    <row r="80" spans="1:65">
      <c r="A80" s="30"/>
      <c r="B80" s="19">
        <v>1</v>
      </c>
      <c r="C80" s="9">
        <v>3</v>
      </c>
      <c r="D80" s="233">
        <v>950</v>
      </c>
      <c r="E80" s="233">
        <v>89</v>
      </c>
      <c r="F80" s="233">
        <v>25</v>
      </c>
      <c r="G80" s="233">
        <v>2205.9</v>
      </c>
      <c r="H80" s="233">
        <v>109.11873480706913</v>
      </c>
      <c r="I80" s="233">
        <v>110</v>
      </c>
      <c r="J80" s="233">
        <v>147</v>
      </c>
      <c r="K80" s="233">
        <v>1580</v>
      </c>
      <c r="L80" s="233">
        <v>160</v>
      </c>
      <c r="M80" s="233">
        <v>360</v>
      </c>
      <c r="N80" s="233">
        <v>1350</v>
      </c>
      <c r="O80" s="233">
        <v>260</v>
      </c>
      <c r="P80" s="233">
        <v>110</v>
      </c>
      <c r="Q80" s="233">
        <v>2853</v>
      </c>
      <c r="R80" s="233">
        <v>282</v>
      </c>
      <c r="S80" s="233">
        <v>1930</v>
      </c>
      <c r="T80" s="233">
        <v>2773</v>
      </c>
      <c r="U80" s="233">
        <v>816</v>
      </c>
      <c r="V80" s="233">
        <v>1054.3399999999999</v>
      </c>
      <c r="W80" s="233">
        <v>818</v>
      </c>
      <c r="X80" s="233">
        <v>772.59080538639876</v>
      </c>
      <c r="Y80" s="233">
        <v>2307.3009999999999</v>
      </c>
      <c r="Z80" s="233">
        <v>132</v>
      </c>
      <c r="AA80" s="230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30"/>
      <c r="B81" s="19">
        <v>1</v>
      </c>
      <c r="C81" s="9">
        <v>4</v>
      </c>
      <c r="D81" s="233">
        <v>945</v>
      </c>
      <c r="E81" s="233">
        <v>95</v>
      </c>
      <c r="F81" s="233">
        <v>23</v>
      </c>
      <c r="G81" s="233">
        <v>2362.9</v>
      </c>
      <c r="H81" s="233">
        <v>108.85003834532434</v>
      </c>
      <c r="I81" s="233">
        <v>138</v>
      </c>
      <c r="J81" s="233">
        <v>177</v>
      </c>
      <c r="K81" s="233">
        <v>1580</v>
      </c>
      <c r="L81" s="233">
        <v>140</v>
      </c>
      <c r="M81" s="233">
        <v>240</v>
      </c>
      <c r="N81" s="233">
        <v>1410</v>
      </c>
      <c r="O81" s="233">
        <v>770</v>
      </c>
      <c r="P81" s="233">
        <v>70</v>
      </c>
      <c r="Q81" s="233">
        <v>2859</v>
      </c>
      <c r="R81" s="233">
        <v>306</v>
      </c>
      <c r="S81" s="233">
        <v>1900</v>
      </c>
      <c r="T81" s="233">
        <v>2802</v>
      </c>
      <c r="U81" s="233">
        <v>857</v>
      </c>
      <c r="V81" s="233">
        <v>1014.1009999999999</v>
      </c>
      <c r="W81" s="235">
        <v>1530</v>
      </c>
      <c r="X81" s="233">
        <v>783.94859494628952</v>
      </c>
      <c r="Y81" s="233">
        <v>2247.7570000000001</v>
      </c>
      <c r="Z81" s="233">
        <v>163</v>
      </c>
      <c r="AA81" s="230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951.65505642607604</v>
      </c>
    </row>
    <row r="82" spans="1:65">
      <c r="A82" s="30"/>
      <c r="B82" s="19">
        <v>1</v>
      </c>
      <c r="C82" s="9">
        <v>5</v>
      </c>
      <c r="D82" s="233">
        <v>968</v>
      </c>
      <c r="E82" s="233">
        <v>90</v>
      </c>
      <c r="F82" s="233">
        <v>21</v>
      </c>
      <c r="G82" s="235">
        <v>1985.7999999999997</v>
      </c>
      <c r="H82" s="233">
        <v>109.95209941089981</v>
      </c>
      <c r="I82" s="233">
        <v>108</v>
      </c>
      <c r="J82" s="233">
        <v>153</v>
      </c>
      <c r="K82" s="233">
        <v>1600</v>
      </c>
      <c r="L82" s="233">
        <v>160</v>
      </c>
      <c r="M82" s="233">
        <v>390</v>
      </c>
      <c r="N82" s="233">
        <v>1390</v>
      </c>
      <c r="O82" s="233">
        <v>980</v>
      </c>
      <c r="P82" s="233">
        <v>100</v>
      </c>
      <c r="Q82" s="233">
        <v>2906</v>
      </c>
      <c r="R82" s="233">
        <v>250.99999999999997</v>
      </c>
      <c r="S82" s="233">
        <v>2000</v>
      </c>
      <c r="T82" s="233">
        <v>2752</v>
      </c>
      <c r="U82" s="233">
        <v>828</v>
      </c>
      <c r="V82" s="233">
        <v>917.98410000000001</v>
      </c>
      <c r="W82" s="233">
        <v>913</v>
      </c>
      <c r="X82" s="233">
        <v>822.86588742098468</v>
      </c>
      <c r="Y82" s="233">
        <v>2483.5100000000002</v>
      </c>
      <c r="Z82" s="233">
        <v>150</v>
      </c>
      <c r="AA82" s="230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9</v>
      </c>
    </row>
    <row r="83" spans="1:65">
      <c r="A83" s="30"/>
      <c r="B83" s="19">
        <v>1</v>
      </c>
      <c r="C83" s="9">
        <v>6</v>
      </c>
      <c r="D83" s="233">
        <v>951</v>
      </c>
      <c r="E83" s="233">
        <v>88</v>
      </c>
      <c r="F83" s="233">
        <v>21</v>
      </c>
      <c r="G83" s="233">
        <v>2213.4</v>
      </c>
      <c r="H83" s="233">
        <v>110.92481308664198</v>
      </c>
      <c r="I83" s="233">
        <v>125</v>
      </c>
      <c r="J83" s="233">
        <v>145</v>
      </c>
      <c r="K83" s="233">
        <v>1580</v>
      </c>
      <c r="L83" s="233">
        <v>160</v>
      </c>
      <c r="M83" s="233">
        <v>290</v>
      </c>
      <c r="N83" s="233">
        <v>1380</v>
      </c>
      <c r="O83" s="233">
        <v>770</v>
      </c>
      <c r="P83" s="233">
        <v>110</v>
      </c>
      <c r="Q83" s="233">
        <v>2848</v>
      </c>
      <c r="R83" s="233">
        <v>331</v>
      </c>
      <c r="S83" s="233">
        <v>1900</v>
      </c>
      <c r="T83" s="233">
        <v>2731</v>
      </c>
      <c r="U83" s="233">
        <v>814</v>
      </c>
      <c r="V83" s="233">
        <v>818.06410000000005</v>
      </c>
      <c r="W83" s="233">
        <v>987</v>
      </c>
      <c r="X83" s="233">
        <v>854.37017888132175</v>
      </c>
      <c r="Y83" s="233">
        <v>2416.5479999999998</v>
      </c>
      <c r="Z83" s="233">
        <v>152</v>
      </c>
      <c r="AA83" s="230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30"/>
      <c r="B84" s="20" t="s">
        <v>272</v>
      </c>
      <c r="C84" s="12"/>
      <c r="D84" s="237">
        <v>956.5</v>
      </c>
      <c r="E84" s="237">
        <v>90</v>
      </c>
      <c r="F84" s="237">
        <v>22.666666666666668</v>
      </c>
      <c r="G84" s="237">
        <v>2211.2166666666667</v>
      </c>
      <c r="H84" s="237">
        <v>108.50486020006913</v>
      </c>
      <c r="I84" s="237">
        <v>130</v>
      </c>
      <c r="J84" s="237">
        <v>157.33333333333334</v>
      </c>
      <c r="K84" s="237">
        <v>1585</v>
      </c>
      <c r="L84" s="237">
        <v>155</v>
      </c>
      <c r="M84" s="237">
        <v>301.66666666666669</v>
      </c>
      <c r="N84" s="237">
        <v>1413.3333333333333</v>
      </c>
      <c r="O84" s="237">
        <v>743.33333333333337</v>
      </c>
      <c r="P84" s="237">
        <v>100</v>
      </c>
      <c r="Q84" s="237">
        <v>2874.3333333333335</v>
      </c>
      <c r="R84" s="237">
        <v>304.83333333333331</v>
      </c>
      <c r="S84" s="237">
        <v>1936.6666666666667</v>
      </c>
      <c r="T84" s="237">
        <v>2769.5</v>
      </c>
      <c r="U84" s="237">
        <v>840.5</v>
      </c>
      <c r="V84" s="237">
        <v>950.69701666666663</v>
      </c>
      <c r="W84" s="237">
        <v>992.5</v>
      </c>
      <c r="X84" s="237">
        <v>806.1818841172485</v>
      </c>
      <c r="Y84" s="237">
        <v>2389.6828333333328</v>
      </c>
      <c r="Z84" s="237">
        <v>146.83333333333334</v>
      </c>
      <c r="AA84" s="230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30"/>
      <c r="B85" s="3" t="s">
        <v>273</v>
      </c>
      <c r="C85" s="29"/>
      <c r="D85" s="233">
        <v>953</v>
      </c>
      <c r="E85" s="233">
        <v>89.5</v>
      </c>
      <c r="F85" s="233">
        <v>22</v>
      </c>
      <c r="G85" s="233">
        <v>2214.4</v>
      </c>
      <c r="H85" s="233">
        <v>109.53541710898446</v>
      </c>
      <c r="I85" s="233">
        <v>126.5</v>
      </c>
      <c r="J85" s="233">
        <v>150</v>
      </c>
      <c r="K85" s="233">
        <v>1580</v>
      </c>
      <c r="L85" s="233">
        <v>160</v>
      </c>
      <c r="M85" s="233">
        <v>300</v>
      </c>
      <c r="N85" s="233">
        <v>1385</v>
      </c>
      <c r="O85" s="233">
        <v>770</v>
      </c>
      <c r="P85" s="233">
        <v>105</v>
      </c>
      <c r="Q85" s="233">
        <v>2873.5</v>
      </c>
      <c r="R85" s="233">
        <v>298.5</v>
      </c>
      <c r="S85" s="233">
        <v>1930</v>
      </c>
      <c r="T85" s="233">
        <v>2767.5</v>
      </c>
      <c r="U85" s="233">
        <v>838</v>
      </c>
      <c r="V85" s="233">
        <v>951.11545000000001</v>
      </c>
      <c r="W85" s="233">
        <v>904</v>
      </c>
      <c r="X85" s="233">
        <v>803.4072411836371</v>
      </c>
      <c r="Y85" s="233">
        <v>2404.3615</v>
      </c>
      <c r="Z85" s="233">
        <v>151</v>
      </c>
      <c r="AA85" s="230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30"/>
      <c r="B86" s="3" t="s">
        <v>274</v>
      </c>
      <c r="C86" s="29"/>
      <c r="D86" s="233">
        <v>10.212737145349429</v>
      </c>
      <c r="E86" s="233">
        <v>3.1622776601683795</v>
      </c>
      <c r="F86" s="233">
        <v>1.9663841605003503</v>
      </c>
      <c r="G86" s="233">
        <v>125.82043421744618</v>
      </c>
      <c r="H86" s="233">
        <v>3.8797238613676086</v>
      </c>
      <c r="I86" s="233">
        <v>23.05645245912736</v>
      </c>
      <c r="J86" s="233">
        <v>18.217207982198278</v>
      </c>
      <c r="K86" s="233">
        <v>29.49576240750525</v>
      </c>
      <c r="L86" s="233">
        <v>8.3666002653407556</v>
      </c>
      <c r="M86" s="233">
        <v>66.156380392723079</v>
      </c>
      <c r="N86" s="233">
        <v>94.375137968994082</v>
      </c>
      <c r="O86" s="233">
        <v>266.35815487171908</v>
      </c>
      <c r="P86" s="233">
        <v>17.888543819998318</v>
      </c>
      <c r="Q86" s="233">
        <v>24.022211943671355</v>
      </c>
      <c r="R86" s="233">
        <v>40.710768436209534</v>
      </c>
      <c r="S86" s="233">
        <v>38.297084310253524</v>
      </c>
      <c r="T86" s="233">
        <v>27.090588771748759</v>
      </c>
      <c r="U86" s="233">
        <v>25.874698065871222</v>
      </c>
      <c r="V86" s="233">
        <v>84.607060798337983</v>
      </c>
      <c r="W86" s="233">
        <v>271.21707173406321</v>
      </c>
      <c r="X86" s="233">
        <v>35.758980232504037</v>
      </c>
      <c r="Y86" s="233">
        <v>96.630314857019229</v>
      </c>
      <c r="Z86" s="233">
        <v>18.015733864227283</v>
      </c>
      <c r="AA86" s="230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30"/>
      <c r="B87" s="3" t="s">
        <v>86</v>
      </c>
      <c r="C87" s="29"/>
      <c r="D87" s="13">
        <v>1.0677195133663804E-2</v>
      </c>
      <c r="E87" s="13">
        <v>3.5136418446315328E-2</v>
      </c>
      <c r="F87" s="13">
        <v>8.6752242375015443E-2</v>
      </c>
      <c r="G87" s="13">
        <v>5.6900997588407366E-2</v>
      </c>
      <c r="H87" s="13">
        <v>3.5756221926039923E-2</v>
      </c>
      <c r="I87" s="13">
        <v>0.17735732660867201</v>
      </c>
      <c r="J87" s="13">
        <v>0.1157873388699043</v>
      </c>
      <c r="K87" s="13">
        <v>1.8609313821769873E-2</v>
      </c>
      <c r="L87" s="13">
        <v>5.3978066228004877E-2</v>
      </c>
      <c r="M87" s="13">
        <v>0.21930291842891628</v>
      </c>
      <c r="N87" s="13">
        <v>6.6774861770514685E-2</v>
      </c>
      <c r="O87" s="13">
        <v>0.35832935632966689</v>
      </c>
      <c r="P87" s="13">
        <v>0.17888543819998318</v>
      </c>
      <c r="Q87" s="13">
        <v>8.3574899490912753E-3</v>
      </c>
      <c r="R87" s="13">
        <v>0.13355090793726473</v>
      </c>
      <c r="S87" s="13">
        <v>1.9774742328874453E-2</v>
      </c>
      <c r="T87" s="13">
        <v>9.7817616074196648E-3</v>
      </c>
      <c r="U87" s="13">
        <v>3.0784887645295921E-2</v>
      </c>
      <c r="V87" s="13">
        <v>8.8994768380558517E-2</v>
      </c>
      <c r="W87" s="13">
        <v>0.27326657101668839</v>
      </c>
      <c r="X87" s="13">
        <v>4.4355970950227114E-2</v>
      </c>
      <c r="Y87" s="13">
        <v>4.0436460231934229E-2</v>
      </c>
      <c r="Z87" s="13">
        <v>0.12269512279836968</v>
      </c>
      <c r="AA87" s="152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5.0910711199487757E-3</v>
      </c>
      <c r="E88" s="13">
        <v>-0.90542791803366929</v>
      </c>
      <c r="F88" s="13">
        <v>-0.9761818460232945</v>
      </c>
      <c r="G88" s="13">
        <v>1.3235484871701857</v>
      </c>
      <c r="H88" s="13">
        <v>-0.88598299408237557</v>
      </c>
      <c r="I88" s="13">
        <v>-0.8633958816041889</v>
      </c>
      <c r="J88" s="13">
        <v>-0.83467399004404397</v>
      </c>
      <c r="K88" s="13">
        <v>0.66551944351815862</v>
      </c>
      <c r="L88" s="13">
        <v>-0.83712585883576374</v>
      </c>
      <c r="M88" s="13">
        <v>-0.68300839192766905</v>
      </c>
      <c r="N88" s="13">
        <v>0.48513195384163876</v>
      </c>
      <c r="O88" s="13">
        <v>-0.21890465635215695</v>
      </c>
      <c r="P88" s="13">
        <v>-0.89491990892629913</v>
      </c>
      <c r="Q88" s="13">
        <v>2.0203520844284086</v>
      </c>
      <c r="R88" s="13">
        <v>-0.67968085571033532</v>
      </c>
      <c r="S88" s="13">
        <v>1.0350510971273401</v>
      </c>
      <c r="T88" s="13">
        <v>1.9101931222861452</v>
      </c>
      <c r="U88" s="13">
        <v>-0.11680183452554427</v>
      </c>
      <c r="V88" s="13">
        <v>-1.0067090517096311E-3</v>
      </c>
      <c r="W88" s="13">
        <v>4.2919903906480927E-2</v>
      </c>
      <c r="X88" s="13">
        <v>-0.1528633419499178</v>
      </c>
      <c r="Y88" s="13">
        <v>1.5110808976392613</v>
      </c>
      <c r="Z88" s="13">
        <v>-0.84570739960678254</v>
      </c>
      <c r="AA88" s="152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>
        <v>0.15</v>
      </c>
      <c r="E89" s="45">
        <v>0.73</v>
      </c>
      <c r="F89" s="45">
        <v>0.8</v>
      </c>
      <c r="G89" s="45">
        <v>1.44</v>
      </c>
      <c r="H89" s="45">
        <v>0.71</v>
      </c>
      <c r="I89" s="45">
        <v>0.69</v>
      </c>
      <c r="J89" s="45">
        <v>0.66</v>
      </c>
      <c r="K89" s="45">
        <v>0.8</v>
      </c>
      <c r="L89" s="45">
        <v>0.67</v>
      </c>
      <c r="M89" s="45">
        <v>0.52</v>
      </c>
      <c r="N89" s="45">
        <v>0.62</v>
      </c>
      <c r="O89" s="45">
        <v>0.06</v>
      </c>
      <c r="P89" s="45">
        <v>0.72</v>
      </c>
      <c r="Q89" s="45">
        <v>2.12</v>
      </c>
      <c r="R89" s="45">
        <v>0.51</v>
      </c>
      <c r="S89" s="45">
        <v>1.1599999999999999</v>
      </c>
      <c r="T89" s="45">
        <v>2.0099999999999998</v>
      </c>
      <c r="U89" s="45">
        <v>0.04</v>
      </c>
      <c r="V89" s="45">
        <v>0.15</v>
      </c>
      <c r="W89" s="45">
        <v>0.19</v>
      </c>
      <c r="X89" s="45">
        <v>0</v>
      </c>
      <c r="Y89" s="45">
        <v>1.62</v>
      </c>
      <c r="Z89" s="45">
        <v>0.67</v>
      </c>
      <c r="AA89" s="152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478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7" t="s">
        <v>234</v>
      </c>
      <c r="AB92" s="17" t="s">
        <v>234</v>
      </c>
      <c r="AC92" s="17" t="s">
        <v>234</v>
      </c>
      <c r="AD92" s="152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0" t="s">
        <v>237</v>
      </c>
      <c r="E93" s="151" t="s">
        <v>239</v>
      </c>
      <c r="F93" s="151" t="s">
        <v>240</v>
      </c>
      <c r="G93" s="151" t="s">
        <v>241</v>
      </c>
      <c r="H93" s="151" t="s">
        <v>242</v>
      </c>
      <c r="I93" s="151" t="s">
        <v>243</v>
      </c>
      <c r="J93" s="151" t="s">
        <v>244</v>
      </c>
      <c r="K93" s="151" t="s">
        <v>245</v>
      </c>
      <c r="L93" s="151" t="s">
        <v>246</v>
      </c>
      <c r="M93" s="151" t="s">
        <v>247</v>
      </c>
      <c r="N93" s="151" t="s">
        <v>248</v>
      </c>
      <c r="O93" s="151" t="s">
        <v>249</v>
      </c>
      <c r="P93" s="151" t="s">
        <v>250</v>
      </c>
      <c r="Q93" s="151" t="s">
        <v>251</v>
      </c>
      <c r="R93" s="151" t="s">
        <v>252</v>
      </c>
      <c r="S93" s="151" t="s">
        <v>253</v>
      </c>
      <c r="T93" s="151" t="s">
        <v>254</v>
      </c>
      <c r="U93" s="151" t="s">
        <v>255</v>
      </c>
      <c r="V93" s="151" t="s">
        <v>256</v>
      </c>
      <c r="W93" s="151" t="s">
        <v>257</v>
      </c>
      <c r="X93" s="151" t="s">
        <v>258</v>
      </c>
      <c r="Y93" s="151" t="s">
        <v>259</v>
      </c>
      <c r="Z93" s="151" t="s">
        <v>261</v>
      </c>
      <c r="AA93" s="151" t="s">
        <v>262</v>
      </c>
      <c r="AB93" s="151" t="s">
        <v>263</v>
      </c>
      <c r="AC93" s="151" t="s">
        <v>264</v>
      </c>
      <c r="AD93" s="152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114</v>
      </c>
      <c r="E94" s="11" t="s">
        <v>288</v>
      </c>
      <c r="F94" s="11" t="s">
        <v>288</v>
      </c>
      <c r="G94" s="11" t="s">
        <v>288</v>
      </c>
      <c r="H94" s="11" t="s">
        <v>288</v>
      </c>
      <c r="I94" s="11" t="s">
        <v>289</v>
      </c>
      <c r="J94" s="11" t="s">
        <v>289</v>
      </c>
      <c r="K94" s="11" t="s">
        <v>288</v>
      </c>
      <c r="L94" s="11" t="s">
        <v>289</v>
      </c>
      <c r="M94" s="11" t="s">
        <v>288</v>
      </c>
      <c r="N94" s="11" t="s">
        <v>288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288</v>
      </c>
      <c r="V94" s="11" t="s">
        <v>288</v>
      </c>
      <c r="W94" s="11" t="s">
        <v>114</v>
      </c>
      <c r="X94" s="11" t="s">
        <v>288</v>
      </c>
      <c r="Y94" s="11" t="s">
        <v>114</v>
      </c>
      <c r="Z94" s="11" t="s">
        <v>289</v>
      </c>
      <c r="AA94" s="11" t="s">
        <v>114</v>
      </c>
      <c r="AB94" s="11" t="s">
        <v>114</v>
      </c>
      <c r="AC94" s="11" t="s">
        <v>288</v>
      </c>
      <c r="AD94" s="152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52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3" t="s">
        <v>103</v>
      </c>
      <c r="E96" s="153">
        <v>2</v>
      </c>
      <c r="F96" s="153">
        <v>3</v>
      </c>
      <c r="G96" s="22">
        <v>2.34</v>
      </c>
      <c r="H96" s="22">
        <v>2.3173816798591202</v>
      </c>
      <c r="I96" s="22">
        <v>2.7</v>
      </c>
      <c r="J96" s="153">
        <v>2.02</v>
      </c>
      <c r="K96" s="22">
        <v>2.55843</v>
      </c>
      <c r="L96" s="22">
        <v>2.2999999999999998</v>
      </c>
      <c r="M96" s="22">
        <v>2.5</v>
      </c>
      <c r="N96" s="22">
        <v>2.4500000000000002</v>
      </c>
      <c r="O96" s="22">
        <v>2.36</v>
      </c>
      <c r="P96" s="22">
        <v>2.4700000000000002</v>
      </c>
      <c r="Q96" s="22">
        <v>2.37</v>
      </c>
      <c r="R96" s="22">
        <v>2.4500000000000002</v>
      </c>
      <c r="S96" s="22">
        <v>2.4700000000000002</v>
      </c>
      <c r="T96" s="22">
        <v>2.4</v>
      </c>
      <c r="U96" s="153">
        <v>3.19</v>
      </c>
      <c r="V96" s="22">
        <v>2.52</v>
      </c>
      <c r="W96" s="22">
        <v>2.61</v>
      </c>
      <c r="X96" s="22">
        <v>2.72</v>
      </c>
      <c r="Y96" s="153">
        <v>1.8411999999999999</v>
      </c>
      <c r="Z96" s="22">
        <v>2.7</v>
      </c>
      <c r="AA96" s="22">
        <v>2.2956674516297002</v>
      </c>
      <c r="AB96" s="153">
        <v>1.841</v>
      </c>
      <c r="AC96" s="22">
        <v>2.4500000000000002</v>
      </c>
      <c r="AD96" s="152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5" t="s">
        <v>103</v>
      </c>
      <c r="E97" s="155">
        <v>2</v>
      </c>
      <c r="F97" s="155">
        <v>2</v>
      </c>
      <c r="G97" s="11">
        <v>2.36</v>
      </c>
      <c r="H97" s="11">
        <v>2.3316579762284553</v>
      </c>
      <c r="I97" s="11">
        <v>2.8</v>
      </c>
      <c r="J97" s="155">
        <v>1.99</v>
      </c>
      <c r="K97" s="11">
        <v>2.4534330000000004</v>
      </c>
      <c r="L97" s="11">
        <v>2.2999999999999998</v>
      </c>
      <c r="M97" s="11">
        <v>2.4</v>
      </c>
      <c r="N97" s="11">
        <v>2.46</v>
      </c>
      <c r="O97" s="11">
        <v>2.35</v>
      </c>
      <c r="P97" s="11">
        <v>2.2999999999999998</v>
      </c>
      <c r="Q97" s="11">
        <v>2.2799999999999998</v>
      </c>
      <c r="R97" s="11">
        <v>2.34</v>
      </c>
      <c r="S97" s="11">
        <v>2.4700000000000002</v>
      </c>
      <c r="T97" s="11">
        <v>2.39</v>
      </c>
      <c r="U97" s="155">
        <v>3.06</v>
      </c>
      <c r="V97" s="148">
        <v>3.03</v>
      </c>
      <c r="W97" s="11">
        <v>2.5</v>
      </c>
      <c r="X97" s="11">
        <v>2.52</v>
      </c>
      <c r="Y97" s="155">
        <v>1.9126999999999998</v>
      </c>
      <c r="Z97" s="11">
        <v>2.7</v>
      </c>
      <c r="AA97" s="11">
        <v>2.2418908104312445</v>
      </c>
      <c r="AB97" s="155">
        <v>1.8160000000000001</v>
      </c>
      <c r="AC97" s="11">
        <v>2.25</v>
      </c>
      <c r="AD97" s="152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55" t="s">
        <v>103</v>
      </c>
      <c r="E98" s="155">
        <v>2</v>
      </c>
      <c r="F98" s="155">
        <v>2</v>
      </c>
      <c r="G98" s="11">
        <v>2.29</v>
      </c>
      <c r="H98" s="11">
        <v>2.3163523119119245</v>
      </c>
      <c r="I98" s="11">
        <v>2.2000000000000002</v>
      </c>
      <c r="J98" s="155">
        <v>2</v>
      </c>
      <c r="K98" s="11">
        <v>2.3298359999999998</v>
      </c>
      <c r="L98" s="11">
        <v>2.2000000000000002</v>
      </c>
      <c r="M98" s="11">
        <v>2.4</v>
      </c>
      <c r="N98" s="11">
        <v>2.5099999999999998</v>
      </c>
      <c r="O98" s="11">
        <v>2.3199999999999998</v>
      </c>
      <c r="P98" s="11">
        <v>2.4500000000000002</v>
      </c>
      <c r="Q98" s="11">
        <v>2.3199999999999998</v>
      </c>
      <c r="R98" s="11">
        <v>2.42</v>
      </c>
      <c r="S98" s="11">
        <v>2.36</v>
      </c>
      <c r="T98" s="11">
        <v>2.35</v>
      </c>
      <c r="U98" s="155">
        <v>3.08</v>
      </c>
      <c r="V98" s="148">
        <v>3.03</v>
      </c>
      <c r="W98" s="11">
        <v>2.59</v>
      </c>
      <c r="X98" s="11">
        <v>2.37</v>
      </c>
      <c r="Y98" s="155">
        <v>1.8452999999999999</v>
      </c>
      <c r="Z98" s="11">
        <v>2.7</v>
      </c>
      <c r="AA98" s="11">
        <v>2.2048794315606433</v>
      </c>
      <c r="AB98" s="155">
        <v>1.871</v>
      </c>
      <c r="AC98" s="11">
        <v>2.41</v>
      </c>
      <c r="AD98" s="152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5" t="s">
        <v>103</v>
      </c>
      <c r="E99" s="155">
        <v>2</v>
      </c>
      <c r="F99" s="155">
        <v>2</v>
      </c>
      <c r="G99" s="11">
        <v>2.3199999999999998</v>
      </c>
      <c r="H99" s="11">
        <v>2.3052685894360767</v>
      </c>
      <c r="I99" s="11">
        <v>2.8</v>
      </c>
      <c r="J99" s="155">
        <v>1.84</v>
      </c>
      <c r="K99" s="11">
        <v>2.4636130000000001</v>
      </c>
      <c r="L99" s="11">
        <v>2.4</v>
      </c>
      <c r="M99" s="11">
        <v>2.5</v>
      </c>
      <c r="N99" s="11">
        <v>2.54</v>
      </c>
      <c r="O99" s="11">
        <v>2.31</v>
      </c>
      <c r="P99" s="11">
        <v>2.29</v>
      </c>
      <c r="Q99" s="11">
        <v>2.31</v>
      </c>
      <c r="R99" s="11">
        <v>2.38</v>
      </c>
      <c r="S99" s="11">
        <v>2.4300000000000002</v>
      </c>
      <c r="T99" s="11">
        <v>2.38</v>
      </c>
      <c r="U99" s="155">
        <v>3.24</v>
      </c>
      <c r="V99" s="11">
        <v>2.36</v>
      </c>
      <c r="W99" s="11">
        <v>2.59</v>
      </c>
      <c r="X99" s="11">
        <v>2.72</v>
      </c>
      <c r="Y99" s="155">
        <v>1.712</v>
      </c>
      <c r="Z99" s="11">
        <v>2.7</v>
      </c>
      <c r="AA99" s="11">
        <v>2.1991473074667995</v>
      </c>
      <c r="AB99" s="155">
        <v>1.89</v>
      </c>
      <c r="AC99" s="11">
        <v>2.5299999999999998</v>
      </c>
      <c r="AD99" s="152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2.4221994338781996</v>
      </c>
    </row>
    <row r="100" spans="1:65">
      <c r="A100" s="30"/>
      <c r="B100" s="19">
        <v>1</v>
      </c>
      <c r="C100" s="9">
        <v>5</v>
      </c>
      <c r="D100" s="155" t="s">
        <v>103</v>
      </c>
      <c r="E100" s="155">
        <v>2</v>
      </c>
      <c r="F100" s="155">
        <v>2</v>
      </c>
      <c r="G100" s="11">
        <v>2.31</v>
      </c>
      <c r="H100" s="11">
        <v>2.2967102727562163</v>
      </c>
      <c r="I100" s="11">
        <v>2.7</v>
      </c>
      <c r="J100" s="155">
        <v>1.79</v>
      </c>
      <c r="K100" s="11">
        <v>2.524435</v>
      </c>
      <c r="L100" s="11">
        <v>2.2000000000000002</v>
      </c>
      <c r="M100" s="11">
        <v>2.6</v>
      </c>
      <c r="N100" s="11">
        <v>2.46</v>
      </c>
      <c r="O100" s="11">
        <v>2.3199999999999998</v>
      </c>
      <c r="P100" s="11">
        <v>2.4700000000000002</v>
      </c>
      <c r="Q100" s="11">
        <v>2.2799999999999998</v>
      </c>
      <c r="R100" s="11">
        <v>2.35</v>
      </c>
      <c r="S100" s="11">
        <v>2.4700000000000002</v>
      </c>
      <c r="T100" s="11">
        <v>2.41</v>
      </c>
      <c r="U100" s="155">
        <v>3.09</v>
      </c>
      <c r="V100" s="11">
        <v>2.38</v>
      </c>
      <c r="W100" s="11">
        <v>2.5099999999999998</v>
      </c>
      <c r="X100" s="11">
        <v>2.38</v>
      </c>
      <c r="Y100" s="155">
        <v>1.9336</v>
      </c>
      <c r="Z100" s="11">
        <v>2.7</v>
      </c>
      <c r="AA100" s="11">
        <v>2.3070824403284735</v>
      </c>
      <c r="AB100" s="155">
        <v>1.8089999999999999</v>
      </c>
      <c r="AC100" s="11">
        <v>2.2999999999999998</v>
      </c>
      <c r="AD100" s="152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55" t="s">
        <v>103</v>
      </c>
      <c r="E101" s="155">
        <v>2</v>
      </c>
      <c r="F101" s="155">
        <v>3</v>
      </c>
      <c r="G101" s="11">
        <v>2.34</v>
      </c>
      <c r="H101" s="11">
        <v>2.3044621882677978</v>
      </c>
      <c r="I101" s="11">
        <v>2.2000000000000002</v>
      </c>
      <c r="J101" s="155">
        <v>1.9400000000000002</v>
      </c>
      <c r="K101" s="11">
        <v>2.4985810000000002</v>
      </c>
      <c r="L101" s="11">
        <v>2.2999999999999998</v>
      </c>
      <c r="M101" s="11">
        <v>2.5</v>
      </c>
      <c r="N101" s="11">
        <v>2.5499999999999998</v>
      </c>
      <c r="O101" s="11">
        <v>2.34</v>
      </c>
      <c r="P101" s="11">
        <v>2.4700000000000002</v>
      </c>
      <c r="Q101" s="11">
        <v>2.3199999999999998</v>
      </c>
      <c r="R101" s="11">
        <v>2.4</v>
      </c>
      <c r="S101" s="11">
        <v>2.4300000000000002</v>
      </c>
      <c r="T101" s="11">
        <v>2.37</v>
      </c>
      <c r="U101" s="155">
        <v>3.11</v>
      </c>
      <c r="V101" s="148">
        <v>3</v>
      </c>
      <c r="W101" s="11">
        <v>2.4700000000000002</v>
      </c>
      <c r="X101" s="11">
        <v>2.38</v>
      </c>
      <c r="Y101" s="155">
        <v>1.9190000000000003</v>
      </c>
      <c r="Z101" s="11">
        <v>2.7</v>
      </c>
      <c r="AA101" s="11">
        <v>2.2419070022382717</v>
      </c>
      <c r="AB101" s="155">
        <v>1.83</v>
      </c>
      <c r="AC101" s="11">
        <v>2.39</v>
      </c>
      <c r="AD101" s="152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 t="s">
        <v>727</v>
      </c>
      <c r="E102" s="23">
        <v>2</v>
      </c>
      <c r="F102" s="23">
        <v>2.3333333333333335</v>
      </c>
      <c r="G102" s="23">
        <v>2.3266666666666667</v>
      </c>
      <c r="H102" s="23">
        <v>2.3119721697432651</v>
      </c>
      <c r="I102" s="23">
        <v>2.5666666666666664</v>
      </c>
      <c r="J102" s="23">
        <v>1.93</v>
      </c>
      <c r="K102" s="23">
        <v>2.4713880000000001</v>
      </c>
      <c r="L102" s="23">
        <v>2.2833333333333332</v>
      </c>
      <c r="M102" s="23">
        <v>2.4833333333333334</v>
      </c>
      <c r="N102" s="23">
        <v>2.4950000000000006</v>
      </c>
      <c r="O102" s="23">
        <v>2.3333333333333335</v>
      </c>
      <c r="P102" s="23">
        <v>2.4083333333333337</v>
      </c>
      <c r="Q102" s="23">
        <v>2.3133333333333335</v>
      </c>
      <c r="R102" s="23">
        <v>2.39</v>
      </c>
      <c r="S102" s="23">
        <v>2.4383333333333335</v>
      </c>
      <c r="T102" s="23">
        <v>2.3833333333333333</v>
      </c>
      <c r="U102" s="23">
        <v>3.1283333333333334</v>
      </c>
      <c r="V102" s="23">
        <v>2.72</v>
      </c>
      <c r="W102" s="23">
        <v>2.5449999999999999</v>
      </c>
      <c r="X102" s="23">
        <v>2.5150000000000001</v>
      </c>
      <c r="Y102" s="23">
        <v>1.8606333333333334</v>
      </c>
      <c r="Z102" s="23">
        <v>2.6999999999999997</v>
      </c>
      <c r="AA102" s="23">
        <v>2.2484290739425221</v>
      </c>
      <c r="AB102" s="23">
        <v>1.8428333333333333</v>
      </c>
      <c r="AC102" s="23">
        <v>2.3883333333333336</v>
      </c>
      <c r="AD102" s="152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 t="s">
        <v>727</v>
      </c>
      <c r="E103" s="11">
        <v>2</v>
      </c>
      <c r="F103" s="11">
        <v>2</v>
      </c>
      <c r="G103" s="11">
        <v>2.33</v>
      </c>
      <c r="H103" s="11">
        <v>2.3108104506740004</v>
      </c>
      <c r="I103" s="11">
        <v>2.7</v>
      </c>
      <c r="J103" s="11">
        <v>1.9650000000000001</v>
      </c>
      <c r="K103" s="11">
        <v>2.4810970000000001</v>
      </c>
      <c r="L103" s="11">
        <v>2.2999999999999998</v>
      </c>
      <c r="M103" s="11">
        <v>2.5</v>
      </c>
      <c r="N103" s="11">
        <v>2.4849999999999999</v>
      </c>
      <c r="O103" s="11">
        <v>2.33</v>
      </c>
      <c r="P103" s="11">
        <v>2.46</v>
      </c>
      <c r="Q103" s="11">
        <v>2.3149999999999999</v>
      </c>
      <c r="R103" s="11">
        <v>2.3899999999999997</v>
      </c>
      <c r="S103" s="11">
        <v>2.4500000000000002</v>
      </c>
      <c r="T103" s="11">
        <v>2.3849999999999998</v>
      </c>
      <c r="U103" s="11">
        <v>3.0999999999999996</v>
      </c>
      <c r="V103" s="11">
        <v>2.76</v>
      </c>
      <c r="W103" s="11">
        <v>2.5499999999999998</v>
      </c>
      <c r="X103" s="11">
        <v>2.4500000000000002</v>
      </c>
      <c r="Y103" s="11">
        <v>1.879</v>
      </c>
      <c r="Z103" s="11">
        <v>2.7</v>
      </c>
      <c r="AA103" s="11">
        <v>2.2418989063347583</v>
      </c>
      <c r="AB103" s="11">
        <v>1.8355000000000001</v>
      </c>
      <c r="AC103" s="11">
        <v>2.4000000000000004</v>
      </c>
      <c r="AD103" s="152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 t="s">
        <v>727</v>
      </c>
      <c r="E104" s="24">
        <v>0</v>
      </c>
      <c r="F104" s="24">
        <v>0.51639777949432275</v>
      </c>
      <c r="G104" s="24">
        <v>2.5033311140691378E-2</v>
      </c>
      <c r="H104" s="24">
        <v>1.241162948547561E-2</v>
      </c>
      <c r="I104" s="24">
        <v>0.287518115371307</v>
      </c>
      <c r="J104" s="24">
        <v>9.4233751915117944E-2</v>
      </c>
      <c r="K104" s="24">
        <v>7.9434947694324118E-2</v>
      </c>
      <c r="L104" s="24">
        <v>7.5277265270907973E-2</v>
      </c>
      <c r="M104" s="24">
        <v>7.5277265270908167E-2</v>
      </c>
      <c r="N104" s="24">
        <v>4.4158804331639157E-2</v>
      </c>
      <c r="O104" s="24">
        <v>1.9663841605003504E-2</v>
      </c>
      <c r="P104" s="24">
        <v>8.8185410735941397E-2</v>
      </c>
      <c r="Q104" s="24">
        <v>3.32665998663325E-2</v>
      </c>
      <c r="R104" s="24">
        <v>4.1952353926806123E-2</v>
      </c>
      <c r="S104" s="24">
        <v>4.308905506815712E-2</v>
      </c>
      <c r="T104" s="24">
        <v>2.1602468994692859E-2</v>
      </c>
      <c r="U104" s="24">
        <v>7.0828431202919317E-2</v>
      </c>
      <c r="V104" s="24">
        <v>0.33340665860177354</v>
      </c>
      <c r="W104" s="24">
        <v>5.8566201857385189E-2</v>
      </c>
      <c r="X104" s="24">
        <v>0.16825575770237414</v>
      </c>
      <c r="Y104" s="24">
        <v>8.2639425619172063E-2</v>
      </c>
      <c r="Z104" s="24">
        <v>4.8647535555904937E-16</v>
      </c>
      <c r="AA104" s="24">
        <v>4.4904859163650931E-2</v>
      </c>
      <c r="AB104" s="24">
        <v>3.1783119209207025E-2</v>
      </c>
      <c r="AC104" s="24">
        <v>0.10127520262466359</v>
      </c>
      <c r="AD104" s="209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6"/>
    </row>
    <row r="105" spans="1:65">
      <c r="A105" s="30"/>
      <c r="B105" s="3" t="s">
        <v>86</v>
      </c>
      <c r="C105" s="29"/>
      <c r="D105" s="13" t="s">
        <v>727</v>
      </c>
      <c r="E105" s="13">
        <v>0</v>
      </c>
      <c r="F105" s="13">
        <v>0.22131333406899545</v>
      </c>
      <c r="G105" s="13">
        <v>1.075930278253211E-2</v>
      </c>
      <c r="H105" s="13">
        <v>5.3684164748634793E-3</v>
      </c>
      <c r="I105" s="13">
        <v>0.11202004494985988</v>
      </c>
      <c r="J105" s="13">
        <v>4.8825778194361631E-2</v>
      </c>
      <c r="K105" s="13">
        <v>3.2141835961946932E-2</v>
      </c>
      <c r="L105" s="13">
        <v>3.2968145374120281E-2</v>
      </c>
      <c r="M105" s="13">
        <v>3.03129927265402E-2</v>
      </c>
      <c r="N105" s="13">
        <v>1.7698919571799258E-2</v>
      </c>
      <c r="O105" s="13">
        <v>8.4273606878586434E-3</v>
      </c>
      <c r="P105" s="13">
        <v>3.6616779544335523E-2</v>
      </c>
      <c r="Q105" s="13">
        <v>1.4380374581988112E-2</v>
      </c>
      <c r="R105" s="13">
        <v>1.7553286161843564E-2</v>
      </c>
      <c r="S105" s="13">
        <v>1.7671519508471817E-2</v>
      </c>
      <c r="T105" s="13">
        <v>9.0639730047662355E-3</v>
      </c>
      <c r="U105" s="13">
        <v>2.2640947640784011E-2</v>
      </c>
      <c r="V105" s="13">
        <v>0.12257597742712262</v>
      </c>
      <c r="W105" s="13">
        <v>2.3012260061840938E-2</v>
      </c>
      <c r="X105" s="13">
        <v>6.690089769478097E-2</v>
      </c>
      <c r="Y105" s="13">
        <v>4.441467544340031E-2</v>
      </c>
      <c r="Z105" s="13">
        <v>1.8017605761446275E-16</v>
      </c>
      <c r="AA105" s="13">
        <v>1.9971659183766123E-2</v>
      </c>
      <c r="AB105" s="13">
        <v>1.7246876662317279E-2</v>
      </c>
      <c r="AC105" s="13">
        <v>4.2404132292252719E-2</v>
      </c>
      <c r="AD105" s="152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 t="s">
        <v>727</v>
      </c>
      <c r="E106" s="13">
        <v>-0.17430415843265779</v>
      </c>
      <c r="F106" s="13">
        <v>-3.6688184838100657E-2</v>
      </c>
      <c r="G106" s="13">
        <v>-3.9440504309991797E-2</v>
      </c>
      <c r="H106" s="13">
        <v>-4.5507096811780223E-2</v>
      </c>
      <c r="I106" s="13">
        <v>5.9642996678089144E-2</v>
      </c>
      <c r="J106" s="13">
        <v>-0.2032035128875147</v>
      </c>
      <c r="K106" s="13">
        <v>2.030739724971542E-2</v>
      </c>
      <c r="L106" s="13">
        <v>-5.7330580877284265E-2</v>
      </c>
      <c r="M106" s="13">
        <v>2.5239003279450056E-2</v>
      </c>
      <c r="N106" s="13">
        <v>3.0055562355259635E-2</v>
      </c>
      <c r="O106" s="13">
        <v>-3.6688184838100657E-2</v>
      </c>
      <c r="P106" s="13">
        <v>-5.7245907793251893E-3</v>
      </c>
      <c r="Q106" s="13">
        <v>-4.4945143253774078E-2</v>
      </c>
      <c r="R106" s="13">
        <v>-1.3293469327025909E-2</v>
      </c>
      <c r="S106" s="13">
        <v>6.6608468441848867E-3</v>
      </c>
      <c r="T106" s="13">
        <v>-1.604578879891716E-2</v>
      </c>
      <c r="U106" s="13">
        <v>0.29152591218491786</v>
      </c>
      <c r="V106" s="13">
        <v>0.12294634453158548</v>
      </c>
      <c r="W106" s="13">
        <v>5.069795839444291E-2</v>
      </c>
      <c r="X106" s="13">
        <v>3.8312520770932945E-2</v>
      </c>
      <c r="Y106" s="13">
        <v>-0.23184139699254203</v>
      </c>
      <c r="Z106" s="13">
        <v>0.11468938611591195</v>
      </c>
      <c r="AA106" s="13">
        <v>-7.1740731793274559E-2</v>
      </c>
      <c r="AB106" s="13">
        <v>-0.23919008998249136</v>
      </c>
      <c r="AC106" s="13">
        <v>-1.398154919499861E-2</v>
      </c>
      <c r="AD106" s="152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>
        <v>0.69</v>
      </c>
      <c r="E107" s="45" t="s">
        <v>277</v>
      </c>
      <c r="F107" s="45" t="s">
        <v>277</v>
      </c>
      <c r="G107" s="45">
        <v>0.5</v>
      </c>
      <c r="H107" s="45">
        <v>0.6</v>
      </c>
      <c r="I107" s="45">
        <v>1.1499999999999999</v>
      </c>
      <c r="J107" s="45">
        <v>3.22</v>
      </c>
      <c r="K107" s="45">
        <v>0.5</v>
      </c>
      <c r="L107" s="45">
        <v>0.79</v>
      </c>
      <c r="M107" s="45">
        <v>0.57999999999999996</v>
      </c>
      <c r="N107" s="45">
        <v>0.66</v>
      </c>
      <c r="O107" s="45">
        <v>0.45</v>
      </c>
      <c r="P107" s="45">
        <v>0.06</v>
      </c>
      <c r="Q107" s="45">
        <v>0.59</v>
      </c>
      <c r="R107" s="45">
        <v>0.06</v>
      </c>
      <c r="S107" s="45">
        <v>0.27</v>
      </c>
      <c r="T107" s="45">
        <v>0.11</v>
      </c>
      <c r="U107" s="45">
        <v>5</v>
      </c>
      <c r="V107" s="45">
        <v>2.2000000000000002</v>
      </c>
      <c r="W107" s="45">
        <v>1</v>
      </c>
      <c r="X107" s="45">
        <v>0.79</v>
      </c>
      <c r="Y107" s="45">
        <v>3.69</v>
      </c>
      <c r="Z107" s="45">
        <v>2.06</v>
      </c>
      <c r="AA107" s="45">
        <v>1.03</v>
      </c>
      <c r="AB107" s="45">
        <v>3.81</v>
      </c>
      <c r="AC107" s="45">
        <v>7.0000000000000007E-2</v>
      </c>
      <c r="AD107" s="152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290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>
      <c r="BM109" s="55"/>
    </row>
    <row r="110" spans="1:65" ht="15">
      <c r="B110" s="8" t="s">
        <v>479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52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0" t="s">
        <v>237</v>
      </c>
      <c r="E112" s="151" t="s">
        <v>239</v>
      </c>
      <c r="F112" s="151" t="s">
        <v>240</v>
      </c>
      <c r="G112" s="151" t="s">
        <v>241</v>
      </c>
      <c r="H112" s="151" t="s">
        <v>242</v>
      </c>
      <c r="I112" s="151" t="s">
        <v>243</v>
      </c>
      <c r="J112" s="151" t="s">
        <v>244</v>
      </c>
      <c r="K112" s="151" t="s">
        <v>246</v>
      </c>
      <c r="L112" s="151" t="s">
        <v>247</v>
      </c>
      <c r="M112" s="151" t="s">
        <v>248</v>
      </c>
      <c r="N112" s="151" t="s">
        <v>249</v>
      </c>
      <c r="O112" s="151" t="s">
        <v>250</v>
      </c>
      <c r="P112" s="151" t="s">
        <v>251</v>
      </c>
      <c r="Q112" s="151" t="s">
        <v>252</v>
      </c>
      <c r="R112" s="151" t="s">
        <v>253</v>
      </c>
      <c r="S112" s="151" t="s">
        <v>254</v>
      </c>
      <c r="T112" s="151" t="s">
        <v>255</v>
      </c>
      <c r="U112" s="151" t="s">
        <v>256</v>
      </c>
      <c r="V112" s="151" t="s">
        <v>257</v>
      </c>
      <c r="W112" s="151" t="s">
        <v>258</v>
      </c>
      <c r="X112" s="151" t="s">
        <v>259</v>
      </c>
      <c r="Y112" s="151" t="s">
        <v>262</v>
      </c>
      <c r="Z112" s="151" t="s">
        <v>263</v>
      </c>
      <c r="AA112" s="151" t="s">
        <v>264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288</v>
      </c>
      <c r="E113" s="11" t="s">
        <v>288</v>
      </c>
      <c r="F113" s="11" t="s">
        <v>288</v>
      </c>
      <c r="G113" s="11" t="s">
        <v>288</v>
      </c>
      <c r="H113" s="11" t="s">
        <v>288</v>
      </c>
      <c r="I113" s="11" t="s">
        <v>289</v>
      </c>
      <c r="J113" s="11" t="s">
        <v>289</v>
      </c>
      <c r="K113" s="11" t="s">
        <v>289</v>
      </c>
      <c r="L113" s="11" t="s">
        <v>288</v>
      </c>
      <c r="M113" s="11" t="s">
        <v>288</v>
      </c>
      <c r="N113" s="11" t="s">
        <v>289</v>
      </c>
      <c r="O113" s="11" t="s">
        <v>289</v>
      </c>
      <c r="P113" s="11" t="s">
        <v>289</v>
      </c>
      <c r="Q113" s="11" t="s">
        <v>289</v>
      </c>
      <c r="R113" s="11" t="s">
        <v>289</v>
      </c>
      <c r="S113" s="11" t="s">
        <v>289</v>
      </c>
      <c r="T113" s="11" t="s">
        <v>288</v>
      </c>
      <c r="U113" s="11" t="s">
        <v>114</v>
      </c>
      <c r="V113" s="11" t="s">
        <v>114</v>
      </c>
      <c r="W113" s="11" t="s">
        <v>288</v>
      </c>
      <c r="X113" s="11" t="s">
        <v>114</v>
      </c>
      <c r="Y113" s="11" t="s">
        <v>114</v>
      </c>
      <c r="Z113" s="11" t="s">
        <v>114</v>
      </c>
      <c r="AA113" s="11" t="s">
        <v>288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0</v>
      </c>
    </row>
    <row r="115" spans="1:65">
      <c r="A115" s="30"/>
      <c r="B115" s="18">
        <v>1</v>
      </c>
      <c r="C115" s="14">
        <v>1</v>
      </c>
      <c r="D115" s="227">
        <v>136</v>
      </c>
      <c r="E115" s="227">
        <v>128.76</v>
      </c>
      <c r="F115" s="227">
        <v>149.80000000000001</v>
      </c>
      <c r="G115" s="227">
        <v>143.47999999999999</v>
      </c>
      <c r="H115" s="227">
        <v>139.7385177176493</v>
      </c>
      <c r="I115" s="227">
        <v>143</v>
      </c>
      <c r="J115" s="227">
        <v>140</v>
      </c>
      <c r="K115" s="228">
        <v>144</v>
      </c>
      <c r="L115" s="227">
        <v>144</v>
      </c>
      <c r="M115" s="227">
        <v>139.59</v>
      </c>
      <c r="N115" s="227">
        <v>142.5</v>
      </c>
      <c r="O115" s="227">
        <v>150.5</v>
      </c>
      <c r="P115" s="228">
        <v>141</v>
      </c>
      <c r="Q115" s="227">
        <v>146</v>
      </c>
      <c r="R115" s="227">
        <v>140</v>
      </c>
      <c r="S115" s="227">
        <v>130.16999999999999</v>
      </c>
      <c r="T115" s="227">
        <v>143</v>
      </c>
      <c r="U115" s="227">
        <v>135</v>
      </c>
      <c r="V115" s="227">
        <v>136.19999999999999</v>
      </c>
      <c r="W115" s="227">
        <v>132.21</v>
      </c>
      <c r="X115" s="229">
        <v>103.4451</v>
      </c>
      <c r="Y115" s="227">
        <v>139.30957591370506</v>
      </c>
      <c r="Z115" s="229">
        <v>110.81</v>
      </c>
      <c r="AA115" s="227">
        <v>136</v>
      </c>
      <c r="AB115" s="230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/>
      <c r="BI115" s="231"/>
      <c r="BJ115" s="231"/>
      <c r="BK115" s="231"/>
      <c r="BL115" s="231"/>
      <c r="BM115" s="232">
        <v>1</v>
      </c>
    </row>
    <row r="116" spans="1:65">
      <c r="A116" s="30"/>
      <c r="B116" s="19">
        <v>1</v>
      </c>
      <c r="C116" s="9">
        <v>2</v>
      </c>
      <c r="D116" s="233">
        <v>134</v>
      </c>
      <c r="E116" s="233">
        <v>123.94000000000001</v>
      </c>
      <c r="F116" s="233">
        <v>143.30000000000001</v>
      </c>
      <c r="G116" s="233">
        <v>145.72</v>
      </c>
      <c r="H116" s="233">
        <v>139.11896192339998</v>
      </c>
      <c r="I116" s="233">
        <v>140</v>
      </c>
      <c r="J116" s="233">
        <v>138</v>
      </c>
      <c r="K116" s="233">
        <v>139</v>
      </c>
      <c r="L116" s="233">
        <v>147</v>
      </c>
      <c r="M116" s="233">
        <v>139.19999999999999</v>
      </c>
      <c r="N116" s="233">
        <v>147</v>
      </c>
      <c r="O116" s="233">
        <v>143</v>
      </c>
      <c r="P116" s="233">
        <v>132</v>
      </c>
      <c r="Q116" s="233">
        <v>140</v>
      </c>
      <c r="R116" s="233">
        <v>145</v>
      </c>
      <c r="S116" s="233">
        <v>126.65999999999998</v>
      </c>
      <c r="T116" s="233">
        <v>134</v>
      </c>
      <c r="U116" s="233">
        <v>130</v>
      </c>
      <c r="V116" s="233">
        <v>134.69999999999999</v>
      </c>
      <c r="W116" s="233">
        <v>135.06</v>
      </c>
      <c r="X116" s="235">
        <v>111.3545</v>
      </c>
      <c r="Y116" s="233">
        <v>140.7408870811247</v>
      </c>
      <c r="Z116" s="234">
        <v>110.245</v>
      </c>
      <c r="AA116" s="233">
        <v>128</v>
      </c>
      <c r="AB116" s="230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231"/>
      <c r="BI116" s="231"/>
      <c r="BJ116" s="231"/>
      <c r="BK116" s="231"/>
      <c r="BL116" s="231"/>
      <c r="BM116" s="232">
        <v>27</v>
      </c>
    </row>
    <row r="117" spans="1:65">
      <c r="A117" s="30"/>
      <c r="B117" s="19">
        <v>1</v>
      </c>
      <c r="C117" s="9">
        <v>3</v>
      </c>
      <c r="D117" s="233">
        <v>143</v>
      </c>
      <c r="E117" s="233">
        <v>121.72</v>
      </c>
      <c r="F117" s="233">
        <v>140.30000000000001</v>
      </c>
      <c r="G117" s="233">
        <v>142.71</v>
      </c>
      <c r="H117" s="233">
        <v>139.65086925715673</v>
      </c>
      <c r="I117" s="233">
        <v>148</v>
      </c>
      <c r="J117" s="233">
        <v>136</v>
      </c>
      <c r="K117" s="233">
        <v>139</v>
      </c>
      <c r="L117" s="233">
        <v>147</v>
      </c>
      <c r="M117" s="233">
        <v>140.4</v>
      </c>
      <c r="N117" s="233">
        <v>139</v>
      </c>
      <c r="O117" s="233">
        <v>149.5</v>
      </c>
      <c r="P117" s="233">
        <v>133</v>
      </c>
      <c r="Q117" s="233">
        <v>142</v>
      </c>
      <c r="R117" s="233">
        <v>135</v>
      </c>
      <c r="S117" s="233">
        <v>127.2</v>
      </c>
      <c r="T117" s="233">
        <v>133</v>
      </c>
      <c r="U117" s="233">
        <v>135</v>
      </c>
      <c r="V117" s="233">
        <v>137.69999999999999</v>
      </c>
      <c r="W117" s="233">
        <v>128.87</v>
      </c>
      <c r="X117" s="234">
        <v>103.13679999999999</v>
      </c>
      <c r="Y117" s="233">
        <v>138.97624258037175</v>
      </c>
      <c r="Z117" s="234">
        <v>112.988</v>
      </c>
      <c r="AA117" s="233">
        <v>130</v>
      </c>
      <c r="AB117" s="230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1"/>
      <c r="AY117" s="231"/>
      <c r="AZ117" s="231"/>
      <c r="BA117" s="231"/>
      <c r="BB117" s="231"/>
      <c r="BC117" s="231"/>
      <c r="BD117" s="231"/>
      <c r="BE117" s="231"/>
      <c r="BF117" s="231"/>
      <c r="BG117" s="231"/>
      <c r="BH117" s="231"/>
      <c r="BI117" s="231"/>
      <c r="BJ117" s="231"/>
      <c r="BK117" s="231"/>
      <c r="BL117" s="231"/>
      <c r="BM117" s="232">
        <v>16</v>
      </c>
    </row>
    <row r="118" spans="1:65">
      <c r="A118" s="30"/>
      <c r="B118" s="19">
        <v>1</v>
      </c>
      <c r="C118" s="9">
        <v>4</v>
      </c>
      <c r="D118" s="233">
        <v>143</v>
      </c>
      <c r="E118" s="233">
        <v>131.28</v>
      </c>
      <c r="F118" s="233">
        <v>140.19999999999999</v>
      </c>
      <c r="G118" s="233">
        <v>141.61000000000001</v>
      </c>
      <c r="H118" s="233">
        <v>139.90129868254002</v>
      </c>
      <c r="I118" s="233">
        <v>148</v>
      </c>
      <c r="J118" s="233">
        <v>134</v>
      </c>
      <c r="K118" s="233">
        <v>140</v>
      </c>
      <c r="L118" s="233">
        <v>147</v>
      </c>
      <c r="M118" s="233">
        <v>137.24</v>
      </c>
      <c r="N118" s="233">
        <v>142.5</v>
      </c>
      <c r="O118" s="233">
        <v>141.5</v>
      </c>
      <c r="P118" s="233">
        <v>133.5</v>
      </c>
      <c r="Q118" s="233">
        <v>142</v>
      </c>
      <c r="R118" s="233">
        <v>142</v>
      </c>
      <c r="S118" s="233">
        <v>127.56</v>
      </c>
      <c r="T118" s="233">
        <v>139</v>
      </c>
      <c r="U118" s="233">
        <v>133</v>
      </c>
      <c r="V118" s="233">
        <v>134.9</v>
      </c>
      <c r="W118" s="233">
        <v>133.71</v>
      </c>
      <c r="X118" s="234">
        <v>101.1711</v>
      </c>
      <c r="Y118" s="233">
        <v>141.27912756913651</v>
      </c>
      <c r="Z118" s="234">
        <v>113.099</v>
      </c>
      <c r="AA118" s="233">
        <v>132</v>
      </c>
      <c r="AB118" s="230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1"/>
      <c r="BA118" s="231"/>
      <c r="BB118" s="231"/>
      <c r="BC118" s="231"/>
      <c r="BD118" s="231"/>
      <c r="BE118" s="231"/>
      <c r="BF118" s="231"/>
      <c r="BG118" s="231"/>
      <c r="BH118" s="231"/>
      <c r="BI118" s="231"/>
      <c r="BJ118" s="231"/>
      <c r="BK118" s="231"/>
      <c r="BL118" s="231"/>
      <c r="BM118" s="232">
        <v>138.30077381599367</v>
      </c>
    </row>
    <row r="119" spans="1:65">
      <c r="A119" s="30"/>
      <c r="B119" s="19">
        <v>1</v>
      </c>
      <c r="C119" s="9">
        <v>5</v>
      </c>
      <c r="D119" s="233">
        <v>139</v>
      </c>
      <c r="E119" s="235">
        <v>119.35</v>
      </c>
      <c r="F119" s="233">
        <v>139.30000000000001</v>
      </c>
      <c r="G119" s="233">
        <v>141.69999999999999</v>
      </c>
      <c r="H119" s="233">
        <v>138.75855880893985</v>
      </c>
      <c r="I119" s="233">
        <v>141</v>
      </c>
      <c r="J119" s="233">
        <v>140</v>
      </c>
      <c r="K119" s="233">
        <v>140</v>
      </c>
      <c r="L119" s="233">
        <v>146</v>
      </c>
      <c r="M119" s="233">
        <v>137.05000000000001</v>
      </c>
      <c r="N119" s="233">
        <v>139</v>
      </c>
      <c r="O119" s="233">
        <v>150</v>
      </c>
      <c r="P119" s="233">
        <v>132.5</v>
      </c>
      <c r="Q119" s="233">
        <v>140</v>
      </c>
      <c r="R119" s="233">
        <v>146</v>
      </c>
      <c r="S119" s="233">
        <v>129.83000000000001</v>
      </c>
      <c r="T119" s="233">
        <v>131</v>
      </c>
      <c r="U119" s="233">
        <v>138</v>
      </c>
      <c r="V119" s="233">
        <v>131.9</v>
      </c>
      <c r="W119" s="233">
        <v>134.43</v>
      </c>
      <c r="X119" s="234">
        <v>105.34820000000001</v>
      </c>
      <c r="Y119" s="233">
        <v>140.06834795197764</v>
      </c>
      <c r="Z119" s="234">
        <v>109.10899999999999</v>
      </c>
      <c r="AA119" s="233">
        <v>134</v>
      </c>
      <c r="AB119" s="230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1"/>
      <c r="AZ119" s="231"/>
      <c r="BA119" s="231"/>
      <c r="BB119" s="231"/>
      <c r="BC119" s="231"/>
      <c r="BD119" s="231"/>
      <c r="BE119" s="231"/>
      <c r="BF119" s="231"/>
      <c r="BG119" s="231"/>
      <c r="BH119" s="231"/>
      <c r="BI119" s="231"/>
      <c r="BJ119" s="231"/>
      <c r="BK119" s="231"/>
      <c r="BL119" s="231"/>
      <c r="BM119" s="232">
        <v>17</v>
      </c>
    </row>
    <row r="120" spans="1:65">
      <c r="A120" s="30"/>
      <c r="B120" s="19">
        <v>1</v>
      </c>
      <c r="C120" s="9">
        <v>6</v>
      </c>
      <c r="D120" s="233">
        <v>133</v>
      </c>
      <c r="E120" s="233">
        <v>130.09</v>
      </c>
      <c r="F120" s="233">
        <v>150.80000000000001</v>
      </c>
      <c r="G120" s="233">
        <v>144.63</v>
      </c>
      <c r="H120" s="233">
        <v>140.79715147800658</v>
      </c>
      <c r="I120" s="233">
        <v>144</v>
      </c>
      <c r="J120" s="233">
        <v>139</v>
      </c>
      <c r="K120" s="233">
        <v>139</v>
      </c>
      <c r="L120" s="233">
        <v>145</v>
      </c>
      <c r="M120" s="233">
        <v>140.58000000000001</v>
      </c>
      <c r="N120" s="233">
        <v>143.5</v>
      </c>
      <c r="O120" s="233">
        <v>152</v>
      </c>
      <c r="P120" s="233">
        <v>133.5</v>
      </c>
      <c r="Q120" s="233">
        <v>142</v>
      </c>
      <c r="R120" s="233">
        <v>138.5</v>
      </c>
      <c r="S120" s="233">
        <v>128.03</v>
      </c>
      <c r="T120" s="233">
        <v>136</v>
      </c>
      <c r="U120" s="233">
        <v>135</v>
      </c>
      <c r="V120" s="233">
        <v>131.6</v>
      </c>
      <c r="W120" s="233">
        <v>132.77000000000001</v>
      </c>
      <c r="X120" s="234">
        <v>101.56570000000001</v>
      </c>
      <c r="Y120" s="233">
        <v>141.00460474715766</v>
      </c>
      <c r="Z120" s="234">
        <v>109.634</v>
      </c>
      <c r="AA120" s="233">
        <v>133</v>
      </c>
      <c r="AB120" s="230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  <c r="AR120" s="231"/>
      <c r="AS120" s="231"/>
      <c r="AT120" s="231"/>
      <c r="AU120" s="231"/>
      <c r="AV120" s="231"/>
      <c r="AW120" s="231"/>
      <c r="AX120" s="231"/>
      <c r="AY120" s="231"/>
      <c r="AZ120" s="231"/>
      <c r="BA120" s="231"/>
      <c r="BB120" s="231"/>
      <c r="BC120" s="231"/>
      <c r="BD120" s="231"/>
      <c r="BE120" s="231"/>
      <c r="BF120" s="231"/>
      <c r="BG120" s="231"/>
      <c r="BH120" s="231"/>
      <c r="BI120" s="231"/>
      <c r="BJ120" s="231"/>
      <c r="BK120" s="231"/>
      <c r="BL120" s="231"/>
      <c r="BM120" s="236"/>
    </row>
    <row r="121" spans="1:65">
      <c r="A121" s="30"/>
      <c r="B121" s="20" t="s">
        <v>272</v>
      </c>
      <c r="C121" s="12"/>
      <c r="D121" s="237">
        <v>138</v>
      </c>
      <c r="E121" s="237">
        <v>125.85666666666667</v>
      </c>
      <c r="F121" s="237">
        <v>143.95000000000002</v>
      </c>
      <c r="G121" s="237">
        <v>143.30833333333334</v>
      </c>
      <c r="H121" s="237">
        <v>139.66089297794872</v>
      </c>
      <c r="I121" s="237">
        <v>144</v>
      </c>
      <c r="J121" s="237">
        <v>137.83333333333334</v>
      </c>
      <c r="K121" s="237">
        <v>140.16666666666666</v>
      </c>
      <c r="L121" s="237">
        <v>146</v>
      </c>
      <c r="M121" s="237">
        <v>139.01000000000002</v>
      </c>
      <c r="N121" s="237">
        <v>142.25</v>
      </c>
      <c r="O121" s="237">
        <v>147.75</v>
      </c>
      <c r="P121" s="237">
        <v>134.25</v>
      </c>
      <c r="Q121" s="237">
        <v>142</v>
      </c>
      <c r="R121" s="237">
        <v>141.08333333333334</v>
      </c>
      <c r="S121" s="237">
        <v>128.24166666666665</v>
      </c>
      <c r="T121" s="237">
        <v>136</v>
      </c>
      <c r="U121" s="237">
        <v>134.33333333333334</v>
      </c>
      <c r="V121" s="237">
        <v>134.5</v>
      </c>
      <c r="W121" s="237">
        <v>132.84166666666667</v>
      </c>
      <c r="X121" s="237">
        <v>104.3369</v>
      </c>
      <c r="Y121" s="237">
        <v>140.22979764057891</v>
      </c>
      <c r="Z121" s="237">
        <v>110.98083333333334</v>
      </c>
      <c r="AA121" s="237">
        <v>132.16666666666666</v>
      </c>
      <c r="AB121" s="230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  <c r="AR121" s="231"/>
      <c r="AS121" s="231"/>
      <c r="AT121" s="231"/>
      <c r="AU121" s="231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1"/>
      <c r="BF121" s="231"/>
      <c r="BG121" s="231"/>
      <c r="BH121" s="231"/>
      <c r="BI121" s="231"/>
      <c r="BJ121" s="231"/>
      <c r="BK121" s="231"/>
      <c r="BL121" s="231"/>
      <c r="BM121" s="236"/>
    </row>
    <row r="122" spans="1:65">
      <c r="A122" s="30"/>
      <c r="B122" s="3" t="s">
        <v>273</v>
      </c>
      <c r="C122" s="29"/>
      <c r="D122" s="233">
        <v>137.5</v>
      </c>
      <c r="E122" s="233">
        <v>126.35</v>
      </c>
      <c r="F122" s="233">
        <v>141.80000000000001</v>
      </c>
      <c r="G122" s="233">
        <v>143.095</v>
      </c>
      <c r="H122" s="233">
        <v>139.69469348740301</v>
      </c>
      <c r="I122" s="233">
        <v>143.5</v>
      </c>
      <c r="J122" s="233">
        <v>138.5</v>
      </c>
      <c r="K122" s="233">
        <v>139.5</v>
      </c>
      <c r="L122" s="233">
        <v>146.5</v>
      </c>
      <c r="M122" s="233">
        <v>139.39499999999998</v>
      </c>
      <c r="N122" s="233">
        <v>142.5</v>
      </c>
      <c r="O122" s="233">
        <v>149.75</v>
      </c>
      <c r="P122" s="233">
        <v>133.25</v>
      </c>
      <c r="Q122" s="233">
        <v>142</v>
      </c>
      <c r="R122" s="233">
        <v>141</v>
      </c>
      <c r="S122" s="233">
        <v>127.795</v>
      </c>
      <c r="T122" s="233">
        <v>135</v>
      </c>
      <c r="U122" s="233">
        <v>135</v>
      </c>
      <c r="V122" s="233">
        <v>134.80000000000001</v>
      </c>
      <c r="W122" s="233">
        <v>133.24</v>
      </c>
      <c r="X122" s="233">
        <v>103.29095</v>
      </c>
      <c r="Y122" s="233">
        <v>140.40461751655118</v>
      </c>
      <c r="Z122" s="233">
        <v>110.5275</v>
      </c>
      <c r="AA122" s="233">
        <v>132.5</v>
      </c>
      <c r="AB122" s="230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6"/>
    </row>
    <row r="123" spans="1:65">
      <c r="A123" s="30"/>
      <c r="B123" s="3" t="s">
        <v>274</v>
      </c>
      <c r="C123" s="29"/>
      <c r="D123" s="233">
        <v>4.3817804600413286</v>
      </c>
      <c r="E123" s="233">
        <v>4.8761733630652087</v>
      </c>
      <c r="F123" s="233">
        <v>5.1102837494604962</v>
      </c>
      <c r="G123" s="233">
        <v>1.6383823322615081</v>
      </c>
      <c r="H123" s="233">
        <v>0.70184051997460428</v>
      </c>
      <c r="I123" s="233">
        <v>3.40587727318528</v>
      </c>
      <c r="J123" s="233">
        <v>2.4013884872437168</v>
      </c>
      <c r="K123" s="233">
        <v>1.9407902170679516</v>
      </c>
      <c r="L123" s="233">
        <v>1.2649110640673518</v>
      </c>
      <c r="M123" s="233">
        <v>1.53257952485344</v>
      </c>
      <c r="N123" s="233">
        <v>3.0124740662784135</v>
      </c>
      <c r="O123" s="233">
        <v>4.3674935603844913</v>
      </c>
      <c r="P123" s="233">
        <v>3.357826678076163</v>
      </c>
      <c r="Q123" s="233">
        <v>2.1908902300206643</v>
      </c>
      <c r="R123" s="233">
        <v>4.1281553588336113</v>
      </c>
      <c r="S123" s="233">
        <v>1.4378792253408053</v>
      </c>
      <c r="T123" s="233">
        <v>4.3817804600413286</v>
      </c>
      <c r="U123" s="233">
        <v>2.6583202716502514</v>
      </c>
      <c r="V123" s="233">
        <v>2.3874672772626599</v>
      </c>
      <c r="W123" s="233">
        <v>2.2079892813749495</v>
      </c>
      <c r="X123" s="233">
        <v>3.7471809078292457</v>
      </c>
      <c r="Y123" s="233">
        <v>0.93881905446578429</v>
      </c>
      <c r="Z123" s="233">
        <v>1.697274452369643</v>
      </c>
      <c r="AA123" s="233">
        <v>2.857738033247041</v>
      </c>
      <c r="AB123" s="230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  <c r="AR123" s="231"/>
      <c r="AS123" s="231"/>
      <c r="AT123" s="231"/>
      <c r="AU123" s="231"/>
      <c r="AV123" s="231"/>
      <c r="AW123" s="231"/>
      <c r="AX123" s="231"/>
      <c r="AY123" s="231"/>
      <c r="AZ123" s="231"/>
      <c r="BA123" s="231"/>
      <c r="BB123" s="231"/>
      <c r="BC123" s="231"/>
      <c r="BD123" s="231"/>
      <c r="BE123" s="231"/>
      <c r="BF123" s="231"/>
      <c r="BG123" s="231"/>
      <c r="BH123" s="231"/>
      <c r="BI123" s="231"/>
      <c r="BJ123" s="231"/>
      <c r="BK123" s="231"/>
      <c r="BL123" s="231"/>
      <c r="BM123" s="236"/>
    </row>
    <row r="124" spans="1:65">
      <c r="A124" s="30"/>
      <c r="B124" s="3" t="s">
        <v>86</v>
      </c>
      <c r="C124" s="29"/>
      <c r="D124" s="13">
        <v>3.1752032319140061E-2</v>
      </c>
      <c r="E124" s="13">
        <v>3.8743862301548387E-2</v>
      </c>
      <c r="F124" s="13">
        <v>3.5500408124074304E-2</v>
      </c>
      <c r="G124" s="13">
        <v>1.1432568463765828E-2</v>
      </c>
      <c r="H124" s="13">
        <v>5.0253188634947297E-3</v>
      </c>
      <c r="I124" s="13">
        <v>2.3651925508231111E-2</v>
      </c>
      <c r="J124" s="13">
        <v>1.7422407404428415E-2</v>
      </c>
      <c r="K124" s="13">
        <v>1.384630357004484E-2</v>
      </c>
      <c r="L124" s="13">
        <v>8.6637744114202182E-3</v>
      </c>
      <c r="M124" s="13">
        <v>1.102495881485821E-2</v>
      </c>
      <c r="N124" s="13">
        <v>2.1177322082800799E-2</v>
      </c>
      <c r="O124" s="13">
        <v>2.9560024097356963E-2</v>
      </c>
      <c r="P124" s="13">
        <v>2.5011744343211642E-2</v>
      </c>
      <c r="Q124" s="13">
        <v>1.5428804436765241E-2</v>
      </c>
      <c r="R124" s="13">
        <v>2.9260404197284897E-2</v>
      </c>
      <c r="S124" s="13">
        <v>1.1212262462856368E-2</v>
      </c>
      <c r="T124" s="13">
        <v>3.2218973970892122E-2</v>
      </c>
      <c r="U124" s="13">
        <v>1.9788984652483261E-2</v>
      </c>
      <c r="V124" s="13">
        <v>1.7750686076302303E-2</v>
      </c>
      <c r="W124" s="13">
        <v>1.6621210323379584E-2</v>
      </c>
      <c r="X124" s="13">
        <v>3.5914244220685544E-2</v>
      </c>
      <c r="Y124" s="13">
        <v>6.6948613651433677E-3</v>
      </c>
      <c r="Z124" s="13">
        <v>1.529340158468483E-2</v>
      </c>
      <c r="AA124" s="13">
        <v>2.1622229759750627E-2</v>
      </c>
      <c r="AB124" s="152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-2.1747804274315774E-3</v>
      </c>
      <c r="E125" s="13">
        <v>-8.9978579338128806E-2</v>
      </c>
      <c r="F125" s="13">
        <v>4.0847393894719142E-2</v>
      </c>
      <c r="G125" s="13">
        <v>3.6207747644291022E-2</v>
      </c>
      <c r="H125" s="13">
        <v>9.8345014595844216E-3</v>
      </c>
      <c r="I125" s="13">
        <v>4.1208924771375832E-2</v>
      </c>
      <c r="J125" s="13">
        <v>-3.3798833496205827E-3</v>
      </c>
      <c r="K125" s="13">
        <v>1.3491557561026601E-2</v>
      </c>
      <c r="L125" s="13">
        <v>5.5670159837644784E-2</v>
      </c>
      <c r="M125" s="13">
        <v>5.1281432810343919E-3</v>
      </c>
      <c r="N125" s="13">
        <v>2.8555344088390333E-2</v>
      </c>
      <c r="O125" s="13">
        <v>6.8323740520630283E-2</v>
      </c>
      <c r="P125" s="13">
        <v>-2.9289596176686139E-2</v>
      </c>
      <c r="Q125" s="13">
        <v>2.6747689705106659E-2</v>
      </c>
      <c r="R125" s="13">
        <v>2.0119623633066741E-2</v>
      </c>
      <c r="S125" s="13">
        <v>-7.2733556521603071E-2</v>
      </c>
      <c r="T125" s="13">
        <v>-1.663601549370064E-2</v>
      </c>
      <c r="U125" s="13">
        <v>-2.8687044715591581E-2</v>
      </c>
      <c r="V125" s="13">
        <v>-2.7481941793402465E-2</v>
      </c>
      <c r="W125" s="13">
        <v>-3.9472715869183994E-2</v>
      </c>
      <c r="X125" s="13">
        <v>-0.24557978150709336</v>
      </c>
      <c r="Y125" s="13">
        <v>1.3948033487880318E-2</v>
      </c>
      <c r="Z125" s="13">
        <v>-0.19754004065811626</v>
      </c>
      <c r="AA125" s="13">
        <v>-4.4353382704049871E-2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0.08</v>
      </c>
      <c r="E126" s="45">
        <v>2.02</v>
      </c>
      <c r="F126" s="45">
        <v>0.87</v>
      </c>
      <c r="G126" s="45">
        <v>0.77</v>
      </c>
      <c r="H126" s="45">
        <v>0.18</v>
      </c>
      <c r="I126" s="45">
        <v>0.88</v>
      </c>
      <c r="J126" s="45">
        <v>0.11</v>
      </c>
      <c r="K126" s="45">
        <v>0.27</v>
      </c>
      <c r="L126" s="45">
        <v>1.2</v>
      </c>
      <c r="M126" s="45">
        <v>0.08</v>
      </c>
      <c r="N126" s="45">
        <v>0.6</v>
      </c>
      <c r="O126" s="45">
        <v>1.48</v>
      </c>
      <c r="P126" s="45">
        <v>0.68</v>
      </c>
      <c r="Q126" s="45">
        <v>0.56000000000000005</v>
      </c>
      <c r="R126" s="45">
        <v>0.41</v>
      </c>
      <c r="S126" s="45">
        <v>1.64</v>
      </c>
      <c r="T126" s="45">
        <v>0.4</v>
      </c>
      <c r="U126" s="45">
        <v>0.67</v>
      </c>
      <c r="V126" s="45">
        <v>0.64</v>
      </c>
      <c r="W126" s="45">
        <v>0.91</v>
      </c>
      <c r="X126" s="45">
        <v>5.47</v>
      </c>
      <c r="Y126" s="45">
        <v>0.28000000000000003</v>
      </c>
      <c r="Z126" s="45">
        <v>4.41</v>
      </c>
      <c r="AA126" s="45">
        <v>1.01</v>
      </c>
      <c r="AB126" s="152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480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52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0" t="s">
        <v>237</v>
      </c>
      <c r="E130" s="151" t="s">
        <v>239</v>
      </c>
      <c r="F130" s="151" t="s">
        <v>240</v>
      </c>
      <c r="G130" s="151" t="s">
        <v>241</v>
      </c>
      <c r="H130" s="151" t="s">
        <v>242</v>
      </c>
      <c r="I130" s="151" t="s">
        <v>243</v>
      </c>
      <c r="J130" s="151" t="s">
        <v>244</v>
      </c>
      <c r="K130" s="151" t="s">
        <v>245</v>
      </c>
      <c r="L130" s="151" t="s">
        <v>246</v>
      </c>
      <c r="M130" s="151" t="s">
        <v>247</v>
      </c>
      <c r="N130" s="151" t="s">
        <v>248</v>
      </c>
      <c r="O130" s="151" t="s">
        <v>249</v>
      </c>
      <c r="P130" s="151" t="s">
        <v>250</v>
      </c>
      <c r="Q130" s="151" t="s">
        <v>251</v>
      </c>
      <c r="R130" s="151" t="s">
        <v>252</v>
      </c>
      <c r="S130" s="151" t="s">
        <v>253</v>
      </c>
      <c r="T130" s="151" t="s">
        <v>254</v>
      </c>
      <c r="U130" s="151" t="s">
        <v>255</v>
      </c>
      <c r="V130" s="151" t="s">
        <v>256</v>
      </c>
      <c r="W130" s="151" t="s">
        <v>257</v>
      </c>
      <c r="X130" s="151" t="s">
        <v>258</v>
      </c>
      <c r="Y130" s="151" t="s">
        <v>259</v>
      </c>
      <c r="Z130" s="151" t="s">
        <v>261</v>
      </c>
      <c r="AA130" s="151" t="s">
        <v>262</v>
      </c>
      <c r="AB130" s="151" t="s">
        <v>263</v>
      </c>
      <c r="AC130" s="151" t="s">
        <v>264</v>
      </c>
      <c r="AD130" s="15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114</v>
      </c>
      <c r="E131" s="11" t="s">
        <v>288</v>
      </c>
      <c r="F131" s="11" t="s">
        <v>288</v>
      </c>
      <c r="G131" s="11" t="s">
        <v>114</v>
      </c>
      <c r="H131" s="11" t="s">
        <v>288</v>
      </c>
      <c r="I131" s="11" t="s">
        <v>289</v>
      </c>
      <c r="J131" s="11" t="s">
        <v>289</v>
      </c>
      <c r="K131" s="11" t="s">
        <v>114</v>
      </c>
      <c r="L131" s="11" t="s">
        <v>289</v>
      </c>
      <c r="M131" s="11" t="s">
        <v>114</v>
      </c>
      <c r="N131" s="11" t="s">
        <v>114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114</v>
      </c>
      <c r="V131" s="11" t="s">
        <v>288</v>
      </c>
      <c r="W131" s="11" t="s">
        <v>114</v>
      </c>
      <c r="X131" s="11" t="s">
        <v>289</v>
      </c>
      <c r="Y131" s="11" t="s">
        <v>114</v>
      </c>
      <c r="Z131" s="11" t="s">
        <v>289</v>
      </c>
      <c r="AA131" s="11" t="s">
        <v>114</v>
      </c>
      <c r="AB131" s="11" t="s">
        <v>114</v>
      </c>
      <c r="AC131" s="11" t="s">
        <v>114</v>
      </c>
      <c r="AD131" s="15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5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1">
        <v>0.85000000000000009</v>
      </c>
      <c r="E133" s="211">
        <v>0.91999999999999993</v>
      </c>
      <c r="F133" s="238">
        <v>0.85000000000000009</v>
      </c>
      <c r="G133" s="211">
        <v>0.83149999999999991</v>
      </c>
      <c r="H133" s="211">
        <v>0.78066143872585347</v>
      </c>
      <c r="I133" s="211">
        <v>0.86</v>
      </c>
      <c r="J133" s="211">
        <v>0.77</v>
      </c>
      <c r="K133" s="211">
        <v>0.80940560000000006</v>
      </c>
      <c r="L133" s="211">
        <v>0.83</v>
      </c>
      <c r="M133" s="211">
        <v>0.81700000000000006</v>
      </c>
      <c r="N133" s="211">
        <v>0.81820000000000004</v>
      </c>
      <c r="O133" s="211">
        <v>0.84</v>
      </c>
      <c r="P133" s="211">
        <v>0.83</v>
      </c>
      <c r="Q133" s="211">
        <v>0.83</v>
      </c>
      <c r="R133" s="211">
        <v>0.89</v>
      </c>
      <c r="S133" s="211">
        <v>0.83</v>
      </c>
      <c r="T133" s="211">
        <v>0.84779999999999989</v>
      </c>
      <c r="U133" s="212">
        <v>0.81999999999999984</v>
      </c>
      <c r="V133" s="211">
        <v>0.86</v>
      </c>
      <c r="W133" s="211">
        <v>0.81999999999999984</v>
      </c>
      <c r="X133" s="211">
        <v>0.78</v>
      </c>
      <c r="Y133" s="211">
        <v>0.78770000000000007</v>
      </c>
      <c r="Z133" s="211">
        <v>0.82199999999999995</v>
      </c>
      <c r="AA133" s="211">
        <v>0.83289126285383008</v>
      </c>
      <c r="AB133" s="211">
        <v>0.80381119999999995</v>
      </c>
      <c r="AC133" s="211">
        <v>0.82699999999999996</v>
      </c>
      <c r="AD133" s="209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3">
        <v>1</v>
      </c>
    </row>
    <row r="134" spans="1:65">
      <c r="A134" s="30"/>
      <c r="B134" s="19">
        <v>1</v>
      </c>
      <c r="C134" s="9">
        <v>2</v>
      </c>
      <c r="D134" s="24">
        <v>0.84</v>
      </c>
      <c r="E134" s="24">
        <v>0.85000000000000009</v>
      </c>
      <c r="F134" s="24">
        <v>0.81000000000000016</v>
      </c>
      <c r="G134" s="24">
        <v>0.8619</v>
      </c>
      <c r="H134" s="24">
        <v>0.77963313399897327</v>
      </c>
      <c r="I134" s="24">
        <v>0.86999999999999988</v>
      </c>
      <c r="J134" s="24">
        <v>0.81999999999999984</v>
      </c>
      <c r="K134" s="24">
        <v>0.80692079999999999</v>
      </c>
      <c r="L134" s="24">
        <v>0.86</v>
      </c>
      <c r="M134" s="24">
        <v>0.81499999999999995</v>
      </c>
      <c r="N134" s="24">
        <v>0.83660000000000001</v>
      </c>
      <c r="O134" s="24">
        <v>0.85000000000000009</v>
      </c>
      <c r="P134" s="24">
        <v>0.81000000000000016</v>
      </c>
      <c r="Q134" s="24">
        <v>0.8</v>
      </c>
      <c r="R134" s="24">
        <v>0.85000000000000009</v>
      </c>
      <c r="S134" s="24">
        <v>0.84</v>
      </c>
      <c r="T134" s="24">
        <v>0.84440000000000004</v>
      </c>
      <c r="U134" s="214">
        <v>0.69799999999999995</v>
      </c>
      <c r="V134" s="215">
        <v>0.83</v>
      </c>
      <c r="W134" s="24">
        <v>0.81000000000000016</v>
      </c>
      <c r="X134" s="24">
        <v>0.8</v>
      </c>
      <c r="Y134" s="24">
        <v>0.81599999999999984</v>
      </c>
      <c r="Z134" s="24">
        <v>0.82899999999999996</v>
      </c>
      <c r="AA134" s="24">
        <v>0.81963988664662202</v>
      </c>
      <c r="AB134" s="24">
        <v>0.77003069999999996</v>
      </c>
      <c r="AC134" s="215">
        <v>0.65300000000000002</v>
      </c>
      <c r="AD134" s="209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3" t="e">
        <v>#N/A</v>
      </c>
    </row>
    <row r="135" spans="1:65">
      <c r="A135" s="30"/>
      <c r="B135" s="19">
        <v>1</v>
      </c>
      <c r="C135" s="9">
        <v>3</v>
      </c>
      <c r="D135" s="24">
        <v>0.85000000000000009</v>
      </c>
      <c r="E135" s="24">
        <v>0.89</v>
      </c>
      <c r="F135" s="24">
        <v>0.8</v>
      </c>
      <c r="G135" s="24">
        <v>0.83479999999999999</v>
      </c>
      <c r="H135" s="24">
        <v>0.78042774568825046</v>
      </c>
      <c r="I135" s="215">
        <v>0.83</v>
      </c>
      <c r="J135" s="24">
        <v>0.77</v>
      </c>
      <c r="K135" s="24">
        <v>0.80991080000000004</v>
      </c>
      <c r="L135" s="24">
        <v>0.8</v>
      </c>
      <c r="M135" s="24">
        <v>0.82199999999999995</v>
      </c>
      <c r="N135" s="24">
        <v>0.83549999999999991</v>
      </c>
      <c r="O135" s="24">
        <v>0.85000000000000009</v>
      </c>
      <c r="P135" s="24">
        <v>0.81999999999999984</v>
      </c>
      <c r="Q135" s="24">
        <v>0.81000000000000016</v>
      </c>
      <c r="R135" s="24">
        <v>0.86</v>
      </c>
      <c r="S135" s="24">
        <v>0.8</v>
      </c>
      <c r="T135" s="24">
        <v>0.83649999999999991</v>
      </c>
      <c r="U135" s="214">
        <v>0.65600000000000003</v>
      </c>
      <c r="V135" s="24">
        <v>0.86999999999999988</v>
      </c>
      <c r="W135" s="24">
        <v>0.81999999999999984</v>
      </c>
      <c r="X135" s="24">
        <v>0.8</v>
      </c>
      <c r="Y135" s="24">
        <v>0.79039999999999999</v>
      </c>
      <c r="Z135" s="24">
        <v>0.84299999999999997</v>
      </c>
      <c r="AA135" s="24">
        <v>0.80739164300581079</v>
      </c>
      <c r="AB135" s="24">
        <v>0.8182157000000001</v>
      </c>
      <c r="AC135" s="24">
        <v>0.83599999999999997</v>
      </c>
      <c r="AD135" s="209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3">
        <v>16</v>
      </c>
    </row>
    <row r="136" spans="1:65">
      <c r="A136" s="30"/>
      <c r="B136" s="19">
        <v>1</v>
      </c>
      <c r="C136" s="9">
        <v>4</v>
      </c>
      <c r="D136" s="24">
        <v>0.85000000000000009</v>
      </c>
      <c r="E136" s="215">
        <v>0.93999999999999984</v>
      </c>
      <c r="F136" s="24">
        <v>0.81000000000000016</v>
      </c>
      <c r="G136" s="24">
        <v>0.84340000000000004</v>
      </c>
      <c r="H136" s="24">
        <v>0.78416853616771776</v>
      </c>
      <c r="I136" s="24">
        <v>0.86999999999999988</v>
      </c>
      <c r="J136" s="24">
        <v>0.8</v>
      </c>
      <c r="K136" s="24">
        <v>0.80939320000000003</v>
      </c>
      <c r="L136" s="24">
        <v>0.83</v>
      </c>
      <c r="M136" s="24">
        <v>0.80499999999999994</v>
      </c>
      <c r="N136" s="24">
        <v>0.82159999999999989</v>
      </c>
      <c r="O136" s="24">
        <v>0.83</v>
      </c>
      <c r="P136" s="24">
        <v>0.81999999999999984</v>
      </c>
      <c r="Q136" s="24">
        <v>0.8</v>
      </c>
      <c r="R136" s="24">
        <v>0.86</v>
      </c>
      <c r="S136" s="24">
        <v>0.83</v>
      </c>
      <c r="T136" s="24">
        <v>0.84040000000000004</v>
      </c>
      <c r="U136" s="214">
        <v>0.73099999999999998</v>
      </c>
      <c r="V136" s="24">
        <v>0.85599999999999998</v>
      </c>
      <c r="W136" s="24">
        <v>0.81999999999999984</v>
      </c>
      <c r="X136" s="24">
        <v>0.8</v>
      </c>
      <c r="Y136" s="24">
        <v>0.79649999999999999</v>
      </c>
      <c r="Z136" s="24">
        <v>0.83599999999999997</v>
      </c>
      <c r="AA136" s="24">
        <v>0.83187074961006757</v>
      </c>
      <c r="AB136" s="24">
        <v>0.76077150000000004</v>
      </c>
      <c r="AC136" s="24">
        <v>0.83</v>
      </c>
      <c r="AD136" s="209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3">
        <v>0.82528429581018869</v>
      </c>
    </row>
    <row r="137" spans="1:65">
      <c r="A137" s="30"/>
      <c r="B137" s="19">
        <v>1</v>
      </c>
      <c r="C137" s="9">
        <v>5</v>
      </c>
      <c r="D137" s="24">
        <v>0.86</v>
      </c>
      <c r="E137" s="24">
        <v>0.86</v>
      </c>
      <c r="F137" s="24">
        <v>0.81000000000000016</v>
      </c>
      <c r="G137" s="24">
        <v>0.85580000000000001</v>
      </c>
      <c r="H137" s="24">
        <v>0.76370208303872089</v>
      </c>
      <c r="I137" s="24">
        <v>0.88</v>
      </c>
      <c r="J137" s="24">
        <v>0.79</v>
      </c>
      <c r="K137" s="24">
        <v>0.80856399999999995</v>
      </c>
      <c r="L137" s="24">
        <v>0.81000000000000016</v>
      </c>
      <c r="M137" s="24">
        <v>0.82799999999999996</v>
      </c>
      <c r="N137" s="24">
        <v>0.82819999999999994</v>
      </c>
      <c r="O137" s="24">
        <v>0.84</v>
      </c>
      <c r="P137" s="24">
        <v>0.83</v>
      </c>
      <c r="Q137" s="24">
        <v>0.8</v>
      </c>
      <c r="R137" s="24">
        <v>0.85000000000000009</v>
      </c>
      <c r="S137" s="24">
        <v>0.84</v>
      </c>
      <c r="T137" s="24">
        <v>0.85470000000000013</v>
      </c>
      <c r="U137" s="214">
        <v>0.58799999999999997</v>
      </c>
      <c r="V137" s="24">
        <v>0.86</v>
      </c>
      <c r="W137" s="24">
        <v>0.8</v>
      </c>
      <c r="X137" s="24">
        <v>0.8</v>
      </c>
      <c r="Y137" s="24">
        <v>0.80430000000000001</v>
      </c>
      <c r="Z137" s="24">
        <v>0.84299999999999997</v>
      </c>
      <c r="AA137" s="24">
        <v>0.80110450415950374</v>
      </c>
      <c r="AB137" s="24">
        <v>0.76812499999999995</v>
      </c>
      <c r="AC137" s="24">
        <v>0.78900000000000015</v>
      </c>
      <c r="AD137" s="209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3">
        <v>18</v>
      </c>
    </row>
    <row r="138" spans="1:65">
      <c r="A138" s="30"/>
      <c r="B138" s="19">
        <v>1</v>
      </c>
      <c r="C138" s="9">
        <v>6</v>
      </c>
      <c r="D138" s="24">
        <v>0.86</v>
      </c>
      <c r="E138" s="24">
        <v>0.91</v>
      </c>
      <c r="F138" s="24">
        <v>0.83</v>
      </c>
      <c r="G138" s="24">
        <v>0.84759999999999991</v>
      </c>
      <c r="H138" s="24">
        <v>0.77373828985318827</v>
      </c>
      <c r="I138" s="24">
        <v>0.88</v>
      </c>
      <c r="J138" s="24">
        <v>0.78</v>
      </c>
      <c r="K138" s="24">
        <v>0.80884400000000001</v>
      </c>
      <c r="L138" s="24">
        <v>0.81999999999999984</v>
      </c>
      <c r="M138" s="24">
        <v>0.80199999999999994</v>
      </c>
      <c r="N138" s="24">
        <v>0.83129999999999993</v>
      </c>
      <c r="O138" s="24">
        <v>0.84</v>
      </c>
      <c r="P138" s="24">
        <v>0.83</v>
      </c>
      <c r="Q138" s="24">
        <v>0.81999999999999984</v>
      </c>
      <c r="R138" s="24">
        <v>0.86999999999999988</v>
      </c>
      <c r="S138" s="24">
        <v>0.81999999999999984</v>
      </c>
      <c r="T138" s="24">
        <v>0.83370000000000011</v>
      </c>
      <c r="U138" s="214">
        <v>0.74</v>
      </c>
      <c r="V138" s="24">
        <v>0.86</v>
      </c>
      <c r="W138" s="24">
        <v>0.81999999999999984</v>
      </c>
      <c r="X138" s="24">
        <v>0.79</v>
      </c>
      <c r="Y138" s="24">
        <v>0.81340000000000001</v>
      </c>
      <c r="Z138" s="24">
        <v>0.83599999999999997</v>
      </c>
      <c r="AA138" s="24">
        <v>0.82637128022687789</v>
      </c>
      <c r="AB138" s="24">
        <v>0.76384560000000001</v>
      </c>
      <c r="AC138" s="24">
        <v>0.747</v>
      </c>
      <c r="AD138" s="209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20" t="s">
        <v>272</v>
      </c>
      <c r="C139" s="12"/>
      <c r="D139" s="216">
        <v>0.85166666666666668</v>
      </c>
      <c r="E139" s="216">
        <v>0.89500000000000002</v>
      </c>
      <c r="F139" s="216">
        <v>0.81833333333333336</v>
      </c>
      <c r="G139" s="216">
        <v>0.84583333333333333</v>
      </c>
      <c r="H139" s="216">
        <v>0.77705520457878408</v>
      </c>
      <c r="I139" s="216">
        <v>0.86499999999999988</v>
      </c>
      <c r="J139" s="216">
        <v>0.78833333333333344</v>
      </c>
      <c r="K139" s="216">
        <v>0.80883973333333337</v>
      </c>
      <c r="L139" s="216">
        <v>0.82500000000000018</v>
      </c>
      <c r="M139" s="216">
        <v>0.81483333333333341</v>
      </c>
      <c r="N139" s="216">
        <v>0.82856666666666656</v>
      </c>
      <c r="O139" s="216">
        <v>0.84166666666666667</v>
      </c>
      <c r="P139" s="216">
        <v>0.82333333333333325</v>
      </c>
      <c r="Q139" s="216">
        <v>0.80999999999999994</v>
      </c>
      <c r="R139" s="216">
        <v>0.8633333333333334</v>
      </c>
      <c r="S139" s="216">
        <v>0.82666666666666655</v>
      </c>
      <c r="T139" s="216">
        <v>0.84291666666666665</v>
      </c>
      <c r="U139" s="216">
        <v>0.7054999999999999</v>
      </c>
      <c r="V139" s="216">
        <v>0.85599999999999998</v>
      </c>
      <c r="W139" s="216">
        <v>0.81499999999999984</v>
      </c>
      <c r="X139" s="216">
        <v>0.79499999999999993</v>
      </c>
      <c r="Y139" s="216">
        <v>0.80138333333333334</v>
      </c>
      <c r="Z139" s="216">
        <v>0.83483333333333343</v>
      </c>
      <c r="AA139" s="216">
        <v>0.8198782210837855</v>
      </c>
      <c r="AB139" s="216">
        <v>0.78079995000000002</v>
      </c>
      <c r="AC139" s="216">
        <v>0.78033333333333343</v>
      </c>
      <c r="AD139" s="209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273</v>
      </c>
      <c r="C140" s="29"/>
      <c r="D140" s="24">
        <v>0.85000000000000009</v>
      </c>
      <c r="E140" s="24">
        <v>0.9</v>
      </c>
      <c r="F140" s="24">
        <v>0.81000000000000016</v>
      </c>
      <c r="G140" s="24">
        <v>0.84549999999999992</v>
      </c>
      <c r="H140" s="24">
        <v>0.78003043984361187</v>
      </c>
      <c r="I140" s="24">
        <v>0.86999999999999988</v>
      </c>
      <c r="J140" s="24">
        <v>0.78500000000000003</v>
      </c>
      <c r="K140" s="24">
        <v>0.80911860000000002</v>
      </c>
      <c r="L140" s="24">
        <v>0.82499999999999996</v>
      </c>
      <c r="M140" s="24">
        <v>0.81600000000000006</v>
      </c>
      <c r="N140" s="24">
        <v>0.82974999999999999</v>
      </c>
      <c r="O140" s="24">
        <v>0.84</v>
      </c>
      <c r="P140" s="24">
        <v>0.82499999999999996</v>
      </c>
      <c r="Q140" s="24">
        <v>0.80500000000000016</v>
      </c>
      <c r="R140" s="24">
        <v>0.86</v>
      </c>
      <c r="S140" s="24">
        <v>0.83</v>
      </c>
      <c r="T140" s="24">
        <v>0.84240000000000004</v>
      </c>
      <c r="U140" s="24">
        <v>0.71449999999999991</v>
      </c>
      <c r="V140" s="24">
        <v>0.86</v>
      </c>
      <c r="W140" s="24">
        <v>0.81999999999999984</v>
      </c>
      <c r="X140" s="24">
        <v>0.8</v>
      </c>
      <c r="Y140" s="24">
        <v>0.8004</v>
      </c>
      <c r="Z140" s="24">
        <v>0.83599999999999997</v>
      </c>
      <c r="AA140" s="24">
        <v>0.82300558343675001</v>
      </c>
      <c r="AB140" s="24">
        <v>0.76907784999999995</v>
      </c>
      <c r="AC140" s="24">
        <v>0.80800000000000005</v>
      </c>
      <c r="AD140" s="209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274</v>
      </c>
      <c r="C141" s="29"/>
      <c r="D141" s="24">
        <v>7.5277265270908018E-3</v>
      </c>
      <c r="E141" s="24">
        <v>3.5071355833500295E-2</v>
      </c>
      <c r="F141" s="24">
        <v>1.834847859269715E-2</v>
      </c>
      <c r="G141" s="24">
        <v>1.1778737906357674E-2</v>
      </c>
      <c r="H141" s="24">
        <v>7.3611404389361109E-3</v>
      </c>
      <c r="I141" s="24">
        <v>1.8708286933869712E-2</v>
      </c>
      <c r="J141" s="24">
        <v>1.9407902170679461E-2</v>
      </c>
      <c r="K141" s="24">
        <v>1.0518618210899739E-3</v>
      </c>
      <c r="L141" s="24">
        <v>2.0736441353327688E-2</v>
      </c>
      <c r="M141" s="24">
        <v>9.907909298467913E-3</v>
      </c>
      <c r="N141" s="24">
        <v>7.4325410639071842E-3</v>
      </c>
      <c r="O141" s="24">
        <v>7.5277265270908668E-3</v>
      </c>
      <c r="P141" s="24">
        <v>8.1649658092772127E-3</v>
      </c>
      <c r="Q141" s="24">
        <v>1.2649110640673459E-2</v>
      </c>
      <c r="R141" s="24">
        <v>1.5055453054181583E-2</v>
      </c>
      <c r="S141" s="24">
        <v>1.5055453054181604E-2</v>
      </c>
      <c r="T141" s="24">
        <v>7.7116578416490224E-3</v>
      </c>
      <c r="U141" s="24">
        <v>7.9074015959731889E-2</v>
      </c>
      <c r="V141" s="24">
        <v>1.3564659966250527E-2</v>
      </c>
      <c r="W141" s="24">
        <v>8.3666002653406436E-3</v>
      </c>
      <c r="X141" s="24">
        <v>8.3666002653407616E-3</v>
      </c>
      <c r="Y141" s="24">
        <v>1.1817515249267314E-2</v>
      </c>
      <c r="Z141" s="24">
        <v>8.1833163611500937E-3</v>
      </c>
      <c r="AA141" s="24">
        <v>1.3143391466076557E-2</v>
      </c>
      <c r="AB141" s="24">
        <v>2.4061071759233856E-2</v>
      </c>
      <c r="AC141" s="24">
        <v>7.0913092350190624E-2</v>
      </c>
      <c r="AD141" s="209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86</v>
      </c>
      <c r="C142" s="29"/>
      <c r="D142" s="13">
        <v>8.8388178400283391E-3</v>
      </c>
      <c r="E142" s="13">
        <v>3.9185872439665134E-2</v>
      </c>
      <c r="F142" s="13">
        <v>2.242176610105558E-2</v>
      </c>
      <c r="G142" s="13">
        <v>1.3925601465644541E-2</v>
      </c>
      <c r="H142" s="13">
        <v>9.4731241687343714E-3</v>
      </c>
      <c r="I142" s="13">
        <v>2.16280773801962E-2</v>
      </c>
      <c r="J142" s="13">
        <v>2.4618903387754069E-2</v>
      </c>
      <c r="K142" s="13">
        <v>1.3004576527850765E-3</v>
      </c>
      <c r="L142" s="13">
        <v>2.5135080428275981E-2</v>
      </c>
      <c r="M142" s="13">
        <v>1.2159430515607993E-2</v>
      </c>
      <c r="N142" s="13">
        <v>8.9703597343692137E-3</v>
      </c>
      <c r="O142" s="13">
        <v>8.9438334975337035E-3</v>
      </c>
      <c r="P142" s="13">
        <v>9.9169625213893289E-3</v>
      </c>
      <c r="Q142" s="13">
        <v>1.5616185976140073E-2</v>
      </c>
      <c r="R142" s="13">
        <v>1.7438748711407239E-2</v>
      </c>
      <c r="S142" s="13">
        <v>1.8212241597800331E-2</v>
      </c>
      <c r="T142" s="13">
        <v>9.1487784577151034E-3</v>
      </c>
      <c r="U142" s="13">
        <v>0.11208223381960582</v>
      </c>
      <c r="V142" s="13">
        <v>1.5846565381133795E-2</v>
      </c>
      <c r="W142" s="13">
        <v>1.0265767196736988E-2</v>
      </c>
      <c r="X142" s="13">
        <v>1.052402549099467E-2</v>
      </c>
      <c r="Y142" s="13">
        <v>1.4746395086746644E-2</v>
      </c>
      <c r="Z142" s="13">
        <v>9.8023354296068194E-3</v>
      </c>
      <c r="AA142" s="13">
        <v>1.6030906942134032E-2</v>
      </c>
      <c r="AB142" s="13">
        <v>3.0815923796145037E-2</v>
      </c>
      <c r="AC142" s="13">
        <v>9.08753853270277E-2</v>
      </c>
      <c r="AD142" s="152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13">
        <v>3.1967615269569816E-2</v>
      </c>
      <c r="E143" s="13">
        <v>8.4474773776436418E-2</v>
      </c>
      <c r="F143" s="13">
        <v>-8.4225066587890751E-3</v>
      </c>
      <c r="G143" s="13">
        <v>2.4899343932107021E-2</v>
      </c>
      <c r="H143" s="13">
        <v>-5.8439366259911307E-2</v>
      </c>
      <c r="I143" s="13">
        <v>4.8123664040913283E-2</v>
      </c>
      <c r="J143" s="13">
        <v>-4.4773616394311988E-2</v>
      </c>
      <c r="K143" s="13">
        <v>-1.9925936504961106E-2</v>
      </c>
      <c r="L143" s="13">
        <v>-3.4448227311711932E-4</v>
      </c>
      <c r="M143" s="13">
        <v>-1.2663469461266619E-2</v>
      </c>
      <c r="N143" s="13">
        <v>3.9772607732169174E-3</v>
      </c>
      <c r="O143" s="13">
        <v>1.9850578691062104E-2</v>
      </c>
      <c r="P143" s="13">
        <v>-2.3639883695353303E-3</v>
      </c>
      <c r="Q143" s="13">
        <v>-1.8520037140878909E-2</v>
      </c>
      <c r="R143" s="13">
        <v>4.6104157944495627E-2</v>
      </c>
      <c r="S143" s="13">
        <v>1.6750238233005366E-3</v>
      </c>
      <c r="T143" s="13">
        <v>2.1365208263375512E-2</v>
      </c>
      <c r="U143" s="13">
        <v>-0.14514306938628407</v>
      </c>
      <c r="V143" s="13">
        <v>3.721833112025652E-2</v>
      </c>
      <c r="W143" s="13">
        <v>-1.2461518851625164E-2</v>
      </c>
      <c r="X143" s="13">
        <v>-3.6695592008640365E-2</v>
      </c>
      <c r="Y143" s="13">
        <v>-2.896088365935956E-2</v>
      </c>
      <c r="Z143" s="13">
        <v>1.1570603695748805E-2</v>
      </c>
      <c r="AA143" s="13">
        <v>-6.5505605205973261E-3</v>
      </c>
      <c r="AB143" s="13">
        <v>-5.3901844535304E-2</v>
      </c>
      <c r="AC143" s="13">
        <v>-5.4467245657118135E-2</v>
      </c>
      <c r="AD143" s="15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276</v>
      </c>
      <c r="C144" s="47"/>
      <c r="D144" s="45">
        <v>0.98</v>
      </c>
      <c r="E144" s="45">
        <v>2.38</v>
      </c>
      <c r="F144" s="45">
        <v>0.11</v>
      </c>
      <c r="G144" s="45">
        <v>0.79</v>
      </c>
      <c r="H144" s="45">
        <v>1.45</v>
      </c>
      <c r="I144" s="45">
        <v>1.41</v>
      </c>
      <c r="J144" s="45">
        <v>1.08</v>
      </c>
      <c r="K144" s="45">
        <v>0.41</v>
      </c>
      <c r="L144" s="45">
        <v>0.11</v>
      </c>
      <c r="M144" s="45">
        <v>0.22</v>
      </c>
      <c r="N144" s="45">
        <v>0.23</v>
      </c>
      <c r="O144" s="45">
        <v>0.65</v>
      </c>
      <c r="P144" s="45">
        <v>0.06</v>
      </c>
      <c r="Q144" s="45">
        <v>0.38</v>
      </c>
      <c r="R144" s="45">
        <v>1.35</v>
      </c>
      <c r="S144" s="45">
        <v>0.16</v>
      </c>
      <c r="T144" s="45">
        <v>0.69</v>
      </c>
      <c r="U144" s="45">
        <v>3.77</v>
      </c>
      <c r="V144" s="45">
        <v>1.1200000000000001</v>
      </c>
      <c r="W144" s="45">
        <v>0.21</v>
      </c>
      <c r="X144" s="45">
        <v>0.86</v>
      </c>
      <c r="Y144" s="45">
        <v>0.66</v>
      </c>
      <c r="Z144" s="45">
        <v>0.43</v>
      </c>
      <c r="AA144" s="45">
        <v>0.06</v>
      </c>
      <c r="AB144" s="45">
        <v>1.32</v>
      </c>
      <c r="AC144" s="45">
        <v>1.34</v>
      </c>
      <c r="AD144" s="15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481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7" t="s">
        <v>234</v>
      </c>
      <c r="AC147" s="17" t="s">
        <v>234</v>
      </c>
      <c r="AD147" s="152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235</v>
      </c>
      <c r="C148" s="9" t="s">
        <v>235</v>
      </c>
      <c r="D148" s="150" t="s">
        <v>237</v>
      </c>
      <c r="E148" s="151" t="s">
        <v>239</v>
      </c>
      <c r="F148" s="151" t="s">
        <v>240</v>
      </c>
      <c r="G148" s="151" t="s">
        <v>241</v>
      </c>
      <c r="H148" s="151" t="s">
        <v>242</v>
      </c>
      <c r="I148" s="151" t="s">
        <v>243</v>
      </c>
      <c r="J148" s="151" t="s">
        <v>244</v>
      </c>
      <c r="K148" s="151" t="s">
        <v>245</v>
      </c>
      <c r="L148" s="151" t="s">
        <v>246</v>
      </c>
      <c r="M148" s="151" t="s">
        <v>247</v>
      </c>
      <c r="N148" s="151" t="s">
        <v>248</v>
      </c>
      <c r="O148" s="151" t="s">
        <v>249</v>
      </c>
      <c r="P148" s="151" t="s">
        <v>250</v>
      </c>
      <c r="Q148" s="151" t="s">
        <v>251</v>
      </c>
      <c r="R148" s="151" t="s">
        <v>252</v>
      </c>
      <c r="S148" s="151" t="s">
        <v>253</v>
      </c>
      <c r="T148" s="151" t="s">
        <v>254</v>
      </c>
      <c r="U148" s="151" t="s">
        <v>255</v>
      </c>
      <c r="V148" s="151" t="s">
        <v>256</v>
      </c>
      <c r="W148" s="151" t="s">
        <v>257</v>
      </c>
      <c r="X148" s="151" t="s">
        <v>258</v>
      </c>
      <c r="Y148" s="151" t="s">
        <v>259</v>
      </c>
      <c r="Z148" s="151" t="s">
        <v>261</v>
      </c>
      <c r="AA148" s="151" t="s">
        <v>262</v>
      </c>
      <c r="AB148" s="151" t="s">
        <v>263</v>
      </c>
      <c r="AC148" s="151" t="s">
        <v>264</v>
      </c>
      <c r="AD148" s="152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288</v>
      </c>
      <c r="E149" s="11" t="s">
        <v>288</v>
      </c>
      <c r="F149" s="11" t="s">
        <v>288</v>
      </c>
      <c r="G149" s="11" t="s">
        <v>288</v>
      </c>
      <c r="H149" s="11" t="s">
        <v>288</v>
      </c>
      <c r="I149" s="11" t="s">
        <v>289</v>
      </c>
      <c r="J149" s="11" t="s">
        <v>289</v>
      </c>
      <c r="K149" s="11" t="s">
        <v>288</v>
      </c>
      <c r="L149" s="11" t="s">
        <v>289</v>
      </c>
      <c r="M149" s="11" t="s">
        <v>288</v>
      </c>
      <c r="N149" s="11" t="s">
        <v>288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288</v>
      </c>
      <c r="V149" s="11" t="s">
        <v>288</v>
      </c>
      <c r="W149" s="11" t="s">
        <v>114</v>
      </c>
      <c r="X149" s="11" t="s">
        <v>288</v>
      </c>
      <c r="Y149" s="11" t="s">
        <v>114</v>
      </c>
      <c r="Z149" s="11" t="s">
        <v>289</v>
      </c>
      <c r="AA149" s="11" t="s">
        <v>114</v>
      </c>
      <c r="AB149" s="11" t="s">
        <v>114</v>
      </c>
      <c r="AC149" s="11" t="s">
        <v>288</v>
      </c>
      <c r="AD149" s="152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152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17">
        <v>12.29</v>
      </c>
      <c r="E151" s="217">
        <v>12.81</v>
      </c>
      <c r="F151" s="217">
        <v>13.5</v>
      </c>
      <c r="G151" s="217">
        <v>12.99</v>
      </c>
      <c r="H151" s="217">
        <v>12.754069458252328</v>
      </c>
      <c r="I151" s="218">
        <v>14.6</v>
      </c>
      <c r="J151" s="217">
        <v>13</v>
      </c>
      <c r="K151" s="218">
        <v>14.86</v>
      </c>
      <c r="L151" s="217">
        <v>12.4</v>
      </c>
      <c r="M151" s="217">
        <v>12.9</v>
      </c>
      <c r="N151" s="217">
        <v>12.43</v>
      </c>
      <c r="O151" s="217">
        <v>13.35</v>
      </c>
      <c r="P151" s="217">
        <v>13.1</v>
      </c>
      <c r="Q151" s="217">
        <v>13.85</v>
      </c>
      <c r="R151" s="217">
        <v>13.75</v>
      </c>
      <c r="S151" s="217">
        <v>13.25</v>
      </c>
      <c r="T151" s="217">
        <v>11.94</v>
      </c>
      <c r="U151" s="217">
        <v>12.84</v>
      </c>
      <c r="V151" s="217">
        <v>13.5</v>
      </c>
      <c r="W151" s="218">
        <v>14.59</v>
      </c>
      <c r="X151" s="217">
        <v>13.6</v>
      </c>
      <c r="Y151" s="218">
        <v>11.2841</v>
      </c>
      <c r="Z151" s="218" t="s">
        <v>101</v>
      </c>
      <c r="AA151" s="217">
        <v>12.252374810220703</v>
      </c>
      <c r="AB151" s="218">
        <v>11.744</v>
      </c>
      <c r="AC151" s="217">
        <v>13.12</v>
      </c>
      <c r="AD151" s="219"/>
      <c r="AE151" s="220"/>
      <c r="AF151" s="220"/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  <c r="BI151" s="220"/>
      <c r="BJ151" s="220"/>
      <c r="BK151" s="220"/>
      <c r="BL151" s="220"/>
      <c r="BM151" s="221">
        <v>1</v>
      </c>
    </row>
    <row r="152" spans="1:65">
      <c r="A152" s="30"/>
      <c r="B152" s="19">
        <v>1</v>
      </c>
      <c r="C152" s="9">
        <v>2</v>
      </c>
      <c r="D152" s="222">
        <v>12.77</v>
      </c>
      <c r="E152" s="222">
        <v>12.81</v>
      </c>
      <c r="F152" s="222">
        <v>12.5</v>
      </c>
      <c r="G152" s="222">
        <v>13.15</v>
      </c>
      <c r="H152" s="222">
        <v>12.701547082346506</v>
      </c>
      <c r="I152" s="223">
        <v>14.4</v>
      </c>
      <c r="J152" s="222">
        <v>12.9</v>
      </c>
      <c r="K152" s="223">
        <v>14.984</v>
      </c>
      <c r="L152" s="222">
        <v>12.64</v>
      </c>
      <c r="M152" s="222">
        <v>13</v>
      </c>
      <c r="N152" s="222">
        <v>13.28</v>
      </c>
      <c r="O152" s="222">
        <v>13.4</v>
      </c>
      <c r="P152" s="222">
        <v>12.1</v>
      </c>
      <c r="Q152" s="222">
        <v>13.35</v>
      </c>
      <c r="R152" s="222">
        <v>12.45</v>
      </c>
      <c r="S152" s="222">
        <v>13.75</v>
      </c>
      <c r="T152" s="222">
        <v>11.93</v>
      </c>
      <c r="U152" s="222">
        <v>12.64</v>
      </c>
      <c r="V152" s="222">
        <v>13.2</v>
      </c>
      <c r="W152" s="223">
        <v>15.14</v>
      </c>
      <c r="X152" s="222">
        <v>12.96</v>
      </c>
      <c r="Y152" s="223">
        <v>11.237399999999999</v>
      </c>
      <c r="Z152" s="223" t="s">
        <v>101</v>
      </c>
      <c r="AA152" s="222">
        <v>12.101935419482603</v>
      </c>
      <c r="AB152" s="223">
        <v>11.47</v>
      </c>
      <c r="AC152" s="222">
        <v>12.47</v>
      </c>
      <c r="AD152" s="219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1">
        <v>28</v>
      </c>
    </row>
    <row r="153" spans="1:65">
      <c r="A153" s="30"/>
      <c r="B153" s="19">
        <v>1</v>
      </c>
      <c r="C153" s="9">
        <v>3</v>
      </c>
      <c r="D153" s="222">
        <v>12.7</v>
      </c>
      <c r="E153" s="222">
        <v>12.11</v>
      </c>
      <c r="F153" s="222">
        <v>12.1</v>
      </c>
      <c r="G153" s="222">
        <v>12.7</v>
      </c>
      <c r="H153" s="222">
        <v>12.799882154761555</v>
      </c>
      <c r="I153" s="223">
        <v>14.5</v>
      </c>
      <c r="J153" s="222">
        <v>12.6</v>
      </c>
      <c r="K153" s="223">
        <v>14.811999999999999</v>
      </c>
      <c r="L153" s="222">
        <v>12.68</v>
      </c>
      <c r="M153" s="222">
        <v>12.5</v>
      </c>
      <c r="N153" s="222">
        <v>12.83</v>
      </c>
      <c r="O153" s="222">
        <v>13.35</v>
      </c>
      <c r="P153" s="222">
        <v>12.75</v>
      </c>
      <c r="Q153" s="222">
        <v>13.2</v>
      </c>
      <c r="R153" s="222">
        <v>13.15</v>
      </c>
      <c r="S153" s="222">
        <v>12.55</v>
      </c>
      <c r="T153" s="222">
        <v>11.7</v>
      </c>
      <c r="U153" s="222">
        <v>12.37</v>
      </c>
      <c r="V153" s="222">
        <v>13.2</v>
      </c>
      <c r="W153" s="223">
        <v>14.83</v>
      </c>
      <c r="X153" s="222">
        <v>13.43</v>
      </c>
      <c r="Y153" s="223">
        <v>11.367699999999999</v>
      </c>
      <c r="Z153" s="223" t="s">
        <v>101</v>
      </c>
      <c r="AA153" s="222">
        <v>12.198495645305753</v>
      </c>
      <c r="AB153" s="223">
        <v>11.912000000000001</v>
      </c>
      <c r="AC153" s="222">
        <v>12.51</v>
      </c>
      <c r="AD153" s="219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1">
        <v>16</v>
      </c>
    </row>
    <row r="154" spans="1:65">
      <c r="A154" s="30"/>
      <c r="B154" s="19">
        <v>1</v>
      </c>
      <c r="C154" s="9">
        <v>4</v>
      </c>
      <c r="D154" s="224">
        <v>14.53</v>
      </c>
      <c r="E154" s="222">
        <v>13.31</v>
      </c>
      <c r="F154" s="222">
        <v>12.2</v>
      </c>
      <c r="G154" s="222">
        <v>12.33</v>
      </c>
      <c r="H154" s="222">
        <v>12.68642665764391</v>
      </c>
      <c r="I154" s="223">
        <v>14.6</v>
      </c>
      <c r="J154" s="222">
        <v>12.6</v>
      </c>
      <c r="K154" s="223">
        <v>14.895</v>
      </c>
      <c r="L154" s="222">
        <v>12.96</v>
      </c>
      <c r="M154" s="222">
        <v>12.9</v>
      </c>
      <c r="N154" s="222">
        <v>13.34</v>
      </c>
      <c r="O154" s="222">
        <v>13.25</v>
      </c>
      <c r="P154" s="222">
        <v>12.25</v>
      </c>
      <c r="Q154" s="222">
        <v>12.65</v>
      </c>
      <c r="R154" s="222">
        <v>13</v>
      </c>
      <c r="S154" s="222">
        <v>13.1</v>
      </c>
      <c r="T154" s="222">
        <v>11.85</v>
      </c>
      <c r="U154" s="222">
        <v>12.83</v>
      </c>
      <c r="V154" s="222">
        <v>13.2</v>
      </c>
      <c r="W154" s="223">
        <v>15.03</v>
      </c>
      <c r="X154" s="222">
        <v>13.91</v>
      </c>
      <c r="Y154" s="223">
        <v>11.256600000000001</v>
      </c>
      <c r="Z154" s="223" t="s">
        <v>101</v>
      </c>
      <c r="AA154" s="222">
        <v>12.230623491558843</v>
      </c>
      <c r="AB154" s="223">
        <v>11.653</v>
      </c>
      <c r="AC154" s="222">
        <v>12.08</v>
      </c>
      <c r="AD154" s="219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1">
        <v>12.808405549686313</v>
      </c>
    </row>
    <row r="155" spans="1:65">
      <c r="A155" s="30"/>
      <c r="B155" s="19">
        <v>1</v>
      </c>
      <c r="C155" s="9">
        <v>5</v>
      </c>
      <c r="D155" s="222">
        <v>12.47</v>
      </c>
      <c r="E155" s="222">
        <v>12.32</v>
      </c>
      <c r="F155" s="222">
        <v>12.1</v>
      </c>
      <c r="G155" s="222">
        <v>12.59</v>
      </c>
      <c r="H155" s="222">
        <v>12.634582006707468</v>
      </c>
      <c r="I155" s="223">
        <v>14.3</v>
      </c>
      <c r="J155" s="222">
        <v>12.3</v>
      </c>
      <c r="K155" s="223">
        <v>14.82</v>
      </c>
      <c r="L155" s="222">
        <v>12.36</v>
      </c>
      <c r="M155" s="222">
        <v>12.7</v>
      </c>
      <c r="N155" s="222">
        <v>13.09</v>
      </c>
      <c r="O155" s="222">
        <v>13</v>
      </c>
      <c r="P155" s="222">
        <v>12.95</v>
      </c>
      <c r="Q155" s="222">
        <v>12.5</v>
      </c>
      <c r="R155" s="222">
        <v>13</v>
      </c>
      <c r="S155" s="222">
        <v>13.6</v>
      </c>
      <c r="T155" s="222">
        <v>11.87</v>
      </c>
      <c r="U155" s="222">
        <v>12.31</v>
      </c>
      <c r="V155" s="222">
        <v>13.4</v>
      </c>
      <c r="W155" s="223">
        <v>15</v>
      </c>
      <c r="X155" s="222">
        <v>13.82</v>
      </c>
      <c r="Y155" s="223">
        <v>11.5442</v>
      </c>
      <c r="Z155" s="223" t="s">
        <v>101</v>
      </c>
      <c r="AA155" s="222">
        <v>12.045003031937153</v>
      </c>
      <c r="AB155" s="223">
        <v>11.577999999999999</v>
      </c>
      <c r="AC155" s="222">
        <v>12.59</v>
      </c>
      <c r="AD155" s="219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21">
        <v>19</v>
      </c>
    </row>
    <row r="156" spans="1:65">
      <c r="A156" s="30"/>
      <c r="B156" s="19">
        <v>1</v>
      </c>
      <c r="C156" s="9">
        <v>6</v>
      </c>
      <c r="D156" s="222">
        <v>13.75</v>
      </c>
      <c r="E156" s="222">
        <v>13.2</v>
      </c>
      <c r="F156" s="222">
        <v>13.2</v>
      </c>
      <c r="G156" s="222">
        <v>12.94</v>
      </c>
      <c r="H156" s="222">
        <v>12.627077764994775</v>
      </c>
      <c r="I156" s="223">
        <v>14.2</v>
      </c>
      <c r="J156" s="222">
        <v>12.6</v>
      </c>
      <c r="K156" s="223">
        <v>14.855</v>
      </c>
      <c r="L156" s="222">
        <v>12.43</v>
      </c>
      <c r="M156" s="222">
        <v>12.8</v>
      </c>
      <c r="N156" s="222">
        <v>12.95</v>
      </c>
      <c r="O156" s="222">
        <v>13.25</v>
      </c>
      <c r="P156" s="222">
        <v>13.1</v>
      </c>
      <c r="Q156" s="222">
        <v>13.3</v>
      </c>
      <c r="R156" s="222">
        <v>13.15</v>
      </c>
      <c r="S156" s="222">
        <v>13.05</v>
      </c>
      <c r="T156" s="222">
        <v>11.95</v>
      </c>
      <c r="U156" s="222">
        <v>12.7</v>
      </c>
      <c r="V156" s="222">
        <v>13.8</v>
      </c>
      <c r="W156" s="223">
        <v>14.54</v>
      </c>
      <c r="X156" s="222">
        <v>12.99</v>
      </c>
      <c r="Y156" s="223">
        <v>11.5745</v>
      </c>
      <c r="Z156" s="223" t="s">
        <v>101</v>
      </c>
      <c r="AA156" s="222">
        <v>12.320648439145904</v>
      </c>
      <c r="AB156" s="223">
        <v>11.56</v>
      </c>
      <c r="AC156" s="222">
        <v>12.62</v>
      </c>
      <c r="AD156" s="219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5"/>
    </row>
    <row r="157" spans="1:65">
      <c r="A157" s="30"/>
      <c r="B157" s="20" t="s">
        <v>272</v>
      </c>
      <c r="C157" s="12"/>
      <c r="D157" s="226">
        <v>13.085000000000001</v>
      </c>
      <c r="E157" s="226">
        <v>12.76</v>
      </c>
      <c r="F157" s="226">
        <v>12.6</v>
      </c>
      <c r="G157" s="226">
        <v>12.783333333333333</v>
      </c>
      <c r="H157" s="226">
        <v>12.700597520784422</v>
      </c>
      <c r="I157" s="226">
        <v>14.433333333333335</v>
      </c>
      <c r="J157" s="226">
        <v>12.666666666666666</v>
      </c>
      <c r="K157" s="226">
        <v>14.871000000000002</v>
      </c>
      <c r="L157" s="226">
        <v>12.578333333333333</v>
      </c>
      <c r="M157" s="226">
        <v>12.799999999999999</v>
      </c>
      <c r="N157" s="226">
        <v>12.986666666666666</v>
      </c>
      <c r="O157" s="226">
        <v>13.266666666666666</v>
      </c>
      <c r="P157" s="226">
        <v>12.708333333333334</v>
      </c>
      <c r="Q157" s="226">
        <v>13.141666666666666</v>
      </c>
      <c r="R157" s="226">
        <v>13.083333333333334</v>
      </c>
      <c r="S157" s="226">
        <v>13.216666666666667</v>
      </c>
      <c r="T157" s="226">
        <v>11.873333333333333</v>
      </c>
      <c r="U157" s="226">
        <v>12.615</v>
      </c>
      <c r="V157" s="226">
        <v>13.383333333333333</v>
      </c>
      <c r="W157" s="226">
        <v>14.854999999999999</v>
      </c>
      <c r="X157" s="226">
        <v>13.451666666666666</v>
      </c>
      <c r="Y157" s="226">
        <v>11.377416666666667</v>
      </c>
      <c r="Z157" s="226" t="s">
        <v>727</v>
      </c>
      <c r="AA157" s="226">
        <v>12.191513472941827</v>
      </c>
      <c r="AB157" s="226">
        <v>11.652833333333334</v>
      </c>
      <c r="AC157" s="226">
        <v>12.565</v>
      </c>
      <c r="AD157" s="219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5"/>
    </row>
    <row r="158" spans="1:65">
      <c r="A158" s="30"/>
      <c r="B158" s="3" t="s">
        <v>273</v>
      </c>
      <c r="C158" s="29"/>
      <c r="D158" s="222">
        <v>12.734999999999999</v>
      </c>
      <c r="E158" s="222">
        <v>12.81</v>
      </c>
      <c r="F158" s="222">
        <v>12.35</v>
      </c>
      <c r="G158" s="222">
        <v>12.82</v>
      </c>
      <c r="H158" s="222">
        <v>12.693986869995207</v>
      </c>
      <c r="I158" s="222">
        <v>14.45</v>
      </c>
      <c r="J158" s="222">
        <v>12.6</v>
      </c>
      <c r="K158" s="222">
        <v>14.8575</v>
      </c>
      <c r="L158" s="222">
        <v>12.535</v>
      </c>
      <c r="M158" s="222">
        <v>12.850000000000001</v>
      </c>
      <c r="N158" s="222">
        <v>13.02</v>
      </c>
      <c r="O158" s="222">
        <v>13.3</v>
      </c>
      <c r="P158" s="222">
        <v>12.85</v>
      </c>
      <c r="Q158" s="222">
        <v>13.25</v>
      </c>
      <c r="R158" s="222">
        <v>13.074999999999999</v>
      </c>
      <c r="S158" s="222">
        <v>13.175000000000001</v>
      </c>
      <c r="T158" s="222">
        <v>11.899999999999999</v>
      </c>
      <c r="U158" s="222">
        <v>12.67</v>
      </c>
      <c r="V158" s="222">
        <v>13.3</v>
      </c>
      <c r="W158" s="222">
        <v>14.914999999999999</v>
      </c>
      <c r="X158" s="222">
        <v>13.515000000000001</v>
      </c>
      <c r="Y158" s="222">
        <v>11.325900000000001</v>
      </c>
      <c r="Z158" s="222" t="s">
        <v>727</v>
      </c>
      <c r="AA158" s="222">
        <v>12.214559568432298</v>
      </c>
      <c r="AB158" s="222">
        <v>11.615500000000001</v>
      </c>
      <c r="AC158" s="222">
        <v>12.55</v>
      </c>
      <c r="AD158" s="219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5"/>
    </row>
    <row r="159" spans="1:65">
      <c r="A159" s="30"/>
      <c r="B159" s="3" t="s">
        <v>274</v>
      </c>
      <c r="C159" s="29"/>
      <c r="D159" s="24">
        <v>0.87039646138986559</v>
      </c>
      <c r="E159" s="24">
        <v>0.47269440445175581</v>
      </c>
      <c r="F159" s="24">
        <v>0.60663003552412409</v>
      </c>
      <c r="G159" s="24">
        <v>0.30051067646036594</v>
      </c>
      <c r="H159" s="24">
        <v>6.7352214900574747E-2</v>
      </c>
      <c r="I159" s="24">
        <v>0.16329931618554513</v>
      </c>
      <c r="J159" s="24">
        <v>0.25033311140691439</v>
      </c>
      <c r="K159" s="24">
        <v>6.2934886986472011E-2</v>
      </c>
      <c r="L159" s="24">
        <v>0.22859717116943254</v>
      </c>
      <c r="M159" s="24">
        <v>0.17888543819998334</v>
      </c>
      <c r="N159" s="24">
        <v>0.33386624068130433</v>
      </c>
      <c r="O159" s="24">
        <v>0.14375905768565214</v>
      </c>
      <c r="P159" s="24">
        <v>0.4352202507543354</v>
      </c>
      <c r="Q159" s="24">
        <v>0.49539546492339481</v>
      </c>
      <c r="R159" s="24">
        <v>0.41673332800085333</v>
      </c>
      <c r="S159" s="24">
        <v>0.42856349199000421</v>
      </c>
      <c r="T159" s="24">
        <v>9.3950341493081763E-2</v>
      </c>
      <c r="U159" s="24">
        <v>0.22704625079485455</v>
      </c>
      <c r="V159" s="24">
        <v>0.24013884872437224</v>
      </c>
      <c r="W159" s="24">
        <v>0.24615036055224487</v>
      </c>
      <c r="X159" s="24">
        <v>0.40572979514285923</v>
      </c>
      <c r="Y159" s="24">
        <v>0.14809609605478027</v>
      </c>
      <c r="Z159" s="24" t="s">
        <v>727</v>
      </c>
      <c r="AA159" s="24">
        <v>0.10143749123866563</v>
      </c>
      <c r="AB159" s="24">
        <v>0.15692344205588499</v>
      </c>
      <c r="AC159" s="24">
        <v>0.33435011589649516</v>
      </c>
      <c r="AD159" s="152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6.6518644355358467E-2</v>
      </c>
      <c r="E160" s="13">
        <v>3.7045016022864877E-2</v>
      </c>
      <c r="F160" s="13">
        <v>4.8145240914613023E-2</v>
      </c>
      <c r="G160" s="13">
        <v>2.3508005981254181E-2</v>
      </c>
      <c r="H160" s="13">
        <v>5.3030745041997753E-3</v>
      </c>
      <c r="I160" s="13">
        <v>1.1314040382370331E-2</v>
      </c>
      <c r="J160" s="13">
        <v>1.9763140374230083E-2</v>
      </c>
      <c r="K160" s="13">
        <v>4.2320548037436626E-3</v>
      </c>
      <c r="L160" s="13">
        <v>1.8173884020360347E-2</v>
      </c>
      <c r="M160" s="13">
        <v>1.3975424859373699E-2</v>
      </c>
      <c r="N160" s="13">
        <v>2.570838608942282E-2</v>
      </c>
      <c r="O160" s="13">
        <v>1.0836109875802927E-2</v>
      </c>
      <c r="P160" s="13">
        <v>3.4246839403619833E-2</v>
      </c>
      <c r="Q160" s="13">
        <v>3.7696547743061116E-2</v>
      </c>
      <c r="R160" s="13">
        <v>3.1852228891784969E-2</v>
      </c>
      <c r="S160" s="13">
        <v>3.2425989305674974E-2</v>
      </c>
      <c r="T160" s="13">
        <v>7.9127182616295696E-3</v>
      </c>
      <c r="U160" s="13">
        <v>1.7998117383658703E-2</v>
      </c>
      <c r="V160" s="13">
        <v>1.7943126928346619E-2</v>
      </c>
      <c r="W160" s="13">
        <v>1.6570202662554351E-2</v>
      </c>
      <c r="X160" s="13">
        <v>3.0162046473264224E-2</v>
      </c>
      <c r="Y160" s="13">
        <v>1.3016671569097872E-2</v>
      </c>
      <c r="Z160" s="13" t="s">
        <v>727</v>
      </c>
      <c r="AA160" s="13">
        <v>8.3203362292793865E-3</v>
      </c>
      <c r="AB160" s="13">
        <v>1.346654822625842E-2</v>
      </c>
      <c r="AC160" s="13">
        <v>2.6609639148149237E-2</v>
      </c>
      <c r="AD160" s="152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13">
        <v>2.1594760506350674E-2</v>
      </c>
      <c r="E161" s="13">
        <v>-3.7792018294969809E-3</v>
      </c>
      <c r="F161" s="13">
        <v>-1.6270998671760295E-2</v>
      </c>
      <c r="G161" s="13">
        <v>-1.9574814566668541E-3</v>
      </c>
      <c r="H161" s="13">
        <v>-8.4169749687954543E-3</v>
      </c>
      <c r="I161" s="13">
        <v>0.12686417347917422</v>
      </c>
      <c r="J161" s="13">
        <v>-1.1066083320817266E-2</v>
      </c>
      <c r="K161" s="13">
        <v>0.1610344427581154</v>
      </c>
      <c r="L161" s="13">
        <v>-1.7962596160816746E-2</v>
      </c>
      <c r="M161" s="13">
        <v>-6.562526189312079E-4</v>
      </c>
      <c r="N161" s="13">
        <v>1.3917510363709473E-2</v>
      </c>
      <c r="O161" s="13">
        <v>3.5778154837670328E-2</v>
      </c>
      <c r="P161" s="13">
        <v>-7.8130112264777063E-3</v>
      </c>
      <c r="Q161" s="13">
        <v>2.6018938554652093E-2</v>
      </c>
      <c r="R161" s="13">
        <v>2.146463762257711E-2</v>
      </c>
      <c r="S161" s="13">
        <v>3.1874468324463168E-2</v>
      </c>
      <c r="T161" s="13">
        <v>-7.3004575997039689E-2</v>
      </c>
      <c r="U161" s="13">
        <v>-1.5099892717798102E-2</v>
      </c>
      <c r="V161" s="13">
        <v>4.488675670182074E-2</v>
      </c>
      <c r="W161" s="13">
        <v>0.15978526307388896</v>
      </c>
      <c r="X161" s="13">
        <v>5.0221794936537334E-2</v>
      </c>
      <c r="Y161" s="13">
        <v>-0.11172264006386745</v>
      </c>
      <c r="Z161" s="13" t="s">
        <v>727</v>
      </c>
      <c r="AA161" s="13">
        <v>-4.8163065601837918E-2</v>
      </c>
      <c r="AB161" s="13">
        <v>-9.0219833520283843E-2</v>
      </c>
      <c r="AC161" s="13">
        <v>-1.9003579231005374E-2</v>
      </c>
      <c r="AD161" s="152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276</v>
      </c>
      <c r="C162" s="47"/>
      <c r="D162" s="45">
        <v>0.62</v>
      </c>
      <c r="E162" s="45">
        <v>0.02</v>
      </c>
      <c r="F162" s="45">
        <v>0.34</v>
      </c>
      <c r="G162" s="45">
        <v>0.02</v>
      </c>
      <c r="H162" s="45">
        <v>0.14000000000000001</v>
      </c>
      <c r="I162" s="45">
        <v>3.28</v>
      </c>
      <c r="J162" s="45">
        <v>0.21</v>
      </c>
      <c r="K162" s="45">
        <v>4.1399999999999997</v>
      </c>
      <c r="L162" s="45">
        <v>0.38</v>
      </c>
      <c r="M162" s="45">
        <v>0.06</v>
      </c>
      <c r="N162" s="45">
        <v>0.42</v>
      </c>
      <c r="O162" s="45">
        <v>0.98</v>
      </c>
      <c r="P162" s="45">
        <v>0.12</v>
      </c>
      <c r="Q162" s="45">
        <v>0.73</v>
      </c>
      <c r="R162" s="45">
        <v>0.62</v>
      </c>
      <c r="S162" s="45">
        <v>0.88</v>
      </c>
      <c r="T162" s="45">
        <v>1.77</v>
      </c>
      <c r="U162" s="45">
        <v>0.31</v>
      </c>
      <c r="V162" s="45">
        <v>1.21</v>
      </c>
      <c r="W162" s="45">
        <v>4.1100000000000003</v>
      </c>
      <c r="X162" s="45">
        <v>1.34</v>
      </c>
      <c r="Y162" s="45">
        <v>2.75</v>
      </c>
      <c r="Z162" s="45">
        <v>24.22</v>
      </c>
      <c r="AA162" s="45">
        <v>1.1399999999999999</v>
      </c>
      <c r="AB162" s="45">
        <v>2.21</v>
      </c>
      <c r="AC162" s="45">
        <v>0.41</v>
      </c>
      <c r="AD162" s="152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BM163" s="55"/>
    </row>
    <row r="164" spans="1:65" ht="15">
      <c r="B164" s="8" t="s">
        <v>482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7" t="s">
        <v>234</v>
      </c>
      <c r="Z165" s="17" t="s">
        <v>234</v>
      </c>
      <c r="AA165" s="152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235</v>
      </c>
      <c r="C166" s="9" t="s">
        <v>235</v>
      </c>
      <c r="D166" s="150" t="s">
        <v>237</v>
      </c>
      <c r="E166" s="151" t="s">
        <v>239</v>
      </c>
      <c r="F166" s="151" t="s">
        <v>240</v>
      </c>
      <c r="G166" s="151" t="s">
        <v>241</v>
      </c>
      <c r="H166" s="151" t="s">
        <v>242</v>
      </c>
      <c r="I166" s="151" t="s">
        <v>243</v>
      </c>
      <c r="J166" s="151" t="s">
        <v>244</v>
      </c>
      <c r="K166" s="151" t="s">
        <v>245</v>
      </c>
      <c r="L166" s="151" t="s">
        <v>246</v>
      </c>
      <c r="M166" s="151" t="s">
        <v>248</v>
      </c>
      <c r="N166" s="151" t="s">
        <v>249</v>
      </c>
      <c r="O166" s="151" t="s">
        <v>250</v>
      </c>
      <c r="P166" s="151" t="s">
        <v>251</v>
      </c>
      <c r="Q166" s="151" t="s">
        <v>252</v>
      </c>
      <c r="R166" s="151" t="s">
        <v>253</v>
      </c>
      <c r="S166" s="151" t="s">
        <v>254</v>
      </c>
      <c r="T166" s="151" t="s">
        <v>255</v>
      </c>
      <c r="U166" s="151" t="s">
        <v>256</v>
      </c>
      <c r="V166" s="151" t="s">
        <v>258</v>
      </c>
      <c r="W166" s="151" t="s">
        <v>259</v>
      </c>
      <c r="X166" s="151" t="s">
        <v>261</v>
      </c>
      <c r="Y166" s="151" t="s">
        <v>263</v>
      </c>
      <c r="Z166" s="151" t="s">
        <v>264</v>
      </c>
      <c r="AA166" s="152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288</v>
      </c>
      <c r="E167" s="11" t="s">
        <v>288</v>
      </c>
      <c r="F167" s="11" t="s">
        <v>288</v>
      </c>
      <c r="G167" s="11" t="s">
        <v>288</v>
      </c>
      <c r="H167" s="11" t="s">
        <v>288</v>
      </c>
      <c r="I167" s="11" t="s">
        <v>289</v>
      </c>
      <c r="J167" s="11" t="s">
        <v>289</v>
      </c>
      <c r="K167" s="11" t="s">
        <v>288</v>
      </c>
      <c r="L167" s="11" t="s">
        <v>289</v>
      </c>
      <c r="M167" s="11" t="s">
        <v>288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288</v>
      </c>
      <c r="U167" s="11" t="s">
        <v>288</v>
      </c>
      <c r="V167" s="11" t="s">
        <v>288</v>
      </c>
      <c r="W167" s="11" t="s">
        <v>288</v>
      </c>
      <c r="X167" s="11" t="s">
        <v>289</v>
      </c>
      <c r="Y167" s="11" t="s">
        <v>114</v>
      </c>
      <c r="Z167" s="11" t="s">
        <v>288</v>
      </c>
      <c r="AA167" s="152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152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27">
        <v>67</v>
      </c>
      <c r="E169" s="227">
        <v>64.12</v>
      </c>
      <c r="F169" s="227">
        <v>67</v>
      </c>
      <c r="G169" s="227">
        <v>76.19</v>
      </c>
      <c r="H169" s="227">
        <v>73.350810902792318</v>
      </c>
      <c r="I169" s="227">
        <v>75.5</v>
      </c>
      <c r="J169" s="227">
        <v>82.5</v>
      </c>
      <c r="K169" s="229">
        <v>89.680999999999997</v>
      </c>
      <c r="L169" s="227">
        <v>73.900000000000006</v>
      </c>
      <c r="M169" s="227">
        <v>79.92</v>
      </c>
      <c r="N169" s="227">
        <v>71.599999999999994</v>
      </c>
      <c r="O169" s="227">
        <v>70</v>
      </c>
      <c r="P169" s="227">
        <v>66.099999999999994</v>
      </c>
      <c r="Q169" s="227">
        <v>76.7</v>
      </c>
      <c r="R169" s="227">
        <v>77.099999999999994</v>
      </c>
      <c r="S169" s="227">
        <v>71.8</v>
      </c>
      <c r="T169" s="229">
        <v>59.42</v>
      </c>
      <c r="U169" s="227">
        <v>76.2</v>
      </c>
      <c r="V169" s="227">
        <v>73.77</v>
      </c>
      <c r="W169" s="228">
        <v>70.1233</v>
      </c>
      <c r="X169" s="227">
        <v>73</v>
      </c>
      <c r="Y169" s="227">
        <v>59.036999999999999</v>
      </c>
      <c r="Z169" s="227">
        <v>64.59</v>
      </c>
      <c r="AA169" s="230"/>
      <c r="AB169" s="231"/>
      <c r="AC169" s="231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K169" s="231"/>
      <c r="BL169" s="231"/>
      <c r="BM169" s="232">
        <v>1</v>
      </c>
    </row>
    <row r="170" spans="1:65">
      <c r="A170" s="30"/>
      <c r="B170" s="19">
        <v>1</v>
      </c>
      <c r="C170" s="9">
        <v>2</v>
      </c>
      <c r="D170" s="233">
        <v>65</v>
      </c>
      <c r="E170" s="233">
        <v>61.22</v>
      </c>
      <c r="F170" s="233">
        <v>63</v>
      </c>
      <c r="G170" s="233">
        <v>77.48</v>
      </c>
      <c r="H170" s="233">
        <v>73.175458258092405</v>
      </c>
      <c r="I170" s="233">
        <v>69.7</v>
      </c>
      <c r="J170" s="233">
        <v>82.3</v>
      </c>
      <c r="K170" s="234">
        <v>89.501999999999995</v>
      </c>
      <c r="L170" s="233">
        <v>71.7</v>
      </c>
      <c r="M170" s="233">
        <v>79.58</v>
      </c>
      <c r="N170" s="233">
        <v>74</v>
      </c>
      <c r="O170" s="233">
        <v>69.599999999999994</v>
      </c>
      <c r="P170" s="233">
        <v>63.3</v>
      </c>
      <c r="Q170" s="233">
        <v>69</v>
      </c>
      <c r="R170" s="233">
        <v>78.5</v>
      </c>
      <c r="S170" s="233">
        <v>70.599999999999994</v>
      </c>
      <c r="T170" s="234">
        <v>45.53</v>
      </c>
      <c r="U170" s="233">
        <v>74.7</v>
      </c>
      <c r="V170" s="233">
        <v>72.430000000000007</v>
      </c>
      <c r="W170" s="233">
        <v>73.805899999999994</v>
      </c>
      <c r="X170" s="233">
        <v>74</v>
      </c>
      <c r="Y170" s="233">
        <v>61.333000000000006</v>
      </c>
      <c r="Z170" s="233">
        <v>59.04</v>
      </c>
      <c r="AA170" s="230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29</v>
      </c>
    </row>
    <row r="171" spans="1:65">
      <c r="A171" s="30"/>
      <c r="B171" s="19">
        <v>1</v>
      </c>
      <c r="C171" s="9">
        <v>3</v>
      </c>
      <c r="D171" s="233">
        <v>70</v>
      </c>
      <c r="E171" s="233">
        <v>59</v>
      </c>
      <c r="F171" s="233">
        <v>65</v>
      </c>
      <c r="G171" s="233">
        <v>76.31</v>
      </c>
      <c r="H171" s="233">
        <v>73.061034434760629</v>
      </c>
      <c r="I171" s="233">
        <v>72.099999999999994</v>
      </c>
      <c r="J171" s="233">
        <v>80.5</v>
      </c>
      <c r="K171" s="234">
        <v>89.010999999999996</v>
      </c>
      <c r="L171" s="233">
        <v>71.3</v>
      </c>
      <c r="M171" s="233">
        <v>80.510000000000005</v>
      </c>
      <c r="N171" s="233">
        <v>72.2</v>
      </c>
      <c r="O171" s="233">
        <v>70</v>
      </c>
      <c r="P171" s="233">
        <v>63.2</v>
      </c>
      <c r="Q171" s="233">
        <v>72.3</v>
      </c>
      <c r="R171" s="233">
        <v>76.400000000000006</v>
      </c>
      <c r="S171" s="233">
        <v>71.099999999999994</v>
      </c>
      <c r="T171" s="234">
        <v>47.17</v>
      </c>
      <c r="U171" s="233">
        <v>77.900000000000006</v>
      </c>
      <c r="V171" s="233">
        <v>70.23</v>
      </c>
      <c r="W171" s="233">
        <v>75.313500000000005</v>
      </c>
      <c r="X171" s="233">
        <v>76</v>
      </c>
      <c r="Y171" s="233">
        <v>62.225999999999999</v>
      </c>
      <c r="Z171" s="233">
        <v>65.73</v>
      </c>
      <c r="AA171" s="230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16</v>
      </c>
    </row>
    <row r="172" spans="1:65">
      <c r="A172" s="30"/>
      <c r="B172" s="19">
        <v>1</v>
      </c>
      <c r="C172" s="9">
        <v>4</v>
      </c>
      <c r="D172" s="233">
        <v>70</v>
      </c>
      <c r="E172" s="233">
        <v>65.2</v>
      </c>
      <c r="F172" s="233">
        <v>61</v>
      </c>
      <c r="G172" s="233">
        <v>76.010000000000005</v>
      </c>
      <c r="H172" s="233">
        <v>73.039303907757414</v>
      </c>
      <c r="I172" s="233">
        <v>70.7</v>
      </c>
      <c r="J172" s="233">
        <v>80.099999999999994</v>
      </c>
      <c r="K172" s="234">
        <v>89.16</v>
      </c>
      <c r="L172" s="233">
        <v>73.099999999999994</v>
      </c>
      <c r="M172" s="233">
        <v>82.58</v>
      </c>
      <c r="N172" s="233">
        <v>71</v>
      </c>
      <c r="O172" s="233">
        <v>67.3</v>
      </c>
      <c r="P172" s="233">
        <v>68.400000000000006</v>
      </c>
      <c r="Q172" s="233">
        <v>73.3</v>
      </c>
      <c r="R172" s="233">
        <v>75.7</v>
      </c>
      <c r="S172" s="233">
        <v>70.7</v>
      </c>
      <c r="T172" s="234">
        <v>53.76</v>
      </c>
      <c r="U172" s="233">
        <v>76.900000000000006</v>
      </c>
      <c r="V172" s="233">
        <v>75.31</v>
      </c>
      <c r="W172" s="233">
        <v>74.400099999999995</v>
      </c>
      <c r="X172" s="233">
        <v>75</v>
      </c>
      <c r="Y172" s="233">
        <v>62.444000000000003</v>
      </c>
      <c r="Z172" s="233">
        <v>64.91</v>
      </c>
      <c r="AA172" s="230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71.570697500141264</v>
      </c>
    </row>
    <row r="173" spans="1:65">
      <c r="A173" s="30"/>
      <c r="B173" s="19">
        <v>1</v>
      </c>
      <c r="C173" s="9">
        <v>5</v>
      </c>
      <c r="D173" s="233">
        <v>69</v>
      </c>
      <c r="E173" s="233">
        <v>59.91</v>
      </c>
      <c r="F173" s="233">
        <v>62</v>
      </c>
      <c r="G173" s="233">
        <v>76.03</v>
      </c>
      <c r="H173" s="233">
        <v>73.307924130843915</v>
      </c>
      <c r="I173" s="233">
        <v>72.7</v>
      </c>
      <c r="J173" s="233">
        <v>82.3</v>
      </c>
      <c r="K173" s="234">
        <v>89.79</v>
      </c>
      <c r="L173" s="233">
        <v>71</v>
      </c>
      <c r="M173" s="233">
        <v>80.03</v>
      </c>
      <c r="N173" s="233">
        <v>71.400000000000006</v>
      </c>
      <c r="O173" s="233">
        <v>72</v>
      </c>
      <c r="P173" s="233">
        <v>68.400000000000006</v>
      </c>
      <c r="Q173" s="233">
        <v>71.5</v>
      </c>
      <c r="R173" s="233">
        <v>77.900000000000006</v>
      </c>
      <c r="S173" s="233">
        <v>71.599999999999994</v>
      </c>
      <c r="T173" s="234">
        <v>44.57</v>
      </c>
      <c r="U173" s="233">
        <v>75.8</v>
      </c>
      <c r="V173" s="233">
        <v>75.25</v>
      </c>
      <c r="W173" s="233">
        <v>74.561999999999998</v>
      </c>
      <c r="X173" s="233">
        <v>75</v>
      </c>
      <c r="Y173" s="233">
        <v>60.2</v>
      </c>
      <c r="Z173" s="233">
        <v>66.88</v>
      </c>
      <c r="AA173" s="230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20</v>
      </c>
    </row>
    <row r="174" spans="1:65">
      <c r="A174" s="30"/>
      <c r="B174" s="19">
        <v>1</v>
      </c>
      <c r="C174" s="9">
        <v>6</v>
      </c>
      <c r="D174" s="233">
        <v>65</v>
      </c>
      <c r="E174" s="233">
        <v>65.06</v>
      </c>
      <c r="F174" s="233">
        <v>69</v>
      </c>
      <c r="G174" s="233">
        <v>76.89</v>
      </c>
      <c r="H174" s="233">
        <v>73.11031338355275</v>
      </c>
      <c r="I174" s="233">
        <v>72.8</v>
      </c>
      <c r="J174" s="233">
        <v>81.8</v>
      </c>
      <c r="K174" s="234">
        <v>89.817999999999998</v>
      </c>
      <c r="L174" s="233">
        <v>71.7</v>
      </c>
      <c r="M174" s="233">
        <v>83.53</v>
      </c>
      <c r="N174" s="233">
        <v>73</v>
      </c>
      <c r="O174" s="233">
        <v>72.400000000000006</v>
      </c>
      <c r="P174" s="233">
        <v>63.1</v>
      </c>
      <c r="Q174" s="233">
        <v>72.599999999999994</v>
      </c>
      <c r="R174" s="233">
        <v>77</v>
      </c>
      <c r="S174" s="233">
        <v>70.7</v>
      </c>
      <c r="T174" s="234">
        <v>53.22</v>
      </c>
      <c r="U174" s="233">
        <v>77.599999999999994</v>
      </c>
      <c r="V174" s="233">
        <v>71.349999999999994</v>
      </c>
      <c r="W174" s="233">
        <v>72.902699999999996</v>
      </c>
      <c r="X174" s="233">
        <v>74</v>
      </c>
      <c r="Y174" s="233">
        <v>60.591999999999999</v>
      </c>
      <c r="Z174" s="233">
        <v>62.490000000000009</v>
      </c>
      <c r="AA174" s="230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6"/>
    </row>
    <row r="175" spans="1:65">
      <c r="A175" s="30"/>
      <c r="B175" s="20" t="s">
        <v>272</v>
      </c>
      <c r="C175" s="12"/>
      <c r="D175" s="237">
        <v>67.666666666666671</v>
      </c>
      <c r="E175" s="237">
        <v>62.418333333333344</v>
      </c>
      <c r="F175" s="237">
        <v>64.5</v>
      </c>
      <c r="G175" s="237">
        <v>76.484999999999999</v>
      </c>
      <c r="H175" s="237">
        <v>73.174140836299912</v>
      </c>
      <c r="I175" s="237">
        <v>72.25</v>
      </c>
      <c r="J175" s="237">
        <v>81.583333333333329</v>
      </c>
      <c r="K175" s="237">
        <v>89.49366666666667</v>
      </c>
      <c r="L175" s="237">
        <v>72.11666666666666</v>
      </c>
      <c r="M175" s="237">
        <v>81.024999999999991</v>
      </c>
      <c r="N175" s="237">
        <v>72.2</v>
      </c>
      <c r="O175" s="237">
        <v>70.216666666666654</v>
      </c>
      <c r="P175" s="237">
        <v>65.416666666666671</v>
      </c>
      <c r="Q175" s="237">
        <v>72.566666666666663</v>
      </c>
      <c r="R175" s="237">
        <v>77.100000000000009</v>
      </c>
      <c r="S175" s="237">
        <v>71.083333333333329</v>
      </c>
      <c r="T175" s="237">
        <v>50.611666666666657</v>
      </c>
      <c r="U175" s="237">
        <v>76.516666666666666</v>
      </c>
      <c r="V175" s="237">
        <v>73.056666666666672</v>
      </c>
      <c r="W175" s="237">
        <v>73.517916666666665</v>
      </c>
      <c r="X175" s="237">
        <v>74.5</v>
      </c>
      <c r="Y175" s="237">
        <v>60.972000000000001</v>
      </c>
      <c r="Z175" s="237">
        <v>63.94</v>
      </c>
      <c r="AA175" s="230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30"/>
      <c r="B176" s="3" t="s">
        <v>273</v>
      </c>
      <c r="C176" s="29"/>
      <c r="D176" s="233">
        <v>68</v>
      </c>
      <c r="E176" s="233">
        <v>62.67</v>
      </c>
      <c r="F176" s="233">
        <v>64</v>
      </c>
      <c r="G176" s="233">
        <v>76.25</v>
      </c>
      <c r="H176" s="233">
        <v>73.142885820822585</v>
      </c>
      <c r="I176" s="233">
        <v>72.400000000000006</v>
      </c>
      <c r="J176" s="233">
        <v>82.05</v>
      </c>
      <c r="K176" s="233">
        <v>89.591499999999996</v>
      </c>
      <c r="L176" s="233">
        <v>71.7</v>
      </c>
      <c r="M176" s="233">
        <v>80.27000000000001</v>
      </c>
      <c r="N176" s="233">
        <v>71.900000000000006</v>
      </c>
      <c r="O176" s="233">
        <v>70</v>
      </c>
      <c r="P176" s="233">
        <v>64.699999999999989</v>
      </c>
      <c r="Q176" s="233">
        <v>72.449999999999989</v>
      </c>
      <c r="R176" s="233">
        <v>77.05</v>
      </c>
      <c r="S176" s="233">
        <v>70.900000000000006</v>
      </c>
      <c r="T176" s="233">
        <v>50.195</v>
      </c>
      <c r="U176" s="233">
        <v>76.550000000000011</v>
      </c>
      <c r="V176" s="233">
        <v>73.099999999999994</v>
      </c>
      <c r="W176" s="233">
        <v>74.102999999999994</v>
      </c>
      <c r="X176" s="233">
        <v>74.5</v>
      </c>
      <c r="Y176" s="233">
        <v>60.962500000000006</v>
      </c>
      <c r="Z176" s="233">
        <v>64.75</v>
      </c>
      <c r="AA176" s="230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30"/>
      <c r="B177" s="3" t="s">
        <v>274</v>
      </c>
      <c r="C177" s="29"/>
      <c r="D177" s="222">
        <v>2.3380903889000244</v>
      </c>
      <c r="E177" s="222">
        <v>2.7211939781402354</v>
      </c>
      <c r="F177" s="222">
        <v>3.082207001484488</v>
      </c>
      <c r="G177" s="222">
        <v>0.58384073170685913</v>
      </c>
      <c r="H177" s="222">
        <v>0.12973821101417229</v>
      </c>
      <c r="I177" s="222">
        <v>1.9997499843730453</v>
      </c>
      <c r="J177" s="222">
        <v>1.0284292229738847</v>
      </c>
      <c r="K177" s="222">
        <v>0.3383694233624962</v>
      </c>
      <c r="L177" s="222">
        <v>1.1321071798494471</v>
      </c>
      <c r="M177" s="222">
        <v>1.6283335039235662</v>
      </c>
      <c r="N177" s="222">
        <v>1.1242775458044154</v>
      </c>
      <c r="O177" s="222">
        <v>1.840018115852851</v>
      </c>
      <c r="P177" s="222">
        <v>2.570149152610929</v>
      </c>
      <c r="Q177" s="222">
        <v>2.5121040318160932</v>
      </c>
      <c r="R177" s="222">
        <v>1.0059821071967427</v>
      </c>
      <c r="S177" s="222">
        <v>0.51153364177409177</v>
      </c>
      <c r="T177" s="222">
        <v>5.8046926418775397</v>
      </c>
      <c r="U177" s="222">
        <v>1.1956866925188498</v>
      </c>
      <c r="V177" s="222">
        <v>2.0829082232942153</v>
      </c>
      <c r="W177" s="222">
        <v>1.8480976818519812</v>
      </c>
      <c r="X177" s="222">
        <v>1.0488088481701516</v>
      </c>
      <c r="Y177" s="222">
        <v>1.2926120841149529</v>
      </c>
      <c r="Z177" s="222">
        <v>2.8044108115609587</v>
      </c>
      <c r="AA177" s="219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30"/>
      <c r="B178" s="3" t="s">
        <v>86</v>
      </c>
      <c r="C178" s="29"/>
      <c r="D178" s="13">
        <v>3.455305993448312E-2</v>
      </c>
      <c r="E178" s="13">
        <v>4.3596069180639796E-2</v>
      </c>
      <c r="F178" s="13">
        <v>4.7786155061775006E-2</v>
      </c>
      <c r="G178" s="13">
        <v>7.6334017350703949E-3</v>
      </c>
      <c r="H178" s="13">
        <v>1.7730062769635189E-3</v>
      </c>
      <c r="I178" s="13">
        <v>2.767820047575149E-2</v>
      </c>
      <c r="J178" s="13">
        <v>1.2605874030323408E-2</v>
      </c>
      <c r="K178" s="13">
        <v>3.7809315001340453E-3</v>
      </c>
      <c r="L178" s="13">
        <v>1.5698273813488983E-2</v>
      </c>
      <c r="M178" s="13">
        <v>2.0096680085449754E-2</v>
      </c>
      <c r="N178" s="13">
        <v>1.5571711160725974E-2</v>
      </c>
      <c r="O178" s="13">
        <v>2.620486279401165E-2</v>
      </c>
      <c r="P178" s="13">
        <v>3.9288904243733942E-2</v>
      </c>
      <c r="Q178" s="13">
        <v>3.4617878251944324E-2</v>
      </c>
      <c r="R178" s="13">
        <v>1.3047757551189917E-2</v>
      </c>
      <c r="S178" s="13">
        <v>7.196252873726966E-3</v>
      </c>
      <c r="T178" s="13">
        <v>0.11469080202609822</v>
      </c>
      <c r="U178" s="13">
        <v>1.5626486942089086E-2</v>
      </c>
      <c r="V178" s="13">
        <v>2.8510857644215199E-2</v>
      </c>
      <c r="W178" s="13">
        <v>2.5138058389648527E-2</v>
      </c>
      <c r="X178" s="13">
        <v>1.4077971116377874E-2</v>
      </c>
      <c r="Y178" s="13">
        <v>2.1200093225004147E-2</v>
      </c>
      <c r="Z178" s="13">
        <v>4.386003771599873E-2</v>
      </c>
      <c r="AA178" s="152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275</v>
      </c>
      <c r="C179" s="29"/>
      <c r="D179" s="13">
        <v>-5.4547894177877532E-2</v>
      </c>
      <c r="E179" s="13">
        <v>-0.12787864987329289</v>
      </c>
      <c r="F179" s="13">
        <v>-9.8793189770538525E-2</v>
      </c>
      <c r="G179" s="13">
        <v>6.8663610548842735E-2</v>
      </c>
      <c r="H179" s="13">
        <v>2.2403628749817495E-2</v>
      </c>
      <c r="I179" s="13">
        <v>9.4913494430788337E-3</v>
      </c>
      <c r="J179" s="13">
        <v>0.13989853645302675</v>
      </c>
      <c r="K179" s="13">
        <v>0.25042328484349374</v>
      </c>
      <c r="L179" s="13">
        <v>7.6283896286510888E-3</v>
      </c>
      <c r="M179" s="13">
        <v>0.13209739223011008</v>
      </c>
      <c r="N179" s="13">
        <v>8.7927395126685681E-3</v>
      </c>
      <c r="O179" s="13">
        <v>-1.8918787726945663E-2</v>
      </c>
      <c r="P179" s="13">
        <v>-8.5985341046347141E-2</v>
      </c>
      <c r="Q179" s="13">
        <v>1.3915879002345033E-2</v>
      </c>
      <c r="R179" s="13">
        <v>7.7256512692891244E-2</v>
      </c>
      <c r="S179" s="13">
        <v>-6.8095489331646553E-3</v>
      </c>
      <c r="T179" s="13">
        <v>-0.29284374144087721</v>
      </c>
      <c r="U179" s="13">
        <v>6.9106063504769333E-2</v>
      </c>
      <c r="V179" s="13">
        <v>2.0762256320367323E-2</v>
      </c>
      <c r="W179" s="13">
        <v>2.7206932928403482E-2</v>
      </c>
      <c r="X179" s="13">
        <v>4.0928796311548554E-2</v>
      </c>
      <c r="Y179" s="13">
        <v>-0.14808710646029888</v>
      </c>
      <c r="Z179" s="13">
        <v>-0.10661762099113548</v>
      </c>
      <c r="AA179" s="152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276</v>
      </c>
      <c r="C180" s="47"/>
      <c r="D180" s="45">
        <v>0.72</v>
      </c>
      <c r="E180" s="45">
        <v>1.55</v>
      </c>
      <c r="F180" s="45">
        <v>1.22</v>
      </c>
      <c r="G180" s="45">
        <v>0.67</v>
      </c>
      <c r="H180" s="45">
        <v>0.15</v>
      </c>
      <c r="I180" s="45">
        <v>0</v>
      </c>
      <c r="J180" s="45">
        <v>1.48</v>
      </c>
      <c r="K180" s="45">
        <v>2.73</v>
      </c>
      <c r="L180" s="45">
        <v>0.02</v>
      </c>
      <c r="M180" s="45">
        <v>1.39</v>
      </c>
      <c r="N180" s="45">
        <v>0.01</v>
      </c>
      <c r="O180" s="45">
        <v>0.32</v>
      </c>
      <c r="P180" s="45">
        <v>1.08</v>
      </c>
      <c r="Q180" s="45">
        <v>0.05</v>
      </c>
      <c r="R180" s="45">
        <v>0.77</v>
      </c>
      <c r="S180" s="45">
        <v>0.18</v>
      </c>
      <c r="T180" s="45">
        <v>3.42</v>
      </c>
      <c r="U180" s="45">
        <v>0.67</v>
      </c>
      <c r="V180" s="45">
        <v>0.13</v>
      </c>
      <c r="W180" s="45">
        <v>0.2</v>
      </c>
      <c r="X180" s="45">
        <v>0.36</v>
      </c>
      <c r="Y180" s="45">
        <v>1.78</v>
      </c>
      <c r="Z180" s="45">
        <v>1.31</v>
      </c>
      <c r="AA180" s="152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483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7" t="s">
        <v>234</v>
      </c>
      <c r="AC183" s="152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235</v>
      </c>
      <c r="C184" s="9" t="s">
        <v>235</v>
      </c>
      <c r="D184" s="150" t="s">
        <v>237</v>
      </c>
      <c r="E184" s="151" t="s">
        <v>239</v>
      </c>
      <c r="F184" s="151" t="s">
        <v>240</v>
      </c>
      <c r="G184" s="151" t="s">
        <v>241</v>
      </c>
      <c r="H184" s="151" t="s">
        <v>242</v>
      </c>
      <c r="I184" s="151" t="s">
        <v>243</v>
      </c>
      <c r="J184" s="151" t="s">
        <v>244</v>
      </c>
      <c r="K184" s="151" t="s">
        <v>246</v>
      </c>
      <c r="L184" s="151" t="s">
        <v>247</v>
      </c>
      <c r="M184" s="151" t="s">
        <v>248</v>
      </c>
      <c r="N184" s="151" t="s">
        <v>249</v>
      </c>
      <c r="O184" s="151" t="s">
        <v>250</v>
      </c>
      <c r="P184" s="151" t="s">
        <v>251</v>
      </c>
      <c r="Q184" s="151" t="s">
        <v>252</v>
      </c>
      <c r="R184" s="151" t="s">
        <v>253</v>
      </c>
      <c r="S184" s="151" t="s">
        <v>254</v>
      </c>
      <c r="T184" s="151" t="s">
        <v>255</v>
      </c>
      <c r="U184" s="151" t="s">
        <v>256</v>
      </c>
      <c r="V184" s="151" t="s">
        <v>257</v>
      </c>
      <c r="W184" s="151" t="s">
        <v>258</v>
      </c>
      <c r="X184" s="151" t="s">
        <v>259</v>
      </c>
      <c r="Y184" s="151" t="s">
        <v>261</v>
      </c>
      <c r="Z184" s="151" t="s">
        <v>262</v>
      </c>
      <c r="AA184" s="151" t="s">
        <v>263</v>
      </c>
      <c r="AB184" s="151" t="s">
        <v>264</v>
      </c>
      <c r="AC184" s="152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288</v>
      </c>
      <c r="E185" s="11" t="s">
        <v>288</v>
      </c>
      <c r="F185" s="11" t="s">
        <v>288</v>
      </c>
      <c r="G185" s="11" t="s">
        <v>288</v>
      </c>
      <c r="H185" s="11" t="s">
        <v>288</v>
      </c>
      <c r="I185" s="11" t="s">
        <v>289</v>
      </c>
      <c r="J185" s="11" t="s">
        <v>289</v>
      </c>
      <c r="K185" s="11" t="s">
        <v>289</v>
      </c>
      <c r="L185" s="11" t="s">
        <v>288</v>
      </c>
      <c r="M185" s="11" t="s">
        <v>288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288</v>
      </c>
      <c r="U185" s="11" t="s">
        <v>114</v>
      </c>
      <c r="V185" s="11" t="s">
        <v>114</v>
      </c>
      <c r="W185" s="11" t="s">
        <v>288</v>
      </c>
      <c r="X185" s="11" t="s">
        <v>114</v>
      </c>
      <c r="Y185" s="11" t="s">
        <v>289</v>
      </c>
      <c r="Z185" s="11" t="s">
        <v>114</v>
      </c>
      <c r="AA185" s="11" t="s">
        <v>114</v>
      </c>
      <c r="AB185" s="11" t="s">
        <v>288</v>
      </c>
      <c r="AC185" s="152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152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8</v>
      </c>
      <c r="E187" s="22">
        <v>7.1</v>
      </c>
      <c r="F187" s="22">
        <v>7.6</v>
      </c>
      <c r="G187" s="22">
        <v>7.1</v>
      </c>
      <c r="H187" s="22">
        <v>6.6461798605368259</v>
      </c>
      <c r="I187" s="153">
        <v>6</v>
      </c>
      <c r="J187" s="22">
        <v>7.38</v>
      </c>
      <c r="K187" s="22">
        <v>7.61</v>
      </c>
      <c r="L187" s="153">
        <v>7</v>
      </c>
      <c r="M187" s="22">
        <v>7.3</v>
      </c>
      <c r="N187" s="22">
        <v>7.3</v>
      </c>
      <c r="O187" s="22">
        <v>7.2</v>
      </c>
      <c r="P187" s="22">
        <v>6.8</v>
      </c>
      <c r="Q187" s="22">
        <v>7.8</v>
      </c>
      <c r="R187" s="22">
        <v>7.2</v>
      </c>
      <c r="S187" s="153">
        <v>6</v>
      </c>
      <c r="T187" s="22">
        <v>8.1</v>
      </c>
      <c r="U187" s="22">
        <v>8</v>
      </c>
      <c r="V187" s="153">
        <v>8.76</v>
      </c>
      <c r="W187" s="22">
        <v>7.7000000000000011</v>
      </c>
      <c r="X187" s="153">
        <v>15.430400000000001</v>
      </c>
      <c r="Y187" s="153">
        <v>4</v>
      </c>
      <c r="Z187" s="22">
        <v>7.1091212342552952</v>
      </c>
      <c r="AA187" s="22">
        <v>6.99</v>
      </c>
      <c r="AB187" s="153">
        <v>6.2</v>
      </c>
      <c r="AC187" s="152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7.6</v>
      </c>
      <c r="E188" s="11">
        <v>6.9</v>
      </c>
      <c r="F188" s="11">
        <v>7.6</v>
      </c>
      <c r="G188" s="11">
        <v>7.4</v>
      </c>
      <c r="H188" s="11">
        <v>6.7224921130495678</v>
      </c>
      <c r="I188" s="155">
        <v>6</v>
      </c>
      <c r="J188" s="11">
        <v>7.36</v>
      </c>
      <c r="K188" s="11">
        <v>7.56</v>
      </c>
      <c r="L188" s="155">
        <v>7</v>
      </c>
      <c r="M188" s="11">
        <v>7.6</v>
      </c>
      <c r="N188" s="11">
        <v>7.2</v>
      </c>
      <c r="O188" s="11">
        <v>7.2</v>
      </c>
      <c r="P188" s="11">
        <v>6.6</v>
      </c>
      <c r="Q188" s="11">
        <v>7.1</v>
      </c>
      <c r="R188" s="11">
        <v>7.1</v>
      </c>
      <c r="S188" s="155">
        <v>6</v>
      </c>
      <c r="T188" s="11">
        <v>7.9</v>
      </c>
      <c r="U188" s="11">
        <v>7.3</v>
      </c>
      <c r="V188" s="155">
        <v>8.8000000000000007</v>
      </c>
      <c r="W188" s="11">
        <v>7.2</v>
      </c>
      <c r="X188" s="155">
        <v>17.563800000000001</v>
      </c>
      <c r="Y188" s="155">
        <v>3</v>
      </c>
      <c r="Z188" s="11">
        <v>7.0937406344725451</v>
      </c>
      <c r="AA188" s="11">
        <v>6.9669999999999996</v>
      </c>
      <c r="AB188" s="155">
        <v>5.9</v>
      </c>
      <c r="AC188" s="152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17</v>
      </c>
    </row>
    <row r="189" spans="1:65">
      <c r="A189" s="30"/>
      <c r="B189" s="19">
        <v>1</v>
      </c>
      <c r="C189" s="9">
        <v>3</v>
      </c>
      <c r="D189" s="11">
        <v>8.1999999999999993</v>
      </c>
      <c r="E189" s="11">
        <v>6.8</v>
      </c>
      <c r="F189" s="11">
        <v>7.6</v>
      </c>
      <c r="G189" s="11">
        <v>7.3</v>
      </c>
      <c r="H189" s="11">
        <v>6.7290395086123862</v>
      </c>
      <c r="I189" s="155">
        <v>6</v>
      </c>
      <c r="J189" s="11">
        <v>7.17</v>
      </c>
      <c r="K189" s="11">
        <v>7.58</v>
      </c>
      <c r="L189" s="155">
        <v>7</v>
      </c>
      <c r="M189" s="11">
        <v>7.5</v>
      </c>
      <c r="N189" s="11">
        <v>7.1</v>
      </c>
      <c r="O189" s="11">
        <v>7.2</v>
      </c>
      <c r="P189" s="11">
        <v>6.6</v>
      </c>
      <c r="Q189" s="11">
        <v>7.6</v>
      </c>
      <c r="R189" s="11">
        <v>6.9</v>
      </c>
      <c r="S189" s="155">
        <v>6.1</v>
      </c>
      <c r="T189" s="11">
        <v>7.9</v>
      </c>
      <c r="U189" s="11">
        <v>7.6</v>
      </c>
      <c r="V189" s="155">
        <v>9.09</v>
      </c>
      <c r="W189" s="11">
        <v>7.3</v>
      </c>
      <c r="X189" s="155">
        <v>16.900600000000001</v>
      </c>
      <c r="Y189" s="155">
        <v>3</v>
      </c>
      <c r="Z189" s="11">
        <v>7.0701214559675565</v>
      </c>
      <c r="AA189" s="11">
        <v>7.2030000000000003</v>
      </c>
      <c r="AB189" s="155">
        <v>6</v>
      </c>
      <c r="AC189" s="152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8</v>
      </c>
      <c r="E190" s="11">
        <v>7.5</v>
      </c>
      <c r="F190" s="11">
        <v>7.5</v>
      </c>
      <c r="G190" s="11">
        <v>7.2</v>
      </c>
      <c r="H190" s="11">
        <v>6.7313485364716925</v>
      </c>
      <c r="I190" s="155">
        <v>6</v>
      </c>
      <c r="J190" s="11">
        <v>7.18</v>
      </c>
      <c r="K190" s="11">
        <v>7.46</v>
      </c>
      <c r="L190" s="155">
        <v>7</v>
      </c>
      <c r="M190" s="11">
        <v>7.7000000000000011</v>
      </c>
      <c r="N190" s="11">
        <v>7</v>
      </c>
      <c r="O190" s="148">
        <v>6.9</v>
      </c>
      <c r="P190" s="11">
        <v>7.6</v>
      </c>
      <c r="Q190" s="11">
        <v>7.4</v>
      </c>
      <c r="R190" s="11">
        <v>7.3</v>
      </c>
      <c r="S190" s="155">
        <v>5.9</v>
      </c>
      <c r="T190" s="11">
        <v>8.1</v>
      </c>
      <c r="U190" s="11">
        <v>8.1999999999999993</v>
      </c>
      <c r="V190" s="155">
        <v>9.0299999999999994</v>
      </c>
      <c r="W190" s="11">
        <v>7.6</v>
      </c>
      <c r="X190" s="155">
        <v>16.707599999999999</v>
      </c>
      <c r="Y190" s="155">
        <v>3</v>
      </c>
      <c r="Z190" s="11">
        <v>7.2210758399912089</v>
      </c>
      <c r="AA190" s="11">
        <v>6.8559999999999999</v>
      </c>
      <c r="AB190" s="155">
        <v>6.1</v>
      </c>
      <c r="AC190" s="152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7.3183779167503822</v>
      </c>
    </row>
    <row r="191" spans="1:65">
      <c r="A191" s="30"/>
      <c r="B191" s="19">
        <v>1</v>
      </c>
      <c r="C191" s="9">
        <v>5</v>
      </c>
      <c r="D191" s="11">
        <v>7.9</v>
      </c>
      <c r="E191" s="11">
        <v>6.6</v>
      </c>
      <c r="F191" s="11">
        <v>7.6</v>
      </c>
      <c r="G191" s="11">
        <v>7</v>
      </c>
      <c r="H191" s="11">
        <v>6.6665813022667635</v>
      </c>
      <c r="I191" s="155">
        <v>6</v>
      </c>
      <c r="J191" s="11">
        <v>7.13</v>
      </c>
      <c r="K191" s="11">
        <v>7.4</v>
      </c>
      <c r="L191" s="155">
        <v>7</v>
      </c>
      <c r="M191" s="11">
        <v>7.4</v>
      </c>
      <c r="N191" s="11">
        <v>7</v>
      </c>
      <c r="O191" s="11">
        <v>7.2</v>
      </c>
      <c r="P191" s="11">
        <v>7.5</v>
      </c>
      <c r="Q191" s="11">
        <v>7.5</v>
      </c>
      <c r="R191" s="11">
        <v>7.1</v>
      </c>
      <c r="S191" s="155">
        <v>6.1</v>
      </c>
      <c r="T191" s="11">
        <v>7.8</v>
      </c>
      <c r="U191" s="11">
        <v>7.8</v>
      </c>
      <c r="V191" s="155">
        <v>9.1</v>
      </c>
      <c r="W191" s="11">
        <v>7.7000000000000011</v>
      </c>
      <c r="X191" s="155">
        <v>17.827200000000001</v>
      </c>
      <c r="Y191" s="155">
        <v>3</v>
      </c>
      <c r="Z191" s="11">
        <v>7.0414401602205521</v>
      </c>
      <c r="AA191" s="11">
        <v>6.7809999999999997</v>
      </c>
      <c r="AB191" s="155">
        <v>6.3</v>
      </c>
      <c r="AC191" s="152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21</v>
      </c>
    </row>
    <row r="192" spans="1:65">
      <c r="A192" s="30"/>
      <c r="B192" s="19">
        <v>1</v>
      </c>
      <c r="C192" s="9">
        <v>6</v>
      </c>
      <c r="D192" s="11">
        <v>7.5</v>
      </c>
      <c r="E192" s="11">
        <v>7.4</v>
      </c>
      <c r="F192" s="11">
        <v>7.6</v>
      </c>
      <c r="G192" s="11">
        <v>7.2</v>
      </c>
      <c r="H192" s="11">
        <v>6.6718121371367012</v>
      </c>
      <c r="I192" s="155">
        <v>7</v>
      </c>
      <c r="J192" s="11">
        <v>7.27</v>
      </c>
      <c r="K192" s="11">
        <v>7.5</v>
      </c>
      <c r="L192" s="155">
        <v>7</v>
      </c>
      <c r="M192" s="11">
        <v>7.2</v>
      </c>
      <c r="N192" s="11">
        <v>7.1</v>
      </c>
      <c r="O192" s="11">
        <v>7.3</v>
      </c>
      <c r="P192" s="11">
        <v>6.6</v>
      </c>
      <c r="Q192" s="11">
        <v>7.5</v>
      </c>
      <c r="R192" s="11">
        <v>7</v>
      </c>
      <c r="S192" s="155">
        <v>5.9</v>
      </c>
      <c r="T192" s="11">
        <v>7.9</v>
      </c>
      <c r="U192" s="11">
        <v>7.5</v>
      </c>
      <c r="V192" s="155">
        <v>9.23</v>
      </c>
      <c r="W192" s="11">
        <v>7.3</v>
      </c>
      <c r="X192" s="148">
        <v>42.032699999999998</v>
      </c>
      <c r="Y192" s="155">
        <v>3</v>
      </c>
      <c r="Z192" s="11">
        <v>7.2518622260601973</v>
      </c>
      <c r="AA192" s="11">
        <v>7.0129999999999999</v>
      </c>
      <c r="AB192" s="155">
        <v>6.4</v>
      </c>
      <c r="AC192" s="152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272</v>
      </c>
      <c r="C193" s="12"/>
      <c r="D193" s="23">
        <v>7.8666666666666663</v>
      </c>
      <c r="E193" s="23">
        <v>7.05</v>
      </c>
      <c r="F193" s="23">
        <v>7.583333333333333</v>
      </c>
      <c r="G193" s="23">
        <v>7.2</v>
      </c>
      <c r="H193" s="23">
        <v>6.694575576345656</v>
      </c>
      <c r="I193" s="23">
        <v>6.166666666666667</v>
      </c>
      <c r="J193" s="23">
        <v>7.2483333333333322</v>
      </c>
      <c r="K193" s="23">
        <v>7.5183333333333335</v>
      </c>
      <c r="L193" s="23">
        <v>7</v>
      </c>
      <c r="M193" s="23">
        <v>7.45</v>
      </c>
      <c r="N193" s="23">
        <v>7.1166666666666671</v>
      </c>
      <c r="O193" s="23">
        <v>7.166666666666667</v>
      </c>
      <c r="P193" s="23">
        <v>6.95</v>
      </c>
      <c r="Q193" s="23">
        <v>7.4833333333333334</v>
      </c>
      <c r="R193" s="23">
        <v>7.1000000000000005</v>
      </c>
      <c r="S193" s="23">
        <v>6</v>
      </c>
      <c r="T193" s="23">
        <v>7.9499999999999993</v>
      </c>
      <c r="U193" s="23">
        <v>7.7333333333333334</v>
      </c>
      <c r="V193" s="23">
        <v>9.0016666666666669</v>
      </c>
      <c r="W193" s="23">
        <v>7.4666666666666677</v>
      </c>
      <c r="X193" s="23">
        <v>21.07705</v>
      </c>
      <c r="Y193" s="23">
        <v>3.1666666666666665</v>
      </c>
      <c r="Z193" s="23">
        <v>7.1312269251612257</v>
      </c>
      <c r="AA193" s="23">
        <v>6.9683333333333328</v>
      </c>
      <c r="AB193" s="23">
        <v>6.1500000000000012</v>
      </c>
      <c r="AC193" s="152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1">
        <v>7.95</v>
      </c>
      <c r="E194" s="11">
        <v>7</v>
      </c>
      <c r="F194" s="11">
        <v>7.6</v>
      </c>
      <c r="G194" s="11">
        <v>7.2</v>
      </c>
      <c r="H194" s="11">
        <v>6.697152125093135</v>
      </c>
      <c r="I194" s="11">
        <v>6</v>
      </c>
      <c r="J194" s="11">
        <v>7.2249999999999996</v>
      </c>
      <c r="K194" s="11">
        <v>7.5299999999999994</v>
      </c>
      <c r="L194" s="11">
        <v>7</v>
      </c>
      <c r="M194" s="11">
        <v>7.45</v>
      </c>
      <c r="N194" s="11">
        <v>7.1</v>
      </c>
      <c r="O194" s="11">
        <v>7.2</v>
      </c>
      <c r="P194" s="11">
        <v>6.6999999999999993</v>
      </c>
      <c r="Q194" s="11">
        <v>7.5</v>
      </c>
      <c r="R194" s="11">
        <v>7.1</v>
      </c>
      <c r="S194" s="11">
        <v>6</v>
      </c>
      <c r="T194" s="11">
        <v>7.9</v>
      </c>
      <c r="U194" s="11">
        <v>7.6999999999999993</v>
      </c>
      <c r="V194" s="11">
        <v>9.0599999999999987</v>
      </c>
      <c r="W194" s="11">
        <v>7.4499999999999993</v>
      </c>
      <c r="X194" s="11">
        <v>17.232199999999999</v>
      </c>
      <c r="Y194" s="11">
        <v>3</v>
      </c>
      <c r="Z194" s="11">
        <v>7.1014309343639201</v>
      </c>
      <c r="AA194" s="11">
        <v>6.9785000000000004</v>
      </c>
      <c r="AB194" s="11">
        <v>6.15</v>
      </c>
      <c r="AC194" s="152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274</v>
      </c>
      <c r="C195" s="29"/>
      <c r="D195" s="24">
        <v>0.26583202716502508</v>
      </c>
      <c r="E195" s="24">
        <v>0.35071355833500378</v>
      </c>
      <c r="F195" s="24">
        <v>4.0824829046386159E-2</v>
      </c>
      <c r="G195" s="24">
        <v>0.14142135623730964</v>
      </c>
      <c r="H195" s="24">
        <v>3.7318480943711207E-2</v>
      </c>
      <c r="I195" s="24">
        <v>0.40824829046386302</v>
      </c>
      <c r="J195" s="24">
        <v>0.10496030995889201</v>
      </c>
      <c r="K195" s="24">
        <v>7.9603182515943782E-2</v>
      </c>
      <c r="L195" s="24">
        <v>0</v>
      </c>
      <c r="M195" s="24">
        <v>0.18708286933869728</v>
      </c>
      <c r="N195" s="24">
        <v>0.1169045194450012</v>
      </c>
      <c r="O195" s="24">
        <v>0.13662601021279452</v>
      </c>
      <c r="P195" s="24">
        <v>0.47222875812470383</v>
      </c>
      <c r="Q195" s="24">
        <v>0.23166067138525406</v>
      </c>
      <c r="R195" s="24">
        <v>0.14142135623730939</v>
      </c>
      <c r="S195" s="24">
        <v>8.9442719099991269E-2</v>
      </c>
      <c r="T195" s="24">
        <v>0.12247448713915869</v>
      </c>
      <c r="U195" s="24">
        <v>0.33266599866332386</v>
      </c>
      <c r="V195" s="24">
        <v>0.1841104740819127</v>
      </c>
      <c r="W195" s="24">
        <v>0.22509257354845549</v>
      </c>
      <c r="X195" s="24">
        <v>10.300128170416135</v>
      </c>
      <c r="Y195" s="24">
        <v>0.40824829046386357</v>
      </c>
      <c r="Z195" s="24">
        <v>8.5223386934603851E-2</v>
      </c>
      <c r="AA195" s="24">
        <v>0.14508434328578229</v>
      </c>
      <c r="AB195" s="24">
        <v>0.18708286933869706</v>
      </c>
      <c r="AC195" s="209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56"/>
    </row>
    <row r="196" spans="1:65">
      <c r="A196" s="30"/>
      <c r="B196" s="3" t="s">
        <v>86</v>
      </c>
      <c r="C196" s="29"/>
      <c r="D196" s="13">
        <v>3.3792206843011666E-2</v>
      </c>
      <c r="E196" s="13">
        <v>4.9746604019149473E-2</v>
      </c>
      <c r="F196" s="13">
        <v>5.3834939401827906E-3</v>
      </c>
      <c r="G196" s="13">
        <v>1.9641855032959673E-2</v>
      </c>
      <c r="H196" s="13">
        <v>5.5744356782782209E-3</v>
      </c>
      <c r="I196" s="13">
        <v>6.6202425480626437E-2</v>
      </c>
      <c r="J196" s="13">
        <v>1.448061300881472E-2</v>
      </c>
      <c r="K196" s="13">
        <v>1.0587876193652465E-2</v>
      </c>
      <c r="L196" s="13">
        <v>0</v>
      </c>
      <c r="M196" s="13">
        <v>2.5111794542107015E-2</v>
      </c>
      <c r="N196" s="13">
        <v>1.6426864559016562E-2</v>
      </c>
      <c r="O196" s="13">
        <v>1.906409444829691E-2</v>
      </c>
      <c r="P196" s="13">
        <v>6.7946583902835075E-2</v>
      </c>
      <c r="Q196" s="13">
        <v>3.0956882590457112E-2</v>
      </c>
      <c r="R196" s="13">
        <v>1.9918500878494279E-2</v>
      </c>
      <c r="S196" s="13">
        <v>1.4907119849998545E-2</v>
      </c>
      <c r="T196" s="13">
        <v>1.5405595866560843E-2</v>
      </c>
      <c r="U196" s="13">
        <v>4.3017154999567743E-2</v>
      </c>
      <c r="V196" s="13">
        <v>2.045293176247873E-2</v>
      </c>
      <c r="W196" s="13">
        <v>3.0146326814525285E-2</v>
      </c>
      <c r="X196" s="13">
        <v>0.48868926962815645</v>
      </c>
      <c r="Y196" s="13">
        <v>0.12892051277806219</v>
      </c>
      <c r="Z196" s="13">
        <v>1.1950732718083723E-2</v>
      </c>
      <c r="AA196" s="13">
        <v>2.0820522834601621E-2</v>
      </c>
      <c r="AB196" s="13">
        <v>3.0419978754259679E-2</v>
      </c>
      <c r="AC196" s="152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275</v>
      </c>
      <c r="C197" s="29"/>
      <c r="D197" s="13">
        <v>7.4919436540897166E-2</v>
      </c>
      <c r="E197" s="13">
        <v>-3.6671776150848379E-2</v>
      </c>
      <c r="F197" s="13">
        <v>3.6204117851924345E-2</v>
      </c>
      <c r="G197" s="13">
        <v>-1.6175430962568571E-2</v>
      </c>
      <c r="H197" s="13">
        <v>-8.5237787321280623E-2</v>
      </c>
      <c r="I197" s="13">
        <v>-0.15737247559294065</v>
      </c>
      <c r="J197" s="13">
        <v>-9.5710530685674255E-3</v>
      </c>
      <c r="K197" s="13">
        <v>2.7322368270336517E-2</v>
      </c>
      <c r="L197" s="13">
        <v>-4.3503891213608314E-2</v>
      </c>
      <c r="M197" s="13">
        <v>1.7985144351231108E-2</v>
      </c>
      <c r="N197" s="13">
        <v>-2.756228940050176E-2</v>
      </c>
      <c r="O197" s="13">
        <v>-2.0730174337741825E-2</v>
      </c>
      <c r="P197" s="13">
        <v>-5.033600627636825E-2</v>
      </c>
      <c r="Q197" s="13">
        <v>2.2539887726404473E-2</v>
      </c>
      <c r="R197" s="13">
        <v>-2.9839661088088332E-2</v>
      </c>
      <c r="S197" s="13">
        <v>-0.18014619246880714</v>
      </c>
      <c r="T197" s="13">
        <v>8.6306294978830467E-2</v>
      </c>
      <c r="U197" s="13">
        <v>5.6700463040204152E-2</v>
      </c>
      <c r="V197" s="13">
        <v>0.23000844846554802</v>
      </c>
      <c r="W197" s="13">
        <v>2.0262516038817902E-2</v>
      </c>
      <c r="X197" s="13">
        <v>1.880016615670888</v>
      </c>
      <c r="Y197" s="13">
        <v>-0.56729937935853714</v>
      </c>
      <c r="Z197" s="13">
        <v>-2.5572742172934704E-2</v>
      </c>
      <c r="AA197" s="13">
        <v>-4.7830897420023E-2</v>
      </c>
      <c r="AB197" s="13">
        <v>-0.15964984728052711</v>
      </c>
      <c r="AC197" s="152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276</v>
      </c>
      <c r="C198" s="47"/>
      <c r="D198" s="45">
        <v>1.62</v>
      </c>
      <c r="E198" s="45">
        <v>0.44</v>
      </c>
      <c r="F198" s="45">
        <v>0.91</v>
      </c>
      <c r="G198" s="45">
        <v>0.06</v>
      </c>
      <c r="H198" s="45">
        <v>1.34</v>
      </c>
      <c r="I198" s="45" t="s">
        <v>277</v>
      </c>
      <c r="J198" s="45">
        <v>0.06</v>
      </c>
      <c r="K198" s="45">
        <v>0.74</v>
      </c>
      <c r="L198" s="45" t="s">
        <v>277</v>
      </c>
      <c r="M198" s="45">
        <v>0.56999999999999995</v>
      </c>
      <c r="N198" s="45">
        <v>0.27</v>
      </c>
      <c r="O198" s="45">
        <v>0.15</v>
      </c>
      <c r="P198" s="45">
        <v>0.69</v>
      </c>
      <c r="Q198" s="45">
        <v>0.66</v>
      </c>
      <c r="R198" s="45">
        <v>0.31</v>
      </c>
      <c r="S198" s="45">
        <v>3.1</v>
      </c>
      <c r="T198" s="45">
        <v>1.84</v>
      </c>
      <c r="U198" s="45">
        <v>1.29</v>
      </c>
      <c r="V198" s="45">
        <v>4.49</v>
      </c>
      <c r="W198" s="45">
        <v>0.61</v>
      </c>
      <c r="X198" s="45">
        <v>35.03</v>
      </c>
      <c r="Y198" s="45" t="s">
        <v>277</v>
      </c>
      <c r="Z198" s="45">
        <v>0.24</v>
      </c>
      <c r="AA198" s="45">
        <v>0.65</v>
      </c>
      <c r="AB198" s="45">
        <v>2.72</v>
      </c>
      <c r="AC198" s="152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291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BM199" s="55"/>
    </row>
    <row r="200" spans="1:65">
      <c r="BM200" s="55"/>
    </row>
    <row r="201" spans="1:65" ht="15">
      <c r="B201" s="8" t="s">
        <v>484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7" t="s">
        <v>234</v>
      </c>
      <c r="V202" s="17" t="s">
        <v>234</v>
      </c>
      <c r="W202" s="17" t="s">
        <v>234</v>
      </c>
      <c r="X202" s="17" t="s">
        <v>234</v>
      </c>
      <c r="Y202" s="17" t="s">
        <v>234</v>
      </c>
      <c r="Z202" s="17" t="s">
        <v>234</v>
      </c>
      <c r="AA202" s="17" t="s">
        <v>234</v>
      </c>
      <c r="AB202" s="17" t="s">
        <v>234</v>
      </c>
      <c r="AC202" s="152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235</v>
      </c>
      <c r="C203" s="9" t="s">
        <v>235</v>
      </c>
      <c r="D203" s="150" t="s">
        <v>237</v>
      </c>
      <c r="E203" s="151" t="s">
        <v>239</v>
      </c>
      <c r="F203" s="151" t="s">
        <v>240</v>
      </c>
      <c r="G203" s="151" t="s">
        <v>241</v>
      </c>
      <c r="H203" s="151" t="s">
        <v>242</v>
      </c>
      <c r="I203" s="151" t="s">
        <v>243</v>
      </c>
      <c r="J203" s="151" t="s">
        <v>244</v>
      </c>
      <c r="K203" s="151" t="s">
        <v>246</v>
      </c>
      <c r="L203" s="151" t="s">
        <v>247</v>
      </c>
      <c r="M203" s="151" t="s">
        <v>248</v>
      </c>
      <c r="N203" s="151" t="s">
        <v>249</v>
      </c>
      <c r="O203" s="151" t="s">
        <v>250</v>
      </c>
      <c r="P203" s="151" t="s">
        <v>251</v>
      </c>
      <c r="Q203" s="151" t="s">
        <v>252</v>
      </c>
      <c r="R203" s="151" t="s">
        <v>253</v>
      </c>
      <c r="S203" s="151" t="s">
        <v>254</v>
      </c>
      <c r="T203" s="151" t="s">
        <v>255</v>
      </c>
      <c r="U203" s="151" t="s">
        <v>256</v>
      </c>
      <c r="V203" s="151" t="s">
        <v>257</v>
      </c>
      <c r="W203" s="151" t="s">
        <v>258</v>
      </c>
      <c r="X203" s="151" t="s">
        <v>259</v>
      </c>
      <c r="Y203" s="151" t="s">
        <v>261</v>
      </c>
      <c r="Z203" s="151" t="s">
        <v>262</v>
      </c>
      <c r="AA203" s="151" t="s">
        <v>263</v>
      </c>
      <c r="AB203" s="151" t="s">
        <v>264</v>
      </c>
      <c r="AC203" s="152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288</v>
      </c>
      <c r="E204" s="11" t="s">
        <v>288</v>
      </c>
      <c r="F204" s="11" t="s">
        <v>288</v>
      </c>
      <c r="G204" s="11" t="s">
        <v>114</v>
      </c>
      <c r="H204" s="11" t="s">
        <v>288</v>
      </c>
      <c r="I204" s="11" t="s">
        <v>289</v>
      </c>
      <c r="J204" s="11" t="s">
        <v>289</v>
      </c>
      <c r="K204" s="11" t="s">
        <v>289</v>
      </c>
      <c r="L204" s="11" t="s">
        <v>114</v>
      </c>
      <c r="M204" s="11" t="s">
        <v>114</v>
      </c>
      <c r="N204" s="11" t="s">
        <v>289</v>
      </c>
      <c r="O204" s="11" t="s">
        <v>289</v>
      </c>
      <c r="P204" s="11" t="s">
        <v>289</v>
      </c>
      <c r="Q204" s="11" t="s">
        <v>289</v>
      </c>
      <c r="R204" s="11" t="s">
        <v>289</v>
      </c>
      <c r="S204" s="11" t="s">
        <v>289</v>
      </c>
      <c r="T204" s="11" t="s">
        <v>114</v>
      </c>
      <c r="U204" s="11" t="s">
        <v>288</v>
      </c>
      <c r="V204" s="11" t="s">
        <v>114</v>
      </c>
      <c r="W204" s="11" t="s">
        <v>289</v>
      </c>
      <c r="X204" s="11" t="s">
        <v>114</v>
      </c>
      <c r="Y204" s="11" t="s">
        <v>289</v>
      </c>
      <c r="Z204" s="11" t="s">
        <v>114</v>
      </c>
      <c r="AA204" s="11" t="s">
        <v>114</v>
      </c>
      <c r="AB204" s="11" t="s">
        <v>114</v>
      </c>
      <c r="AC204" s="152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152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17">
        <v>22</v>
      </c>
      <c r="E206" s="217">
        <v>22</v>
      </c>
      <c r="F206" s="217">
        <v>20</v>
      </c>
      <c r="G206" s="217">
        <v>24</v>
      </c>
      <c r="H206" s="217">
        <v>20.977073649259026</v>
      </c>
      <c r="I206" s="217">
        <v>26</v>
      </c>
      <c r="J206" s="217">
        <v>15.2</v>
      </c>
      <c r="K206" s="217">
        <v>20.7</v>
      </c>
      <c r="L206" s="217">
        <v>18</v>
      </c>
      <c r="M206" s="217">
        <v>24</v>
      </c>
      <c r="N206" s="217">
        <v>23</v>
      </c>
      <c r="O206" s="217">
        <v>23</v>
      </c>
      <c r="P206" s="217">
        <v>21</v>
      </c>
      <c r="Q206" s="217">
        <v>20</v>
      </c>
      <c r="R206" s="217">
        <v>25</v>
      </c>
      <c r="S206" s="217">
        <v>21.8</v>
      </c>
      <c r="T206" s="217">
        <v>21</v>
      </c>
      <c r="U206" s="217">
        <v>21</v>
      </c>
      <c r="V206" s="218">
        <v>36</v>
      </c>
      <c r="W206" s="217">
        <v>25</v>
      </c>
      <c r="X206" s="218">
        <v>37.970799999999997</v>
      </c>
      <c r="Y206" s="217">
        <v>25</v>
      </c>
      <c r="Z206" s="217">
        <v>26.294658005606824</v>
      </c>
      <c r="AA206" s="217">
        <v>21.747</v>
      </c>
      <c r="AB206" s="217">
        <v>19</v>
      </c>
      <c r="AC206" s="219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</v>
      </c>
    </row>
    <row r="207" spans="1:65">
      <c r="A207" s="30"/>
      <c r="B207" s="19">
        <v>1</v>
      </c>
      <c r="C207" s="9">
        <v>2</v>
      </c>
      <c r="D207" s="222">
        <v>21</v>
      </c>
      <c r="E207" s="222">
        <v>22</v>
      </c>
      <c r="F207" s="222">
        <v>24</v>
      </c>
      <c r="G207" s="222">
        <v>27</v>
      </c>
      <c r="H207" s="222">
        <v>20.417589705210663</v>
      </c>
      <c r="I207" s="222">
        <v>20</v>
      </c>
      <c r="J207" s="222">
        <v>17.7</v>
      </c>
      <c r="K207" s="222">
        <v>20.3</v>
      </c>
      <c r="L207" s="222">
        <v>20</v>
      </c>
      <c r="M207" s="222">
        <v>24</v>
      </c>
      <c r="N207" s="222">
        <v>24</v>
      </c>
      <c r="O207" s="222">
        <v>23</v>
      </c>
      <c r="P207" s="222">
        <v>23</v>
      </c>
      <c r="Q207" s="222">
        <v>22</v>
      </c>
      <c r="R207" s="222">
        <v>24</v>
      </c>
      <c r="S207" s="222">
        <v>22.3</v>
      </c>
      <c r="T207" s="222">
        <v>22</v>
      </c>
      <c r="U207" s="222">
        <v>21</v>
      </c>
      <c r="V207" s="223">
        <v>34.229999999999997</v>
      </c>
      <c r="W207" s="222">
        <v>25</v>
      </c>
      <c r="X207" s="223">
        <v>52.051200000000001</v>
      </c>
      <c r="Y207" s="222">
        <v>23</v>
      </c>
      <c r="Z207" s="222">
        <v>21.670190256801096</v>
      </c>
      <c r="AA207" s="222">
        <v>24.834</v>
      </c>
      <c r="AB207" s="222">
        <v>21</v>
      </c>
      <c r="AC207" s="219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31</v>
      </c>
    </row>
    <row r="208" spans="1:65">
      <c r="A208" s="30"/>
      <c r="B208" s="19">
        <v>1</v>
      </c>
      <c r="C208" s="9">
        <v>3</v>
      </c>
      <c r="D208" s="222">
        <v>26</v>
      </c>
      <c r="E208" s="222">
        <v>20</v>
      </c>
      <c r="F208" s="222">
        <v>22</v>
      </c>
      <c r="G208" s="222">
        <v>26</v>
      </c>
      <c r="H208" s="222">
        <v>21.132023485816468</v>
      </c>
      <c r="I208" s="222">
        <v>24</v>
      </c>
      <c r="J208" s="222">
        <v>15.7</v>
      </c>
      <c r="K208" s="222">
        <v>21</v>
      </c>
      <c r="L208" s="222">
        <v>18</v>
      </c>
      <c r="M208" s="222">
        <v>25</v>
      </c>
      <c r="N208" s="222">
        <v>23</v>
      </c>
      <c r="O208" s="222">
        <v>23</v>
      </c>
      <c r="P208" s="222">
        <v>22</v>
      </c>
      <c r="Q208" s="222">
        <v>19</v>
      </c>
      <c r="R208" s="222">
        <v>22</v>
      </c>
      <c r="S208" s="222">
        <v>21.4</v>
      </c>
      <c r="T208" s="222">
        <v>21</v>
      </c>
      <c r="U208" s="222">
        <v>22</v>
      </c>
      <c r="V208" s="223">
        <v>36.26</v>
      </c>
      <c r="W208" s="222">
        <v>25</v>
      </c>
      <c r="X208" s="223">
        <v>69.581400000000002</v>
      </c>
      <c r="Y208" s="222">
        <v>26</v>
      </c>
      <c r="Z208" s="222">
        <v>26.840036776710804</v>
      </c>
      <c r="AA208" s="222">
        <v>24.911999999999999</v>
      </c>
      <c r="AB208" s="222">
        <v>15</v>
      </c>
      <c r="AC208" s="219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16</v>
      </c>
    </row>
    <row r="209" spans="1:65">
      <c r="A209" s="30"/>
      <c r="B209" s="19">
        <v>1</v>
      </c>
      <c r="C209" s="9">
        <v>4</v>
      </c>
      <c r="D209" s="222">
        <v>25</v>
      </c>
      <c r="E209" s="222">
        <v>22</v>
      </c>
      <c r="F209" s="222">
        <v>19</v>
      </c>
      <c r="G209" s="222">
        <v>27</v>
      </c>
      <c r="H209" s="222">
        <v>21.162186299328475</v>
      </c>
      <c r="I209" s="222">
        <v>19</v>
      </c>
      <c r="J209" s="222">
        <v>19.100000000000001</v>
      </c>
      <c r="K209" s="222">
        <v>21</v>
      </c>
      <c r="L209" s="222">
        <v>21</v>
      </c>
      <c r="M209" s="222">
        <v>21</v>
      </c>
      <c r="N209" s="222">
        <v>24</v>
      </c>
      <c r="O209" s="222">
        <v>23</v>
      </c>
      <c r="P209" s="222">
        <v>22</v>
      </c>
      <c r="Q209" s="222">
        <v>20</v>
      </c>
      <c r="R209" s="222">
        <v>23</v>
      </c>
      <c r="S209" s="222">
        <v>21.7</v>
      </c>
      <c r="T209" s="222">
        <v>19</v>
      </c>
      <c r="U209" s="222">
        <v>21</v>
      </c>
      <c r="V209" s="223">
        <v>34.25</v>
      </c>
      <c r="W209" s="222">
        <v>24</v>
      </c>
      <c r="X209" s="223">
        <v>66.843599999999995</v>
      </c>
      <c r="Y209" s="222">
        <v>26</v>
      </c>
      <c r="Z209" s="222">
        <v>22.659692663805895</v>
      </c>
      <c r="AA209" s="222">
        <v>23.75</v>
      </c>
      <c r="AB209" s="222">
        <v>15</v>
      </c>
      <c r="AC209" s="219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22.03402445819021</v>
      </c>
    </row>
    <row r="210" spans="1:65">
      <c r="A210" s="30"/>
      <c r="B210" s="19">
        <v>1</v>
      </c>
      <c r="C210" s="9">
        <v>5</v>
      </c>
      <c r="D210" s="222">
        <v>23</v>
      </c>
      <c r="E210" s="222">
        <v>22</v>
      </c>
      <c r="F210" s="222">
        <v>22</v>
      </c>
      <c r="G210" s="222">
        <v>25</v>
      </c>
      <c r="H210" s="222">
        <v>20.962011978290818</v>
      </c>
      <c r="I210" s="222">
        <v>19</v>
      </c>
      <c r="J210" s="222">
        <v>16.2</v>
      </c>
      <c r="K210" s="222">
        <v>21.3</v>
      </c>
      <c r="L210" s="222">
        <v>19</v>
      </c>
      <c r="M210" s="222">
        <v>23</v>
      </c>
      <c r="N210" s="222">
        <v>23</v>
      </c>
      <c r="O210" s="222">
        <v>22</v>
      </c>
      <c r="P210" s="222">
        <v>22</v>
      </c>
      <c r="Q210" s="222">
        <v>21</v>
      </c>
      <c r="R210" s="222">
        <v>25</v>
      </c>
      <c r="S210" s="222">
        <v>21.8</v>
      </c>
      <c r="T210" s="222">
        <v>21</v>
      </c>
      <c r="U210" s="222">
        <v>21</v>
      </c>
      <c r="V210" s="223">
        <v>34.729999999999997</v>
      </c>
      <c r="W210" s="222">
        <v>23</v>
      </c>
      <c r="X210" s="223">
        <v>74.415899999999993</v>
      </c>
      <c r="Y210" s="222">
        <v>26</v>
      </c>
      <c r="Z210" s="222">
        <v>20.677444696080464</v>
      </c>
      <c r="AA210" s="222">
        <v>22.689</v>
      </c>
      <c r="AB210" s="222">
        <v>25</v>
      </c>
      <c r="AC210" s="219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1">
        <v>22</v>
      </c>
    </row>
    <row r="211" spans="1:65">
      <c r="A211" s="30"/>
      <c r="B211" s="19">
        <v>1</v>
      </c>
      <c r="C211" s="9">
        <v>6</v>
      </c>
      <c r="D211" s="222">
        <v>22</v>
      </c>
      <c r="E211" s="222">
        <v>22</v>
      </c>
      <c r="F211" s="222">
        <v>21</v>
      </c>
      <c r="G211" s="222">
        <v>25</v>
      </c>
      <c r="H211" s="222">
        <v>20.893417794289874</v>
      </c>
      <c r="I211" s="222">
        <v>25</v>
      </c>
      <c r="J211" s="222">
        <v>16.2</v>
      </c>
      <c r="K211" s="222">
        <v>19.5</v>
      </c>
      <c r="L211" s="222">
        <v>20</v>
      </c>
      <c r="M211" s="222">
        <v>25</v>
      </c>
      <c r="N211" s="222">
        <v>23</v>
      </c>
      <c r="O211" s="222">
        <v>21</v>
      </c>
      <c r="P211" s="222">
        <v>21</v>
      </c>
      <c r="Q211" s="222">
        <v>22</v>
      </c>
      <c r="R211" s="222">
        <v>24</v>
      </c>
      <c r="S211" s="222">
        <v>22</v>
      </c>
      <c r="T211" s="222">
        <v>19</v>
      </c>
      <c r="U211" s="222">
        <v>22</v>
      </c>
      <c r="V211" s="223">
        <v>33.82</v>
      </c>
      <c r="W211" s="222">
        <v>25</v>
      </c>
      <c r="X211" s="223">
        <v>61.873999999999995</v>
      </c>
      <c r="Y211" s="222">
        <v>25</v>
      </c>
      <c r="Z211" s="222">
        <v>22.852049919048198</v>
      </c>
      <c r="AA211" s="222">
        <v>25.324999999999999</v>
      </c>
      <c r="AB211" s="222">
        <v>17</v>
      </c>
      <c r="AC211" s="219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30"/>
      <c r="B212" s="20" t="s">
        <v>272</v>
      </c>
      <c r="C212" s="12"/>
      <c r="D212" s="226">
        <v>23.166666666666668</v>
      </c>
      <c r="E212" s="226">
        <v>21.666666666666668</v>
      </c>
      <c r="F212" s="226">
        <v>21.333333333333332</v>
      </c>
      <c r="G212" s="226">
        <v>25.666666666666668</v>
      </c>
      <c r="H212" s="226">
        <v>20.924050485365886</v>
      </c>
      <c r="I212" s="226">
        <v>22.166666666666668</v>
      </c>
      <c r="J212" s="226">
        <v>16.683333333333334</v>
      </c>
      <c r="K212" s="226">
        <v>20.633333333333333</v>
      </c>
      <c r="L212" s="226">
        <v>19.333333333333332</v>
      </c>
      <c r="M212" s="226">
        <v>23.666666666666668</v>
      </c>
      <c r="N212" s="226">
        <v>23.333333333333332</v>
      </c>
      <c r="O212" s="226">
        <v>22.5</v>
      </c>
      <c r="P212" s="226">
        <v>21.833333333333332</v>
      </c>
      <c r="Q212" s="226">
        <v>20.666666666666668</v>
      </c>
      <c r="R212" s="226">
        <v>23.833333333333332</v>
      </c>
      <c r="S212" s="226">
        <v>21.833333333333332</v>
      </c>
      <c r="T212" s="226">
        <v>20.5</v>
      </c>
      <c r="U212" s="226">
        <v>21.333333333333332</v>
      </c>
      <c r="V212" s="226">
        <v>34.881666666666661</v>
      </c>
      <c r="W212" s="226">
        <v>24.5</v>
      </c>
      <c r="X212" s="226">
        <v>60.456150000000001</v>
      </c>
      <c r="Y212" s="226">
        <v>25.166666666666668</v>
      </c>
      <c r="Z212" s="226">
        <v>23.49901205300888</v>
      </c>
      <c r="AA212" s="226">
        <v>23.876166666666663</v>
      </c>
      <c r="AB212" s="226">
        <v>18.666666666666668</v>
      </c>
      <c r="AC212" s="219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30"/>
      <c r="B213" s="3" t="s">
        <v>273</v>
      </c>
      <c r="C213" s="29"/>
      <c r="D213" s="222">
        <v>22.5</v>
      </c>
      <c r="E213" s="222">
        <v>22</v>
      </c>
      <c r="F213" s="222">
        <v>21.5</v>
      </c>
      <c r="G213" s="222">
        <v>25.5</v>
      </c>
      <c r="H213" s="222">
        <v>20.969542813774922</v>
      </c>
      <c r="I213" s="222">
        <v>22</v>
      </c>
      <c r="J213" s="222">
        <v>16.2</v>
      </c>
      <c r="K213" s="222">
        <v>20.85</v>
      </c>
      <c r="L213" s="222">
        <v>19.5</v>
      </c>
      <c r="M213" s="222">
        <v>24</v>
      </c>
      <c r="N213" s="222">
        <v>23</v>
      </c>
      <c r="O213" s="222">
        <v>23</v>
      </c>
      <c r="P213" s="222">
        <v>22</v>
      </c>
      <c r="Q213" s="222">
        <v>20.5</v>
      </c>
      <c r="R213" s="222">
        <v>24</v>
      </c>
      <c r="S213" s="222">
        <v>21.8</v>
      </c>
      <c r="T213" s="222">
        <v>21</v>
      </c>
      <c r="U213" s="222">
        <v>21</v>
      </c>
      <c r="V213" s="222">
        <v>34.489999999999995</v>
      </c>
      <c r="W213" s="222">
        <v>25</v>
      </c>
      <c r="X213" s="222">
        <v>64.358800000000002</v>
      </c>
      <c r="Y213" s="222">
        <v>25.5</v>
      </c>
      <c r="Z213" s="222">
        <v>22.755871291427049</v>
      </c>
      <c r="AA213" s="222">
        <v>24.292000000000002</v>
      </c>
      <c r="AB213" s="222">
        <v>18</v>
      </c>
      <c r="AC213" s="219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30"/>
      <c r="B214" s="3" t="s">
        <v>274</v>
      </c>
      <c r="C214" s="29"/>
      <c r="D214" s="222">
        <v>1.9407902170679516</v>
      </c>
      <c r="E214" s="222">
        <v>0.81649658092772603</v>
      </c>
      <c r="F214" s="222">
        <v>1.7511900715418265</v>
      </c>
      <c r="G214" s="222">
        <v>1.2110601416389968</v>
      </c>
      <c r="H214" s="222">
        <v>0.26894417608878124</v>
      </c>
      <c r="I214" s="222">
        <v>3.1885210782848366</v>
      </c>
      <c r="J214" s="222">
        <v>1.4497126151988431</v>
      </c>
      <c r="K214" s="222">
        <v>0.65012819248719456</v>
      </c>
      <c r="L214" s="222">
        <v>1.2110601416389968</v>
      </c>
      <c r="M214" s="222">
        <v>1.505545305418162</v>
      </c>
      <c r="N214" s="222">
        <v>0.5163977794943222</v>
      </c>
      <c r="O214" s="222">
        <v>0.83666002653407556</v>
      </c>
      <c r="P214" s="222">
        <v>0.752772652709081</v>
      </c>
      <c r="Q214" s="222">
        <v>1.2110601416389968</v>
      </c>
      <c r="R214" s="222">
        <v>1.1690451944500122</v>
      </c>
      <c r="S214" s="222">
        <v>0.30110906108363306</v>
      </c>
      <c r="T214" s="222">
        <v>1.2247448713915889</v>
      </c>
      <c r="U214" s="222">
        <v>0.5163977794943222</v>
      </c>
      <c r="V214" s="222">
        <v>1.0123520468032188</v>
      </c>
      <c r="W214" s="222">
        <v>0.83666002653407556</v>
      </c>
      <c r="X214" s="222">
        <v>13.395437826924487</v>
      </c>
      <c r="Y214" s="222">
        <v>1.1690451944500124</v>
      </c>
      <c r="Z214" s="222">
        <v>2.5062693809127734</v>
      </c>
      <c r="AA214" s="222">
        <v>1.4176139695511845</v>
      </c>
      <c r="AB214" s="222">
        <v>3.8815804341359073</v>
      </c>
      <c r="AC214" s="219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5"/>
    </row>
    <row r="215" spans="1:65">
      <c r="A215" s="30"/>
      <c r="B215" s="3" t="s">
        <v>86</v>
      </c>
      <c r="C215" s="29"/>
      <c r="D215" s="13">
        <v>8.3775117283508699E-2</v>
      </c>
      <c r="E215" s="13">
        <v>3.7684457581279661E-2</v>
      </c>
      <c r="F215" s="13">
        <v>8.2087034603523124E-2</v>
      </c>
      <c r="G215" s="13">
        <v>4.7184161362558312E-2</v>
      </c>
      <c r="H215" s="13">
        <v>1.28533515189556E-2</v>
      </c>
      <c r="I215" s="13">
        <v>0.14384305616322571</v>
      </c>
      <c r="J215" s="13">
        <v>8.6895861050879708E-2</v>
      </c>
      <c r="K215" s="13">
        <v>3.1508636146390691E-2</v>
      </c>
      <c r="L215" s="13">
        <v>6.2641041808913625E-2</v>
      </c>
      <c r="M215" s="13">
        <v>6.3614590369781496E-2</v>
      </c>
      <c r="N215" s="13">
        <v>2.2131333406899524E-2</v>
      </c>
      <c r="O215" s="13">
        <v>3.718489006818114E-2</v>
      </c>
      <c r="P215" s="13">
        <v>3.4478136765301419E-2</v>
      </c>
      <c r="Q215" s="13">
        <v>5.8599684272854682E-2</v>
      </c>
      <c r="R215" s="13">
        <v>4.9050847319580933E-2</v>
      </c>
      <c r="S215" s="13">
        <v>1.3791254706120599E-2</v>
      </c>
      <c r="T215" s="13">
        <v>5.9743652263004342E-2</v>
      </c>
      <c r="U215" s="13">
        <v>2.4206145913796353E-2</v>
      </c>
      <c r="V215" s="13">
        <v>2.9022467775905746E-2</v>
      </c>
      <c r="W215" s="13">
        <v>3.414938883812553E-2</v>
      </c>
      <c r="X215" s="13">
        <v>0.22157278997958829</v>
      </c>
      <c r="Y215" s="13">
        <v>4.6452126931788573E-2</v>
      </c>
      <c r="Z215" s="13">
        <v>0.10665424466608006</v>
      </c>
      <c r="AA215" s="13">
        <v>5.9373600014708587E-2</v>
      </c>
      <c r="AB215" s="13">
        <v>0.20794180897156644</v>
      </c>
      <c r="AC215" s="152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275</v>
      </c>
      <c r="C216" s="29"/>
      <c r="D216" s="13">
        <v>5.1404236689745808E-2</v>
      </c>
      <c r="E216" s="13">
        <v>-1.6672296621101035E-2</v>
      </c>
      <c r="F216" s="13">
        <v>-3.1800415134622617E-2</v>
      </c>
      <c r="G216" s="13">
        <v>0.16486512554115729</v>
      </c>
      <c r="H216" s="13">
        <v>-5.0375453423432082E-2</v>
      </c>
      <c r="I216" s="13">
        <v>6.0198811491811721E-3</v>
      </c>
      <c r="J216" s="13">
        <v>-0.24283766839824783</v>
      </c>
      <c r="K216" s="13">
        <v>-6.3569464013017773E-2</v>
      </c>
      <c r="L216" s="13">
        <v>-0.12256912621575178</v>
      </c>
      <c r="M216" s="13">
        <v>7.4096414460028015E-2</v>
      </c>
      <c r="N216" s="13">
        <v>5.8968295946506544E-2</v>
      </c>
      <c r="O216" s="13">
        <v>2.1147999662702643E-2</v>
      </c>
      <c r="P216" s="13">
        <v>-9.1082373643404102E-3</v>
      </c>
      <c r="Q216" s="13">
        <v>-6.205665216166556E-2</v>
      </c>
      <c r="R216" s="13">
        <v>8.1660473716788751E-2</v>
      </c>
      <c r="S216" s="13">
        <v>-9.1082373643404102E-3</v>
      </c>
      <c r="T216" s="13">
        <v>-6.9620711418426406E-2</v>
      </c>
      <c r="U216" s="13">
        <v>-3.1800415134622617E-2</v>
      </c>
      <c r="V216" s="13">
        <v>0.58308196184745942</v>
      </c>
      <c r="W216" s="13">
        <v>0.11191671074383192</v>
      </c>
      <c r="X216" s="13">
        <v>1.7437634062137026</v>
      </c>
      <c r="Y216" s="13">
        <v>0.14217294777087486</v>
      </c>
      <c r="Z216" s="13">
        <v>6.6487517865767121E-2</v>
      </c>
      <c r="AA216" s="13">
        <v>8.3604436945776239E-2</v>
      </c>
      <c r="AB216" s="13">
        <v>-0.15282536324279472</v>
      </c>
      <c r="AC216" s="152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276</v>
      </c>
      <c r="C217" s="47"/>
      <c r="D217" s="45">
        <v>0.45</v>
      </c>
      <c r="E217" s="45">
        <v>0.22</v>
      </c>
      <c r="F217" s="45">
        <v>0.37</v>
      </c>
      <c r="G217" s="45">
        <v>1.57</v>
      </c>
      <c r="H217" s="45">
        <v>0.56000000000000005</v>
      </c>
      <c r="I217" s="45">
        <v>0</v>
      </c>
      <c r="J217" s="45">
        <v>2.46</v>
      </c>
      <c r="K217" s="45">
        <v>0.69</v>
      </c>
      <c r="L217" s="45">
        <v>1.27</v>
      </c>
      <c r="M217" s="45">
        <v>0.67</v>
      </c>
      <c r="N217" s="45">
        <v>0.52</v>
      </c>
      <c r="O217" s="45">
        <v>0.15</v>
      </c>
      <c r="P217" s="45">
        <v>0.15</v>
      </c>
      <c r="Q217" s="45">
        <v>0.67</v>
      </c>
      <c r="R217" s="45">
        <v>0.75</v>
      </c>
      <c r="S217" s="45">
        <v>0.15</v>
      </c>
      <c r="T217" s="45">
        <v>0.75</v>
      </c>
      <c r="U217" s="45">
        <v>0.37</v>
      </c>
      <c r="V217" s="45">
        <v>5.72</v>
      </c>
      <c r="W217" s="45">
        <v>1.05</v>
      </c>
      <c r="X217" s="45">
        <v>17.21</v>
      </c>
      <c r="Y217" s="45">
        <v>1.35</v>
      </c>
      <c r="Z217" s="45">
        <v>0.6</v>
      </c>
      <c r="AA217" s="45">
        <v>0.77</v>
      </c>
      <c r="AB217" s="45">
        <v>1.57</v>
      </c>
      <c r="AC217" s="152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485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7" t="s">
        <v>234</v>
      </c>
      <c r="M220" s="17" t="s">
        <v>234</v>
      </c>
      <c r="N220" s="17" t="s">
        <v>234</v>
      </c>
      <c r="O220" s="17" t="s">
        <v>234</v>
      </c>
      <c r="P220" s="17" t="s">
        <v>234</v>
      </c>
      <c r="Q220" s="17" t="s">
        <v>234</v>
      </c>
      <c r="R220" s="17" t="s">
        <v>234</v>
      </c>
      <c r="S220" s="17" t="s">
        <v>234</v>
      </c>
      <c r="T220" s="17" t="s">
        <v>234</v>
      </c>
      <c r="U220" s="17" t="s">
        <v>234</v>
      </c>
      <c r="V220" s="17" t="s">
        <v>234</v>
      </c>
      <c r="W220" s="17" t="s">
        <v>234</v>
      </c>
      <c r="X220" s="17" t="s">
        <v>234</v>
      </c>
      <c r="Y220" s="15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235</v>
      </c>
      <c r="C221" s="9" t="s">
        <v>235</v>
      </c>
      <c r="D221" s="150" t="s">
        <v>237</v>
      </c>
      <c r="E221" s="151" t="s">
        <v>239</v>
      </c>
      <c r="F221" s="151" t="s">
        <v>241</v>
      </c>
      <c r="G221" s="151" t="s">
        <v>242</v>
      </c>
      <c r="H221" s="151" t="s">
        <v>243</v>
      </c>
      <c r="I221" s="151" t="s">
        <v>244</v>
      </c>
      <c r="J221" s="151" t="s">
        <v>245</v>
      </c>
      <c r="K221" s="151" t="s">
        <v>246</v>
      </c>
      <c r="L221" s="151" t="s">
        <v>247</v>
      </c>
      <c r="M221" s="151" t="s">
        <v>248</v>
      </c>
      <c r="N221" s="151" t="s">
        <v>249</v>
      </c>
      <c r="O221" s="151" t="s">
        <v>250</v>
      </c>
      <c r="P221" s="151" t="s">
        <v>251</v>
      </c>
      <c r="Q221" s="151" t="s">
        <v>252</v>
      </c>
      <c r="R221" s="151" t="s">
        <v>253</v>
      </c>
      <c r="S221" s="151" t="s">
        <v>254</v>
      </c>
      <c r="T221" s="151" t="s">
        <v>255</v>
      </c>
      <c r="U221" s="151" t="s">
        <v>256</v>
      </c>
      <c r="V221" s="151" t="s">
        <v>258</v>
      </c>
      <c r="W221" s="151" t="s">
        <v>262</v>
      </c>
      <c r="X221" s="151" t="s">
        <v>264</v>
      </c>
      <c r="Y221" s="15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288</v>
      </c>
      <c r="E222" s="11" t="s">
        <v>288</v>
      </c>
      <c r="F222" s="11" t="s">
        <v>288</v>
      </c>
      <c r="G222" s="11" t="s">
        <v>288</v>
      </c>
      <c r="H222" s="11" t="s">
        <v>289</v>
      </c>
      <c r="I222" s="11" t="s">
        <v>289</v>
      </c>
      <c r="J222" s="11" t="s">
        <v>288</v>
      </c>
      <c r="K222" s="11" t="s">
        <v>289</v>
      </c>
      <c r="L222" s="11" t="s">
        <v>288</v>
      </c>
      <c r="M222" s="11" t="s">
        <v>288</v>
      </c>
      <c r="N222" s="11" t="s">
        <v>289</v>
      </c>
      <c r="O222" s="11" t="s">
        <v>289</v>
      </c>
      <c r="P222" s="11" t="s">
        <v>289</v>
      </c>
      <c r="Q222" s="11" t="s">
        <v>289</v>
      </c>
      <c r="R222" s="11" t="s">
        <v>289</v>
      </c>
      <c r="S222" s="11" t="s">
        <v>289</v>
      </c>
      <c r="T222" s="11" t="s">
        <v>288</v>
      </c>
      <c r="U222" s="11" t="s">
        <v>288</v>
      </c>
      <c r="V222" s="11" t="s">
        <v>288</v>
      </c>
      <c r="W222" s="11" t="s">
        <v>114</v>
      </c>
      <c r="X222" s="11" t="s">
        <v>288</v>
      </c>
      <c r="Y222" s="15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153">
        <v>3.84</v>
      </c>
      <c r="E224" s="153">
        <v>4.5</v>
      </c>
      <c r="F224" s="22">
        <v>5.12</v>
      </c>
      <c r="G224" s="22">
        <v>5.022813764208621</v>
      </c>
      <c r="H224" s="22">
        <v>5.25</v>
      </c>
      <c r="I224" s="22">
        <v>5.49</v>
      </c>
      <c r="J224" s="22">
        <v>5.0907999999999998</v>
      </c>
      <c r="K224" s="22">
        <v>5.17</v>
      </c>
      <c r="L224" s="22">
        <v>5.3</v>
      </c>
      <c r="M224" s="22">
        <v>5.17</v>
      </c>
      <c r="N224" s="22">
        <v>5.12</v>
      </c>
      <c r="O224" s="22">
        <v>5.05</v>
      </c>
      <c r="P224" s="22">
        <v>4.66</v>
      </c>
      <c r="Q224" s="22">
        <v>5.28</v>
      </c>
      <c r="R224" s="22">
        <v>5.21</v>
      </c>
      <c r="S224" s="153">
        <v>4.4000000000000004</v>
      </c>
      <c r="T224" s="153">
        <v>4.42</v>
      </c>
      <c r="U224" s="153">
        <v>5.76</v>
      </c>
      <c r="V224" s="22">
        <v>5.19</v>
      </c>
      <c r="W224" s="22">
        <v>5.3945554957298167</v>
      </c>
      <c r="X224" s="153">
        <v>4.4400000000000004</v>
      </c>
      <c r="Y224" s="15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55">
        <v>3.98</v>
      </c>
      <c r="E225" s="155">
        <v>4.5</v>
      </c>
      <c r="F225" s="11">
        <v>5.08</v>
      </c>
      <c r="G225" s="11">
        <v>4.9330898286583036</v>
      </c>
      <c r="H225" s="11">
        <v>5.14</v>
      </c>
      <c r="I225" s="11">
        <v>5.49</v>
      </c>
      <c r="J225" s="11">
        <v>5.2594000000000003</v>
      </c>
      <c r="K225" s="11">
        <v>4.8600000000000003</v>
      </c>
      <c r="L225" s="11">
        <v>5.3</v>
      </c>
      <c r="M225" s="11">
        <v>5.35</v>
      </c>
      <c r="N225" s="11">
        <v>5.05</v>
      </c>
      <c r="O225" s="11">
        <v>5.07</v>
      </c>
      <c r="P225" s="148">
        <v>4.4400000000000004</v>
      </c>
      <c r="Q225" s="11">
        <v>4.87</v>
      </c>
      <c r="R225" s="11">
        <v>5.09</v>
      </c>
      <c r="S225" s="155">
        <v>4.4000000000000004</v>
      </c>
      <c r="T225" s="155">
        <v>3.89</v>
      </c>
      <c r="U225" s="155">
        <v>5.72</v>
      </c>
      <c r="V225" s="11">
        <v>5.16</v>
      </c>
      <c r="W225" s="11">
        <v>5.3940034293086061</v>
      </c>
      <c r="X225" s="148">
        <v>3.73</v>
      </c>
      <c r="Y225" s="15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32</v>
      </c>
    </row>
    <row r="226" spans="1:65">
      <c r="A226" s="30"/>
      <c r="B226" s="19">
        <v>1</v>
      </c>
      <c r="C226" s="9">
        <v>3</v>
      </c>
      <c r="D226" s="155">
        <v>4.2699999999999996</v>
      </c>
      <c r="E226" s="155">
        <v>4.3</v>
      </c>
      <c r="F226" s="11">
        <v>5.12</v>
      </c>
      <c r="G226" s="11">
        <v>5.0403870545753291</v>
      </c>
      <c r="H226" s="11">
        <v>4.96</v>
      </c>
      <c r="I226" s="11">
        <v>5.34</v>
      </c>
      <c r="J226" s="11">
        <v>5.1422999999999996</v>
      </c>
      <c r="K226" s="11">
        <v>4.96</v>
      </c>
      <c r="L226" s="11">
        <v>5.2</v>
      </c>
      <c r="M226" s="11">
        <v>5.19</v>
      </c>
      <c r="N226" s="11">
        <v>5.27</v>
      </c>
      <c r="O226" s="11">
        <v>4.99</v>
      </c>
      <c r="P226" s="148">
        <v>4.4800000000000004</v>
      </c>
      <c r="Q226" s="11">
        <v>5.13</v>
      </c>
      <c r="R226" s="11">
        <v>4.9400000000000004</v>
      </c>
      <c r="S226" s="155">
        <v>4.4000000000000004</v>
      </c>
      <c r="T226" s="155">
        <v>3.75</v>
      </c>
      <c r="U226" s="155">
        <v>5.84</v>
      </c>
      <c r="V226" s="11">
        <v>5.15</v>
      </c>
      <c r="W226" s="11">
        <v>5.0888656274461148</v>
      </c>
      <c r="X226" s="155">
        <v>4.37</v>
      </c>
      <c r="Y226" s="15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55">
        <v>4.2</v>
      </c>
      <c r="E227" s="155">
        <v>4.7</v>
      </c>
      <c r="F227" s="11">
        <v>5.12</v>
      </c>
      <c r="G227" s="11">
        <v>4.9620275422458962</v>
      </c>
      <c r="H227" s="11">
        <v>5.09</v>
      </c>
      <c r="I227" s="11">
        <v>5.41</v>
      </c>
      <c r="J227" s="11">
        <v>5.0041000000000002</v>
      </c>
      <c r="K227" s="11">
        <v>5.09</v>
      </c>
      <c r="L227" s="11">
        <v>5.2</v>
      </c>
      <c r="M227" s="11">
        <v>5.25</v>
      </c>
      <c r="N227" s="11">
        <v>5.13</v>
      </c>
      <c r="O227" s="11">
        <v>4.93</v>
      </c>
      <c r="P227" s="11">
        <v>4.6900000000000004</v>
      </c>
      <c r="Q227" s="11">
        <v>5.0599999999999996</v>
      </c>
      <c r="R227" s="11">
        <v>5.19</v>
      </c>
      <c r="S227" s="155">
        <v>4.4000000000000004</v>
      </c>
      <c r="T227" s="155">
        <v>4.07</v>
      </c>
      <c r="U227" s="155">
        <v>5.61</v>
      </c>
      <c r="V227" s="11">
        <v>5.27</v>
      </c>
      <c r="W227" s="11">
        <v>5.4249167881113172</v>
      </c>
      <c r="X227" s="155">
        <v>4.38</v>
      </c>
      <c r="Y227" s="15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5.1160586523822484</v>
      </c>
    </row>
    <row r="228" spans="1:65">
      <c r="A228" s="30"/>
      <c r="B228" s="19">
        <v>1</v>
      </c>
      <c r="C228" s="9">
        <v>5</v>
      </c>
      <c r="D228" s="155">
        <v>4.1399999999999997</v>
      </c>
      <c r="E228" s="155">
        <v>4.3</v>
      </c>
      <c r="F228" s="11">
        <v>5.14</v>
      </c>
      <c r="G228" s="11">
        <v>4.95495895453067</v>
      </c>
      <c r="H228" s="11">
        <v>5.08</v>
      </c>
      <c r="I228" s="11">
        <v>5.36</v>
      </c>
      <c r="J228" s="11">
        <v>5.0720000000000001</v>
      </c>
      <c r="K228" s="11">
        <v>4.9800000000000004</v>
      </c>
      <c r="L228" s="11">
        <v>5.4</v>
      </c>
      <c r="M228" s="11">
        <v>5.21</v>
      </c>
      <c r="N228" s="11">
        <v>5.07</v>
      </c>
      <c r="O228" s="11">
        <v>5.0199999999999996</v>
      </c>
      <c r="P228" s="11">
        <v>4.6900000000000004</v>
      </c>
      <c r="Q228" s="11">
        <v>5</v>
      </c>
      <c r="R228" s="11">
        <v>5.0599999999999996</v>
      </c>
      <c r="S228" s="155">
        <v>4.5</v>
      </c>
      <c r="T228" s="155">
        <v>3.6</v>
      </c>
      <c r="U228" s="155">
        <v>5.64</v>
      </c>
      <c r="V228" s="148">
        <v>5.38</v>
      </c>
      <c r="W228" s="11">
        <v>5.1203199466531704</v>
      </c>
      <c r="X228" s="155">
        <v>4.22</v>
      </c>
      <c r="Y228" s="15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23</v>
      </c>
    </row>
    <row r="229" spans="1:65">
      <c r="A229" s="30"/>
      <c r="B229" s="19">
        <v>1</v>
      </c>
      <c r="C229" s="9">
        <v>6</v>
      </c>
      <c r="D229" s="155">
        <v>4.3</v>
      </c>
      <c r="E229" s="155">
        <v>4.8</v>
      </c>
      <c r="F229" s="11">
        <v>5.17</v>
      </c>
      <c r="G229" s="11">
        <v>4.9963079707612952</v>
      </c>
      <c r="H229" s="11">
        <v>5.3</v>
      </c>
      <c r="I229" s="11">
        <v>5.41</v>
      </c>
      <c r="J229" s="11">
        <v>5.1371000000000002</v>
      </c>
      <c r="K229" s="11">
        <v>5</v>
      </c>
      <c r="L229" s="11">
        <v>5.3</v>
      </c>
      <c r="M229" s="11">
        <v>5.17</v>
      </c>
      <c r="N229" s="11">
        <v>4.9800000000000004</v>
      </c>
      <c r="O229" s="11">
        <v>5.0999999999999996</v>
      </c>
      <c r="P229" s="148">
        <v>4.45</v>
      </c>
      <c r="Q229" s="11">
        <v>5.12</v>
      </c>
      <c r="R229" s="11">
        <v>5.03</v>
      </c>
      <c r="S229" s="155">
        <v>4.4000000000000004</v>
      </c>
      <c r="T229" s="155">
        <v>4.03</v>
      </c>
      <c r="U229" s="155">
        <v>5.76</v>
      </c>
      <c r="V229" s="11">
        <v>5.14</v>
      </c>
      <c r="W229" s="11">
        <v>5.3053323121731486</v>
      </c>
      <c r="X229" s="155">
        <v>4.3099999999999996</v>
      </c>
      <c r="Y229" s="15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272</v>
      </c>
      <c r="C230" s="12"/>
      <c r="D230" s="23">
        <v>4.121666666666667</v>
      </c>
      <c r="E230" s="23">
        <v>4.5166666666666666</v>
      </c>
      <c r="F230" s="23">
        <v>5.125</v>
      </c>
      <c r="G230" s="23">
        <v>4.984930852496686</v>
      </c>
      <c r="H230" s="23">
        <v>5.1366666666666676</v>
      </c>
      <c r="I230" s="23">
        <v>5.416666666666667</v>
      </c>
      <c r="J230" s="23">
        <v>5.1176166666666667</v>
      </c>
      <c r="K230" s="23">
        <v>5.0100000000000007</v>
      </c>
      <c r="L230" s="23">
        <v>5.2833333333333332</v>
      </c>
      <c r="M230" s="23">
        <v>5.2233333333333336</v>
      </c>
      <c r="N230" s="23">
        <v>5.1033333333333335</v>
      </c>
      <c r="O230" s="23">
        <v>5.0266666666666664</v>
      </c>
      <c r="P230" s="23">
        <v>4.5683333333333342</v>
      </c>
      <c r="Q230" s="23">
        <v>5.0766666666666671</v>
      </c>
      <c r="R230" s="23">
        <v>5.0866666666666669</v>
      </c>
      <c r="S230" s="23">
        <v>4.416666666666667</v>
      </c>
      <c r="T230" s="23">
        <v>3.9600000000000009</v>
      </c>
      <c r="U230" s="23">
        <v>5.7216666666666667</v>
      </c>
      <c r="V230" s="23">
        <v>5.2150000000000007</v>
      </c>
      <c r="W230" s="23">
        <v>5.2879989332370299</v>
      </c>
      <c r="X230" s="23">
        <v>4.2416666666666663</v>
      </c>
      <c r="Y230" s="15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273</v>
      </c>
      <c r="C231" s="29"/>
      <c r="D231" s="11">
        <v>4.17</v>
      </c>
      <c r="E231" s="11">
        <v>4.5</v>
      </c>
      <c r="F231" s="11">
        <v>5.12</v>
      </c>
      <c r="G231" s="11">
        <v>4.9791677565035961</v>
      </c>
      <c r="H231" s="11">
        <v>5.1150000000000002</v>
      </c>
      <c r="I231" s="11">
        <v>5.41</v>
      </c>
      <c r="J231" s="11">
        <v>5.11395</v>
      </c>
      <c r="K231" s="11">
        <v>4.99</v>
      </c>
      <c r="L231" s="11">
        <v>5.3</v>
      </c>
      <c r="M231" s="11">
        <v>5.2</v>
      </c>
      <c r="N231" s="11">
        <v>5.0950000000000006</v>
      </c>
      <c r="O231" s="11">
        <v>5.0350000000000001</v>
      </c>
      <c r="P231" s="11">
        <v>4.57</v>
      </c>
      <c r="Q231" s="11">
        <v>5.09</v>
      </c>
      <c r="R231" s="11">
        <v>5.0749999999999993</v>
      </c>
      <c r="S231" s="11">
        <v>4.4000000000000004</v>
      </c>
      <c r="T231" s="11">
        <v>3.96</v>
      </c>
      <c r="U231" s="11">
        <v>5.74</v>
      </c>
      <c r="V231" s="11">
        <v>5.1750000000000007</v>
      </c>
      <c r="W231" s="11">
        <v>5.3496678707408769</v>
      </c>
      <c r="X231" s="11">
        <v>4.34</v>
      </c>
      <c r="Y231" s="152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24">
        <v>0.17870832847594609</v>
      </c>
      <c r="E232" s="24">
        <v>0.20412414523193159</v>
      </c>
      <c r="F232" s="24">
        <v>2.949576240750517E-2</v>
      </c>
      <c r="G232" s="24">
        <v>4.183374764352199E-2</v>
      </c>
      <c r="H232" s="24">
        <v>0.12339638028186506</v>
      </c>
      <c r="I232" s="24">
        <v>6.3140055960275138E-2</v>
      </c>
      <c r="J232" s="24">
        <v>8.5764128087835609E-2</v>
      </c>
      <c r="K232" s="24">
        <v>0.10770329614268993</v>
      </c>
      <c r="L232" s="24">
        <v>7.5277265270908111E-2</v>
      </c>
      <c r="M232" s="24">
        <v>6.8896056974740202E-2</v>
      </c>
      <c r="N232" s="24">
        <v>9.7911524687682286E-2</v>
      </c>
      <c r="O232" s="24">
        <v>6.0882400303098008E-2</v>
      </c>
      <c r="P232" s="24">
        <v>0.12351787994726376</v>
      </c>
      <c r="Q232" s="24">
        <v>0.13779211394948071</v>
      </c>
      <c r="R232" s="24">
        <v>0.10132456102380437</v>
      </c>
      <c r="S232" s="24">
        <v>4.0824829046386159E-2</v>
      </c>
      <c r="T232" s="24">
        <v>0.28537694370779149</v>
      </c>
      <c r="U232" s="24">
        <v>8.4950966249164289E-2</v>
      </c>
      <c r="V232" s="24">
        <v>9.3541434669348403E-2</v>
      </c>
      <c r="W232" s="24">
        <v>0.1479246532687474</v>
      </c>
      <c r="X232" s="24">
        <v>0.26148932419253124</v>
      </c>
      <c r="Y232" s="209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56"/>
    </row>
    <row r="233" spans="1:65">
      <c r="A233" s="30"/>
      <c r="B233" s="3" t="s">
        <v>86</v>
      </c>
      <c r="C233" s="29"/>
      <c r="D233" s="13">
        <v>4.3358268130031394E-2</v>
      </c>
      <c r="E233" s="13">
        <v>4.5193537689726553E-2</v>
      </c>
      <c r="F233" s="13">
        <v>5.7552707136595454E-3</v>
      </c>
      <c r="G233" s="13">
        <v>8.3920417115855676E-3</v>
      </c>
      <c r="H233" s="13">
        <v>2.4022656771291052E-2</v>
      </c>
      <c r="I233" s="13">
        <v>1.1656625715743102E-2</v>
      </c>
      <c r="J233" s="13">
        <v>1.6758607311574518E-2</v>
      </c>
      <c r="K233" s="13">
        <v>2.149766390073651E-2</v>
      </c>
      <c r="L233" s="13">
        <v>1.4248062827301219E-2</v>
      </c>
      <c r="M233" s="13">
        <v>1.3190055579082361E-2</v>
      </c>
      <c r="N233" s="13">
        <v>1.9185798436515144E-2</v>
      </c>
      <c r="O233" s="13">
        <v>1.2111883349422682E-2</v>
      </c>
      <c r="P233" s="13">
        <v>2.7037843111403958E-2</v>
      </c>
      <c r="Q233" s="13">
        <v>2.7142241749733557E-2</v>
      </c>
      <c r="R233" s="13">
        <v>1.9919638471259049E-2</v>
      </c>
      <c r="S233" s="13">
        <v>9.2433575199364886E-3</v>
      </c>
      <c r="T233" s="13">
        <v>7.2064884774694804E-2</v>
      </c>
      <c r="U233" s="13">
        <v>1.4847241406786652E-2</v>
      </c>
      <c r="V233" s="13">
        <v>1.7936996101504964E-2</v>
      </c>
      <c r="W233" s="13">
        <v>2.7973654143344514E-2</v>
      </c>
      <c r="X233" s="13">
        <v>6.1647777805704816E-2</v>
      </c>
      <c r="Y233" s="15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13">
        <v>-0.19436680720080313</v>
      </c>
      <c r="E234" s="13">
        <v>-0.11715893550916978</v>
      </c>
      <c r="F234" s="13">
        <v>1.74770232815602E-3</v>
      </c>
      <c r="G234" s="13">
        <v>-2.563062873106503E-2</v>
      </c>
      <c r="H234" s="13">
        <v>4.028103601748878E-3</v>
      </c>
      <c r="I234" s="13">
        <v>5.8757734167969922E-2</v>
      </c>
      <c r="J234" s="13">
        <v>3.0453409358255357E-4</v>
      </c>
      <c r="K234" s="13">
        <v>-2.073053879725606E-2</v>
      </c>
      <c r="L234" s="13">
        <v>3.2696005326912081E-2</v>
      </c>
      <c r="M234" s="13">
        <v>2.0968227348436175E-2</v>
      </c>
      <c r="N234" s="13">
        <v>-2.4873286085157487E-3</v>
      </c>
      <c r="O234" s="13">
        <v>-1.7472822692124024E-2</v>
      </c>
      <c r="P234" s="13">
        <v>-0.10706001558325973</v>
      </c>
      <c r="Q234" s="13">
        <v>-7.6996743767272502E-3</v>
      </c>
      <c r="R234" s="13">
        <v>-5.7450447136480065E-3</v>
      </c>
      <c r="S234" s="13">
        <v>-0.136705232139963</v>
      </c>
      <c r="T234" s="13">
        <v>-0.22596665342058553</v>
      </c>
      <c r="U234" s="13">
        <v>0.11837393889188941</v>
      </c>
      <c r="V234" s="13">
        <v>1.9339369295870101E-2</v>
      </c>
      <c r="W234" s="13">
        <v>3.3607957323694704E-2</v>
      </c>
      <c r="X234" s="13">
        <v>-0.17091125124385143</v>
      </c>
      <c r="Y234" s="15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276</v>
      </c>
      <c r="C235" s="47"/>
      <c r="D235" s="45">
        <v>4.76</v>
      </c>
      <c r="E235" s="45">
        <v>2.81</v>
      </c>
      <c r="F235" s="45">
        <v>0.19</v>
      </c>
      <c r="G235" s="45">
        <v>0.5</v>
      </c>
      <c r="H235" s="45">
        <v>0.25</v>
      </c>
      <c r="I235" s="45">
        <v>1.63</v>
      </c>
      <c r="J235" s="45">
        <v>0.15</v>
      </c>
      <c r="K235" s="45">
        <v>0.38</v>
      </c>
      <c r="L235" s="45">
        <v>0.97</v>
      </c>
      <c r="M235" s="45">
        <v>0.67</v>
      </c>
      <c r="N235" s="45">
        <v>0.08</v>
      </c>
      <c r="O235" s="45">
        <v>0.3</v>
      </c>
      <c r="P235" s="45">
        <v>2.56</v>
      </c>
      <c r="Q235" s="45">
        <v>0.05</v>
      </c>
      <c r="R235" s="45">
        <v>0</v>
      </c>
      <c r="S235" s="45">
        <v>3.31</v>
      </c>
      <c r="T235" s="45">
        <v>5.56</v>
      </c>
      <c r="U235" s="45">
        <v>3.13</v>
      </c>
      <c r="V235" s="45">
        <v>0.63</v>
      </c>
      <c r="W235" s="45">
        <v>0.99</v>
      </c>
      <c r="X235" s="45">
        <v>4.17</v>
      </c>
      <c r="Y235" s="152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486</v>
      </c>
      <c r="BM237" s="28" t="s">
        <v>66</v>
      </c>
    </row>
    <row r="238" spans="1:65" ht="15">
      <c r="A238" s="25" t="s">
        <v>0</v>
      </c>
      <c r="B238" s="18" t="s">
        <v>110</v>
      </c>
      <c r="C238" s="15" t="s">
        <v>111</v>
      </c>
      <c r="D238" s="16" t="s">
        <v>234</v>
      </c>
      <c r="E238" s="17" t="s">
        <v>234</v>
      </c>
      <c r="F238" s="17" t="s">
        <v>234</v>
      </c>
      <c r="G238" s="17" t="s">
        <v>234</v>
      </c>
      <c r="H238" s="17" t="s">
        <v>234</v>
      </c>
      <c r="I238" s="17" t="s">
        <v>234</v>
      </c>
      <c r="J238" s="17" t="s">
        <v>234</v>
      </c>
      <c r="K238" s="17" t="s">
        <v>234</v>
      </c>
      <c r="L238" s="17" t="s">
        <v>234</v>
      </c>
      <c r="M238" s="17" t="s">
        <v>234</v>
      </c>
      <c r="N238" s="17" t="s">
        <v>234</v>
      </c>
      <c r="O238" s="17" t="s">
        <v>234</v>
      </c>
      <c r="P238" s="17" t="s">
        <v>234</v>
      </c>
      <c r="Q238" s="17" t="s">
        <v>234</v>
      </c>
      <c r="R238" s="17" t="s">
        <v>234</v>
      </c>
      <c r="S238" s="17" t="s">
        <v>234</v>
      </c>
      <c r="T238" s="17" t="s">
        <v>234</v>
      </c>
      <c r="U238" s="17" t="s">
        <v>234</v>
      </c>
      <c r="V238" s="17" t="s">
        <v>234</v>
      </c>
      <c r="W238" s="17" t="s">
        <v>234</v>
      </c>
      <c r="X238" s="17" t="s">
        <v>234</v>
      </c>
      <c r="Y238" s="17" t="s">
        <v>234</v>
      </c>
      <c r="Z238" s="17" t="s">
        <v>234</v>
      </c>
      <c r="AA238" s="17" t="s">
        <v>234</v>
      </c>
      <c r="AB238" s="17" t="s">
        <v>234</v>
      </c>
      <c r="AC238" s="17" t="s">
        <v>234</v>
      </c>
      <c r="AD238" s="152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235</v>
      </c>
      <c r="C239" s="9" t="s">
        <v>235</v>
      </c>
      <c r="D239" s="150" t="s">
        <v>237</v>
      </c>
      <c r="E239" s="151" t="s">
        <v>239</v>
      </c>
      <c r="F239" s="151" t="s">
        <v>240</v>
      </c>
      <c r="G239" s="151" t="s">
        <v>241</v>
      </c>
      <c r="H239" s="151" t="s">
        <v>242</v>
      </c>
      <c r="I239" s="151" t="s">
        <v>243</v>
      </c>
      <c r="J239" s="151" t="s">
        <v>244</v>
      </c>
      <c r="K239" s="151" t="s">
        <v>245</v>
      </c>
      <c r="L239" s="151" t="s">
        <v>246</v>
      </c>
      <c r="M239" s="151" t="s">
        <v>247</v>
      </c>
      <c r="N239" s="151" t="s">
        <v>248</v>
      </c>
      <c r="O239" s="151" t="s">
        <v>249</v>
      </c>
      <c r="P239" s="151" t="s">
        <v>250</v>
      </c>
      <c r="Q239" s="151" t="s">
        <v>251</v>
      </c>
      <c r="R239" s="151" t="s">
        <v>252</v>
      </c>
      <c r="S239" s="151" t="s">
        <v>253</v>
      </c>
      <c r="T239" s="151" t="s">
        <v>254</v>
      </c>
      <c r="U239" s="151" t="s">
        <v>255</v>
      </c>
      <c r="V239" s="151" t="s">
        <v>256</v>
      </c>
      <c r="W239" s="151" t="s">
        <v>257</v>
      </c>
      <c r="X239" s="151" t="s">
        <v>258</v>
      </c>
      <c r="Y239" s="151" t="s">
        <v>259</v>
      </c>
      <c r="Z239" s="151" t="s">
        <v>261</v>
      </c>
      <c r="AA239" s="151" t="s">
        <v>262</v>
      </c>
      <c r="AB239" s="151" t="s">
        <v>263</v>
      </c>
      <c r="AC239" s="151" t="s">
        <v>264</v>
      </c>
      <c r="AD239" s="152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114</v>
      </c>
      <c r="E240" s="11" t="s">
        <v>288</v>
      </c>
      <c r="F240" s="11" t="s">
        <v>288</v>
      </c>
      <c r="G240" s="11" t="s">
        <v>288</v>
      </c>
      <c r="H240" s="11" t="s">
        <v>288</v>
      </c>
      <c r="I240" s="11" t="s">
        <v>289</v>
      </c>
      <c r="J240" s="11" t="s">
        <v>289</v>
      </c>
      <c r="K240" s="11" t="s">
        <v>114</v>
      </c>
      <c r="L240" s="11" t="s">
        <v>289</v>
      </c>
      <c r="M240" s="11" t="s">
        <v>114</v>
      </c>
      <c r="N240" s="11" t="s">
        <v>114</v>
      </c>
      <c r="O240" s="11" t="s">
        <v>289</v>
      </c>
      <c r="P240" s="11" t="s">
        <v>289</v>
      </c>
      <c r="Q240" s="11" t="s">
        <v>289</v>
      </c>
      <c r="R240" s="11" t="s">
        <v>289</v>
      </c>
      <c r="S240" s="11" t="s">
        <v>289</v>
      </c>
      <c r="T240" s="11" t="s">
        <v>289</v>
      </c>
      <c r="U240" s="11" t="s">
        <v>114</v>
      </c>
      <c r="V240" s="11" t="s">
        <v>114</v>
      </c>
      <c r="W240" s="11" t="s">
        <v>114</v>
      </c>
      <c r="X240" s="11" t="s">
        <v>289</v>
      </c>
      <c r="Y240" s="11" t="s">
        <v>114</v>
      </c>
      <c r="Z240" s="11" t="s">
        <v>289</v>
      </c>
      <c r="AA240" s="11" t="s">
        <v>114</v>
      </c>
      <c r="AB240" s="11" t="s">
        <v>114</v>
      </c>
      <c r="AC240" s="11" t="s">
        <v>114</v>
      </c>
      <c r="AD240" s="152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11">
        <v>0.96460000000000001</v>
      </c>
      <c r="E242" s="211">
        <v>0.89266000000000001</v>
      </c>
      <c r="F242" s="211">
        <v>0.92337999999999987</v>
      </c>
      <c r="G242" s="211">
        <v>0.91789999999999994</v>
      </c>
      <c r="H242" s="211">
        <v>0.90393051119032997</v>
      </c>
      <c r="I242" s="211">
        <v>0.89400000000000002</v>
      </c>
      <c r="J242" s="211">
        <v>0.90200000000000002</v>
      </c>
      <c r="K242" s="211">
        <v>0.88517839999999992</v>
      </c>
      <c r="L242" s="211">
        <v>0.95600000000000007</v>
      </c>
      <c r="M242" s="211">
        <v>0.93299999999999994</v>
      </c>
      <c r="N242" s="211">
        <v>0.9043000000000001</v>
      </c>
      <c r="O242" s="211">
        <v>0.91299999999999992</v>
      </c>
      <c r="P242" s="211">
        <v>0.91100000000000003</v>
      </c>
      <c r="Q242" s="211">
        <v>0.89599999999999991</v>
      </c>
      <c r="R242" s="211">
        <v>0.93699999999999994</v>
      </c>
      <c r="S242" s="211">
        <v>0.94500000000000006</v>
      </c>
      <c r="T242" s="211">
        <v>0.92625000000000002</v>
      </c>
      <c r="U242" s="211">
        <v>0.94509999999999994</v>
      </c>
      <c r="V242" s="211">
        <v>0.97199999999999998</v>
      </c>
      <c r="W242" s="211">
        <v>0.9143</v>
      </c>
      <c r="X242" s="211">
        <v>0.84989999999999999</v>
      </c>
      <c r="Y242" s="211">
        <v>0.84454200000000001</v>
      </c>
      <c r="Z242" s="211">
        <v>0.92599999999999993</v>
      </c>
      <c r="AA242" s="211">
        <v>0.93126558668921788</v>
      </c>
      <c r="AB242" s="211">
        <v>0.97527559999999991</v>
      </c>
      <c r="AC242" s="212">
        <v>0.8123999999999999</v>
      </c>
      <c r="AD242" s="209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3">
        <v>1</v>
      </c>
    </row>
    <row r="243" spans="1:65">
      <c r="A243" s="30"/>
      <c r="B243" s="19">
        <v>1</v>
      </c>
      <c r="C243" s="9">
        <v>2</v>
      </c>
      <c r="D243" s="24">
        <v>0.97670000000000001</v>
      </c>
      <c r="E243" s="24">
        <v>0.89746999999999999</v>
      </c>
      <c r="F243" s="24">
        <v>0.86798999999999993</v>
      </c>
      <c r="G243" s="24">
        <v>0.94663999999999993</v>
      </c>
      <c r="H243" s="24">
        <v>0.90115867172504727</v>
      </c>
      <c r="I243" s="24">
        <v>0.876</v>
      </c>
      <c r="J243" s="24">
        <v>0.91500000000000004</v>
      </c>
      <c r="K243" s="24">
        <v>0.88314240000000011</v>
      </c>
      <c r="L243" s="24">
        <v>0.94359999999999999</v>
      </c>
      <c r="M243" s="24">
        <v>0.93699999999999994</v>
      </c>
      <c r="N243" s="24">
        <v>0.92499999999999993</v>
      </c>
      <c r="O243" s="24">
        <v>0.89999999999999991</v>
      </c>
      <c r="P243" s="24">
        <v>0.89500000000000002</v>
      </c>
      <c r="Q243" s="24">
        <v>0.85400000000000009</v>
      </c>
      <c r="R243" s="24">
        <v>0.89900000000000002</v>
      </c>
      <c r="S243" s="24">
        <v>0.92300000000000004</v>
      </c>
      <c r="T243" s="24">
        <v>0.92132000000000014</v>
      </c>
      <c r="U243" s="24">
        <v>0.94319999999999993</v>
      </c>
      <c r="V243" s="24">
        <v>0.96599999999999997</v>
      </c>
      <c r="W243" s="24">
        <v>0.91489999999999994</v>
      </c>
      <c r="X243" s="24">
        <v>0.85409999999999997</v>
      </c>
      <c r="Y243" s="24">
        <v>0.86165999999999998</v>
      </c>
      <c r="Z243" s="24">
        <v>0.92200000000000004</v>
      </c>
      <c r="AA243" s="24">
        <v>0.9168787710529267</v>
      </c>
      <c r="AB243" s="24">
        <v>0.92615449999999999</v>
      </c>
      <c r="AC243" s="214">
        <v>0.78930000000000011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3">
        <v>19</v>
      </c>
    </row>
    <row r="244" spans="1:65">
      <c r="A244" s="30"/>
      <c r="B244" s="19">
        <v>1</v>
      </c>
      <c r="C244" s="9">
        <v>3</v>
      </c>
      <c r="D244" s="24">
        <v>0.9698</v>
      </c>
      <c r="E244" s="24">
        <v>0.91093999999999997</v>
      </c>
      <c r="F244" s="24">
        <v>0.86239999999999994</v>
      </c>
      <c r="G244" s="24">
        <v>0.93743999999999994</v>
      </c>
      <c r="H244" s="24">
        <v>0.90936711752805399</v>
      </c>
      <c r="I244" s="24">
        <v>0.877</v>
      </c>
      <c r="J244" s="24">
        <v>0.89200000000000013</v>
      </c>
      <c r="K244" s="24">
        <v>0.88301779999999996</v>
      </c>
      <c r="L244" s="24">
        <v>0.94359999999999999</v>
      </c>
      <c r="M244" s="24">
        <v>0.93399999999999994</v>
      </c>
      <c r="N244" s="24">
        <v>0.92200000000000004</v>
      </c>
      <c r="O244" s="24">
        <v>0.88800000000000012</v>
      </c>
      <c r="P244" s="24">
        <v>0.91199999999999992</v>
      </c>
      <c r="Q244" s="24">
        <v>0.87500000000000011</v>
      </c>
      <c r="R244" s="24">
        <v>0.92200000000000004</v>
      </c>
      <c r="S244" s="24">
        <v>0.88600000000000001</v>
      </c>
      <c r="T244" s="24">
        <v>0.91476999999999997</v>
      </c>
      <c r="U244" s="24">
        <v>0.93510000000000004</v>
      </c>
      <c r="V244" s="24">
        <v>0.97499999999999998</v>
      </c>
      <c r="W244" s="24">
        <v>0.91599999999999993</v>
      </c>
      <c r="X244" s="24">
        <v>0.85749999999999993</v>
      </c>
      <c r="Y244" s="24">
        <v>0.85754200000000003</v>
      </c>
      <c r="Z244" s="24">
        <v>0.94099999999999995</v>
      </c>
      <c r="AA244" s="24">
        <v>0.90923198734790767</v>
      </c>
      <c r="AB244" s="24">
        <v>0.97992720000000011</v>
      </c>
      <c r="AC244" s="214">
        <v>0.81969999999999998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3">
        <v>16</v>
      </c>
    </row>
    <row r="245" spans="1:65">
      <c r="A245" s="30"/>
      <c r="B245" s="19">
        <v>1</v>
      </c>
      <c r="C245" s="9">
        <v>4</v>
      </c>
      <c r="D245" s="24">
        <v>0.9617</v>
      </c>
      <c r="E245" s="24">
        <v>0.92669999999999997</v>
      </c>
      <c r="F245" s="24">
        <v>0.86785999999999996</v>
      </c>
      <c r="G245" s="24">
        <v>0.92967000000000011</v>
      </c>
      <c r="H245" s="24">
        <v>0.89940627059128198</v>
      </c>
      <c r="I245" s="24">
        <v>0.8869999999999999</v>
      </c>
      <c r="J245" s="24">
        <v>0.91100000000000003</v>
      </c>
      <c r="K245" s="24">
        <v>0.88817500000000005</v>
      </c>
      <c r="L245" s="24">
        <v>0.95450000000000002</v>
      </c>
      <c r="M245" s="24">
        <v>0.92899999999999994</v>
      </c>
      <c r="N245" s="24">
        <v>0.91410000000000002</v>
      </c>
      <c r="O245" s="24">
        <v>0.8909999999999999</v>
      </c>
      <c r="P245" s="24">
        <v>0.89200000000000013</v>
      </c>
      <c r="Q245" s="24">
        <v>0.877</v>
      </c>
      <c r="R245" s="24">
        <v>0.90600000000000003</v>
      </c>
      <c r="S245" s="24">
        <v>0.93299999999999994</v>
      </c>
      <c r="T245" s="24">
        <v>0.91964999999999997</v>
      </c>
      <c r="U245" s="24">
        <v>0.92899999999999994</v>
      </c>
      <c r="V245" s="24">
        <v>1</v>
      </c>
      <c r="W245" s="24">
        <v>0.92359999999999998</v>
      </c>
      <c r="X245" s="24">
        <v>0.85409999999999997</v>
      </c>
      <c r="Y245" s="24">
        <v>0.85896399999999995</v>
      </c>
      <c r="Z245" s="24">
        <v>0.90300000000000002</v>
      </c>
      <c r="AA245" s="24">
        <v>0.92907700244481972</v>
      </c>
      <c r="AB245" s="24">
        <v>0.92575679999999994</v>
      </c>
      <c r="AC245" s="214">
        <v>0.83960000000000012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3">
        <v>0.91382023338868879</v>
      </c>
    </row>
    <row r="246" spans="1:65">
      <c r="A246" s="30"/>
      <c r="B246" s="19">
        <v>1</v>
      </c>
      <c r="C246" s="9">
        <v>5</v>
      </c>
      <c r="D246" s="24">
        <v>0.96989999999999998</v>
      </c>
      <c r="E246" s="24">
        <v>0.88149999999999995</v>
      </c>
      <c r="F246" s="24">
        <v>0.86265999999999998</v>
      </c>
      <c r="G246" s="24">
        <v>0.91897000000000006</v>
      </c>
      <c r="H246" s="24">
        <v>0.89973880869830136</v>
      </c>
      <c r="I246" s="24">
        <v>0.872</v>
      </c>
      <c r="J246" s="24">
        <v>0.91100000000000003</v>
      </c>
      <c r="K246" s="24">
        <v>0.88149220000000006</v>
      </c>
      <c r="L246" s="24">
        <v>0.95309999999999995</v>
      </c>
      <c r="M246" s="24">
        <v>0.93100000000000005</v>
      </c>
      <c r="N246" s="24">
        <v>0.91169999999999995</v>
      </c>
      <c r="O246" s="24">
        <v>0.87899999999999989</v>
      </c>
      <c r="P246" s="24">
        <v>0.90399999999999991</v>
      </c>
      <c r="Q246" s="24">
        <v>0.86099999999999999</v>
      </c>
      <c r="R246" s="24">
        <v>0.89900000000000002</v>
      </c>
      <c r="S246" s="24">
        <v>0.92499999999999993</v>
      </c>
      <c r="T246" s="24">
        <v>0.93630000000000002</v>
      </c>
      <c r="U246" s="24">
        <v>0.92130000000000012</v>
      </c>
      <c r="V246" s="24">
        <v>0.98899999999999999</v>
      </c>
      <c r="W246" s="24">
        <v>0.91190000000000004</v>
      </c>
      <c r="X246" s="24">
        <v>0.84989999999999999</v>
      </c>
      <c r="Y246" s="24">
        <v>0.86839799999999989</v>
      </c>
      <c r="Z246" s="24">
        <v>0.94400000000000006</v>
      </c>
      <c r="AA246" s="24">
        <v>0.91311106359264393</v>
      </c>
      <c r="AB246" s="24">
        <v>0.96087829999999996</v>
      </c>
      <c r="AC246" s="214">
        <v>0.84770000000000001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3">
        <v>24</v>
      </c>
    </row>
    <row r="247" spans="1:65">
      <c r="A247" s="30"/>
      <c r="B247" s="19">
        <v>1</v>
      </c>
      <c r="C247" s="9">
        <v>6</v>
      </c>
      <c r="D247" s="24">
        <v>0.97070000000000001</v>
      </c>
      <c r="E247" s="24">
        <v>0.92503999999999986</v>
      </c>
      <c r="F247" s="24">
        <v>0.92090000000000005</v>
      </c>
      <c r="G247" s="24">
        <v>0.93477999999999994</v>
      </c>
      <c r="H247" s="24">
        <v>0.90606557145969202</v>
      </c>
      <c r="I247" s="24">
        <v>0.88400000000000012</v>
      </c>
      <c r="J247" s="24">
        <v>0.90900000000000003</v>
      </c>
      <c r="K247" s="24">
        <v>0.88324040000000004</v>
      </c>
      <c r="L247" s="24">
        <v>0.96039999999999992</v>
      </c>
      <c r="M247" s="24">
        <v>0.93100000000000005</v>
      </c>
      <c r="N247" s="24">
        <v>0.91520000000000001</v>
      </c>
      <c r="O247" s="24">
        <v>0.90500000000000003</v>
      </c>
      <c r="P247" s="24">
        <v>0.91800000000000004</v>
      </c>
      <c r="Q247" s="24">
        <v>0.88600000000000001</v>
      </c>
      <c r="R247" s="24">
        <v>0.91199999999999992</v>
      </c>
      <c r="S247" s="24">
        <v>0.90700000000000003</v>
      </c>
      <c r="T247" s="24">
        <v>0.91326000000000007</v>
      </c>
      <c r="U247" s="24">
        <v>0.93720000000000003</v>
      </c>
      <c r="V247" s="24" t="s">
        <v>292</v>
      </c>
      <c r="W247" s="24">
        <v>0.92379999999999995</v>
      </c>
      <c r="X247" s="24">
        <v>0.84910000000000008</v>
      </c>
      <c r="Y247" s="24">
        <v>0.88855800000000007</v>
      </c>
      <c r="Z247" s="24">
        <v>0.93600000000000005</v>
      </c>
      <c r="AA247" s="24">
        <v>0.92633234598307446</v>
      </c>
      <c r="AB247" s="24">
        <v>0.94181870000000001</v>
      </c>
      <c r="AC247" s="214">
        <v>0.82010000000000005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56"/>
    </row>
    <row r="248" spans="1:65">
      <c r="A248" s="30"/>
      <c r="B248" s="20" t="s">
        <v>272</v>
      </c>
      <c r="C248" s="12"/>
      <c r="D248" s="216">
        <v>0.96890000000000009</v>
      </c>
      <c r="E248" s="216">
        <v>0.90571833333333329</v>
      </c>
      <c r="F248" s="216">
        <v>0.88419833333333331</v>
      </c>
      <c r="G248" s="216">
        <v>0.93089999999999995</v>
      </c>
      <c r="H248" s="216">
        <v>0.90327782519878441</v>
      </c>
      <c r="I248" s="216">
        <v>0.88166666666666682</v>
      </c>
      <c r="J248" s="216">
        <v>0.90666666666666673</v>
      </c>
      <c r="K248" s="216">
        <v>0.88404103333333328</v>
      </c>
      <c r="L248" s="216">
        <v>0.95186666666666664</v>
      </c>
      <c r="M248" s="216">
        <v>0.9325</v>
      </c>
      <c r="N248" s="216">
        <v>0.91538333333333333</v>
      </c>
      <c r="O248" s="216">
        <v>0.89599999999999991</v>
      </c>
      <c r="P248" s="216">
        <v>0.90533333333333343</v>
      </c>
      <c r="Q248" s="216">
        <v>0.87483333333333324</v>
      </c>
      <c r="R248" s="216">
        <v>0.91250000000000009</v>
      </c>
      <c r="S248" s="216">
        <v>0.91983333333333339</v>
      </c>
      <c r="T248" s="216">
        <v>0.92192499999999999</v>
      </c>
      <c r="U248" s="216">
        <v>0.93515000000000004</v>
      </c>
      <c r="V248" s="216">
        <v>0.98040000000000005</v>
      </c>
      <c r="W248" s="216">
        <v>0.91741666666666655</v>
      </c>
      <c r="X248" s="216">
        <v>0.85243333333333327</v>
      </c>
      <c r="Y248" s="216">
        <v>0.86327733333333312</v>
      </c>
      <c r="Z248" s="216">
        <v>0.92866666666666664</v>
      </c>
      <c r="AA248" s="216">
        <v>0.9209827928517651</v>
      </c>
      <c r="AB248" s="216">
        <v>0.9516351833333333</v>
      </c>
      <c r="AC248" s="216">
        <v>0.82146666666666668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30"/>
      <c r="B249" s="3" t="s">
        <v>273</v>
      </c>
      <c r="C249" s="29"/>
      <c r="D249" s="24">
        <v>0.96984999999999999</v>
      </c>
      <c r="E249" s="24">
        <v>0.90420499999999993</v>
      </c>
      <c r="F249" s="24">
        <v>0.86792499999999995</v>
      </c>
      <c r="G249" s="24">
        <v>0.93222500000000008</v>
      </c>
      <c r="H249" s="24">
        <v>0.90254459145768862</v>
      </c>
      <c r="I249" s="24">
        <v>0.88050000000000006</v>
      </c>
      <c r="J249" s="24">
        <v>0.91</v>
      </c>
      <c r="K249" s="24">
        <v>0.88319140000000007</v>
      </c>
      <c r="L249" s="24">
        <v>0.95379999999999998</v>
      </c>
      <c r="M249" s="24">
        <v>0.93199999999999994</v>
      </c>
      <c r="N249" s="24">
        <v>0.91464999999999996</v>
      </c>
      <c r="O249" s="24">
        <v>0.89549999999999996</v>
      </c>
      <c r="P249" s="24">
        <v>0.90749999999999997</v>
      </c>
      <c r="Q249" s="24">
        <v>0.87600000000000011</v>
      </c>
      <c r="R249" s="24">
        <v>0.90900000000000003</v>
      </c>
      <c r="S249" s="24">
        <v>0.92399999999999993</v>
      </c>
      <c r="T249" s="24">
        <v>0.920485</v>
      </c>
      <c r="U249" s="24">
        <v>0.93615000000000004</v>
      </c>
      <c r="V249" s="24">
        <v>0.97499999999999998</v>
      </c>
      <c r="W249" s="24">
        <v>0.91544999999999987</v>
      </c>
      <c r="X249" s="24">
        <v>0.85199999999999998</v>
      </c>
      <c r="Y249" s="24">
        <v>0.86031199999999997</v>
      </c>
      <c r="Z249" s="24">
        <v>0.93100000000000005</v>
      </c>
      <c r="AA249" s="24">
        <v>0.92160555851800052</v>
      </c>
      <c r="AB249" s="24">
        <v>0.95134849999999993</v>
      </c>
      <c r="AC249" s="24">
        <v>0.81990000000000007</v>
      </c>
      <c r="AD249" s="209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6"/>
    </row>
    <row r="250" spans="1:65">
      <c r="A250" s="30"/>
      <c r="B250" s="3" t="s">
        <v>274</v>
      </c>
      <c r="C250" s="29"/>
      <c r="D250" s="24">
        <v>5.2195785270460308E-3</v>
      </c>
      <c r="E250" s="24">
        <v>1.8253250030245732E-2</v>
      </c>
      <c r="F250" s="24">
        <v>2.9498927720625148E-2</v>
      </c>
      <c r="G250" s="24">
        <v>1.1121253526469003E-2</v>
      </c>
      <c r="H250" s="24">
        <v>3.9314474078863716E-3</v>
      </c>
      <c r="I250" s="24">
        <v>8.1649658092772595E-3</v>
      </c>
      <c r="J250" s="24">
        <v>8.3586282766172915E-3</v>
      </c>
      <c r="K250" s="24">
        <v>2.3398887474977556E-3</v>
      </c>
      <c r="L250" s="24">
        <v>6.8561407997988592E-3</v>
      </c>
      <c r="M250" s="24">
        <v>2.8106938645110179E-3</v>
      </c>
      <c r="N250" s="24">
        <v>7.4074062037035688E-3</v>
      </c>
      <c r="O250" s="24">
        <v>1.2361229712289954E-2</v>
      </c>
      <c r="P250" s="24">
        <v>1.023067283548184E-2</v>
      </c>
      <c r="Q250" s="24">
        <v>1.5510211689937221E-2</v>
      </c>
      <c r="R250" s="24">
        <v>1.4815532390029031E-2</v>
      </c>
      <c r="S250" s="24">
        <v>2.0750100401363526E-2</v>
      </c>
      <c r="T250" s="24">
        <v>8.451794484013439E-3</v>
      </c>
      <c r="U250" s="24">
        <v>8.9180154743081184E-3</v>
      </c>
      <c r="V250" s="24">
        <v>1.3831124321616099E-2</v>
      </c>
      <c r="W250" s="24">
        <v>5.0491253367951263E-3</v>
      </c>
      <c r="X250" s="24">
        <v>3.3218468758608372E-3</v>
      </c>
      <c r="Y250" s="24">
        <v>1.4631887843565063E-2</v>
      </c>
      <c r="Z250" s="24">
        <v>1.5174540080894269E-2</v>
      </c>
      <c r="AA250" s="24">
        <v>9.1297135024959817E-3</v>
      </c>
      <c r="AB250" s="24">
        <v>2.3916780741012528E-2</v>
      </c>
      <c r="AC250" s="24">
        <v>2.0682810898585972E-2</v>
      </c>
      <c r="AD250" s="209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56"/>
    </row>
    <row r="251" spans="1:65">
      <c r="A251" s="30"/>
      <c r="B251" s="3" t="s">
        <v>86</v>
      </c>
      <c r="C251" s="29"/>
      <c r="D251" s="13">
        <v>5.3871178935349677E-3</v>
      </c>
      <c r="E251" s="13">
        <v>2.0153340567887073E-2</v>
      </c>
      <c r="F251" s="13">
        <v>3.3362342597296403E-2</v>
      </c>
      <c r="G251" s="13">
        <v>1.1946775729368357E-2</v>
      </c>
      <c r="H251" s="13">
        <v>4.3524232503119155E-3</v>
      </c>
      <c r="I251" s="13">
        <v>9.2608307855696695E-3</v>
      </c>
      <c r="J251" s="13">
        <v>9.2190753050926007E-3</v>
      </c>
      <c r="K251" s="13">
        <v>2.6468101131856465E-3</v>
      </c>
      <c r="L251" s="13">
        <v>7.2028373719696661E-3</v>
      </c>
      <c r="M251" s="13">
        <v>3.0141489163657029E-3</v>
      </c>
      <c r="N251" s="13">
        <v>8.0921357577374529E-3</v>
      </c>
      <c r="O251" s="13">
        <v>1.3796015303895039E-2</v>
      </c>
      <c r="P251" s="13">
        <v>1.1300448640075669E-2</v>
      </c>
      <c r="Q251" s="13">
        <v>1.7729333232925002E-2</v>
      </c>
      <c r="R251" s="13">
        <v>1.6236199879483867E-2</v>
      </c>
      <c r="S251" s="13">
        <v>2.2558543650694176E-2</v>
      </c>
      <c r="T251" s="13">
        <v>9.167551030738335E-3</v>
      </c>
      <c r="U251" s="13">
        <v>9.5364545520056875E-3</v>
      </c>
      <c r="V251" s="13">
        <v>1.4107633946976844E-2</v>
      </c>
      <c r="W251" s="13">
        <v>5.5036337579745234E-3</v>
      </c>
      <c r="X251" s="13">
        <v>3.8968993186495574E-3</v>
      </c>
      <c r="Y251" s="13">
        <v>1.6949232046980345E-2</v>
      </c>
      <c r="Z251" s="13">
        <v>1.6340136483375022E-2</v>
      </c>
      <c r="AA251" s="13">
        <v>9.9130120273218138E-3</v>
      </c>
      <c r="AB251" s="13">
        <v>2.5132299813924699E-2</v>
      </c>
      <c r="AC251" s="13">
        <v>2.5177906466384483E-2</v>
      </c>
      <c r="AD251" s="152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275</v>
      </c>
      <c r="C252" s="29"/>
      <c r="D252" s="13">
        <v>6.0274181506203783E-2</v>
      </c>
      <c r="E252" s="13">
        <v>-8.8659670242926536E-3</v>
      </c>
      <c r="F252" s="13">
        <v>-3.2415456534059861E-2</v>
      </c>
      <c r="G252" s="13">
        <v>1.869051043877068E-2</v>
      </c>
      <c r="H252" s="13">
        <v>-1.1536632484936638E-2</v>
      </c>
      <c r="I252" s="13">
        <v>-3.5185877426666234E-2</v>
      </c>
      <c r="J252" s="13">
        <v>-7.8281990928289469E-3</v>
      </c>
      <c r="K252" s="13">
        <v>-3.2587591046136399E-2</v>
      </c>
      <c r="L252" s="13">
        <v>4.1634483334749062E-2</v>
      </c>
      <c r="M252" s="13">
        <v>2.0441401852136387E-2</v>
      </c>
      <c r="N252" s="13">
        <v>1.7105114195690163E-3</v>
      </c>
      <c r="O252" s="13">
        <v>-1.9500808515266366E-2</v>
      </c>
      <c r="P252" s="13">
        <v>-9.2872752706335548E-3</v>
      </c>
      <c r="Q252" s="13">
        <v>-4.2663642837915461E-2</v>
      </c>
      <c r="R252" s="13">
        <v>-1.4447408149335095E-3</v>
      </c>
      <c r="S252" s="13">
        <v>6.5801781629921674E-3</v>
      </c>
      <c r="T252" s="13">
        <v>8.8691039169230823E-3</v>
      </c>
      <c r="U252" s="13">
        <v>2.3341315755523118E-2</v>
      </c>
      <c r="V252" s="13">
        <v>7.2858713539768916E-2</v>
      </c>
      <c r="W252" s="13">
        <v>3.9356025907208991E-3</v>
      </c>
      <c r="X252" s="13">
        <v>-6.7176122625033696E-2</v>
      </c>
      <c r="Y252" s="13">
        <v>-5.5309456070948615E-2</v>
      </c>
      <c r="Z252" s="13">
        <v>1.6246557840947862E-2</v>
      </c>
      <c r="AA252" s="13">
        <v>7.8380399135129508E-3</v>
      </c>
      <c r="AB252" s="13">
        <v>4.1381169471830015E-2</v>
      </c>
      <c r="AC252" s="13">
        <v>-0.10106316685454697</v>
      </c>
      <c r="AD252" s="152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276</v>
      </c>
      <c r="C253" s="47"/>
      <c r="D253" s="45">
        <v>2.0299999999999998</v>
      </c>
      <c r="E253" s="45">
        <v>0.3</v>
      </c>
      <c r="F253" s="45">
        <v>1.1000000000000001</v>
      </c>
      <c r="G253" s="45">
        <v>0.63</v>
      </c>
      <c r="H253" s="45">
        <v>0.39</v>
      </c>
      <c r="I253" s="45">
        <v>1.19</v>
      </c>
      <c r="J253" s="45">
        <v>0.27</v>
      </c>
      <c r="K253" s="45">
        <v>1.1000000000000001</v>
      </c>
      <c r="L253" s="45">
        <v>1.4</v>
      </c>
      <c r="M253" s="45">
        <v>0.69</v>
      </c>
      <c r="N253" s="45">
        <v>0.05</v>
      </c>
      <c r="O253" s="45">
        <v>0.66</v>
      </c>
      <c r="P253" s="45">
        <v>0.32</v>
      </c>
      <c r="Q253" s="45">
        <v>1.44</v>
      </c>
      <c r="R253" s="45">
        <v>0.05</v>
      </c>
      <c r="S253" s="45">
        <v>0.22</v>
      </c>
      <c r="T253" s="45">
        <v>0.28999999999999998</v>
      </c>
      <c r="U253" s="45">
        <v>0.78</v>
      </c>
      <c r="V253" s="45">
        <v>2.46</v>
      </c>
      <c r="W253" s="45">
        <v>0.13</v>
      </c>
      <c r="X253" s="45">
        <v>2.27</v>
      </c>
      <c r="Y253" s="45">
        <v>1.87</v>
      </c>
      <c r="Z253" s="45">
        <v>0.54</v>
      </c>
      <c r="AA253" s="45">
        <v>0.26</v>
      </c>
      <c r="AB253" s="45">
        <v>1.39</v>
      </c>
      <c r="AC253" s="45">
        <v>3.42</v>
      </c>
      <c r="AD253" s="152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487</v>
      </c>
      <c r="BM255" s="28" t="s">
        <v>66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234</v>
      </c>
      <c r="E256" s="17" t="s">
        <v>234</v>
      </c>
      <c r="F256" s="17" t="s">
        <v>234</v>
      </c>
      <c r="G256" s="17" t="s">
        <v>234</v>
      </c>
      <c r="H256" s="17" t="s">
        <v>234</v>
      </c>
      <c r="I256" s="17" t="s">
        <v>234</v>
      </c>
      <c r="J256" s="17" t="s">
        <v>234</v>
      </c>
      <c r="K256" s="17" t="s">
        <v>234</v>
      </c>
      <c r="L256" s="17" t="s">
        <v>234</v>
      </c>
      <c r="M256" s="17" t="s">
        <v>234</v>
      </c>
      <c r="N256" s="17" t="s">
        <v>234</v>
      </c>
      <c r="O256" s="15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235</v>
      </c>
      <c r="C257" s="9" t="s">
        <v>235</v>
      </c>
      <c r="D257" s="150" t="s">
        <v>239</v>
      </c>
      <c r="E257" s="151" t="s">
        <v>241</v>
      </c>
      <c r="F257" s="151" t="s">
        <v>242</v>
      </c>
      <c r="G257" s="151" t="s">
        <v>243</v>
      </c>
      <c r="H257" s="151" t="s">
        <v>245</v>
      </c>
      <c r="I257" s="151" t="s">
        <v>248</v>
      </c>
      <c r="J257" s="151" t="s">
        <v>255</v>
      </c>
      <c r="K257" s="151" t="s">
        <v>258</v>
      </c>
      <c r="L257" s="151" t="s">
        <v>259</v>
      </c>
      <c r="M257" s="151" t="s">
        <v>261</v>
      </c>
      <c r="N257" s="151" t="s">
        <v>264</v>
      </c>
      <c r="O257" s="152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288</v>
      </c>
      <c r="E258" s="11" t="s">
        <v>288</v>
      </c>
      <c r="F258" s="11" t="s">
        <v>288</v>
      </c>
      <c r="G258" s="11" t="s">
        <v>289</v>
      </c>
      <c r="H258" s="11" t="s">
        <v>288</v>
      </c>
      <c r="I258" s="11" t="s">
        <v>288</v>
      </c>
      <c r="J258" s="11" t="s">
        <v>288</v>
      </c>
      <c r="K258" s="11" t="s">
        <v>288</v>
      </c>
      <c r="L258" s="11" t="s">
        <v>288</v>
      </c>
      <c r="M258" s="11" t="s">
        <v>289</v>
      </c>
      <c r="N258" s="11" t="s">
        <v>288</v>
      </c>
      <c r="O258" s="152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52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3</v>
      </c>
      <c r="E260" s="22">
        <v>3.07</v>
      </c>
      <c r="F260" s="22">
        <v>3.0088929697400735</v>
      </c>
      <c r="G260" s="22">
        <v>3.2</v>
      </c>
      <c r="H260" s="22">
        <v>3.1802999999999999</v>
      </c>
      <c r="I260" s="22">
        <v>3.1</v>
      </c>
      <c r="J260" s="153">
        <v>3.17</v>
      </c>
      <c r="K260" s="22">
        <v>3.22</v>
      </c>
      <c r="L260" s="22">
        <v>3.0165000000000002</v>
      </c>
      <c r="M260" s="22">
        <v>3.1</v>
      </c>
      <c r="N260" s="22">
        <v>2.9</v>
      </c>
      <c r="O260" s="152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2.9</v>
      </c>
      <c r="E261" s="11">
        <v>3.16</v>
      </c>
      <c r="F261" s="11">
        <v>3.0071266375132275</v>
      </c>
      <c r="G261" s="11">
        <v>3.1</v>
      </c>
      <c r="H261" s="11">
        <v>3.0327000000000002</v>
      </c>
      <c r="I261" s="11">
        <v>3.19</v>
      </c>
      <c r="J261" s="155">
        <v>2.71</v>
      </c>
      <c r="K261" s="11">
        <v>3.02</v>
      </c>
      <c r="L261" s="11">
        <v>3.0874000000000001</v>
      </c>
      <c r="M261" s="11">
        <v>3.2</v>
      </c>
      <c r="N261" s="11">
        <v>2.75</v>
      </c>
      <c r="O261" s="152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34</v>
      </c>
    </row>
    <row r="262" spans="1:65">
      <c r="A262" s="30"/>
      <c r="B262" s="19">
        <v>1</v>
      </c>
      <c r="C262" s="9">
        <v>3</v>
      </c>
      <c r="D262" s="148">
        <v>2.7</v>
      </c>
      <c r="E262" s="11">
        <v>3.05</v>
      </c>
      <c r="F262" s="11">
        <v>2.9996251385155608</v>
      </c>
      <c r="G262" s="11">
        <v>3.1</v>
      </c>
      <c r="H262" s="11">
        <v>3.0781000000000001</v>
      </c>
      <c r="I262" s="11">
        <v>3.12</v>
      </c>
      <c r="J262" s="155">
        <v>2.56</v>
      </c>
      <c r="K262" s="11">
        <v>3.05</v>
      </c>
      <c r="L262" s="11">
        <v>3.0869</v>
      </c>
      <c r="M262" s="11">
        <v>3.2</v>
      </c>
      <c r="N262" s="11">
        <v>2.9</v>
      </c>
      <c r="O262" s="152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2.9</v>
      </c>
      <c r="E263" s="11">
        <v>3.07</v>
      </c>
      <c r="F263" s="11">
        <v>2.9936104375110912</v>
      </c>
      <c r="G263" s="11">
        <v>3.1</v>
      </c>
      <c r="H263" s="11">
        <v>3.1295999999999999</v>
      </c>
      <c r="I263" s="11">
        <v>3.19</v>
      </c>
      <c r="J263" s="155">
        <v>2.82</v>
      </c>
      <c r="K263" s="11">
        <v>3.19</v>
      </c>
      <c r="L263" s="11">
        <v>3.1722999999999999</v>
      </c>
      <c r="M263" s="11">
        <v>3.1</v>
      </c>
      <c r="N263" s="11">
        <v>2.93</v>
      </c>
      <c r="O263" s="152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3.0621531877971044</v>
      </c>
    </row>
    <row r="264" spans="1:65">
      <c r="A264" s="30"/>
      <c r="B264" s="19">
        <v>1</v>
      </c>
      <c r="C264" s="9">
        <v>5</v>
      </c>
      <c r="D264" s="11">
        <v>2.8</v>
      </c>
      <c r="E264" s="11">
        <v>3.1</v>
      </c>
      <c r="F264" s="11">
        <v>2.976451766273124</v>
      </c>
      <c r="G264" s="11">
        <v>3.1</v>
      </c>
      <c r="H264" s="11">
        <v>3.0482</v>
      </c>
      <c r="I264" s="11">
        <v>3.17</v>
      </c>
      <c r="J264" s="155">
        <v>2.4300000000000002</v>
      </c>
      <c r="K264" s="11">
        <v>3.25</v>
      </c>
      <c r="L264" s="11">
        <v>3.0346000000000002</v>
      </c>
      <c r="M264" s="11">
        <v>3.2</v>
      </c>
      <c r="N264" s="11">
        <v>2.99</v>
      </c>
      <c r="O264" s="152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25</v>
      </c>
    </row>
    <row r="265" spans="1:65">
      <c r="A265" s="30"/>
      <c r="B265" s="19">
        <v>1</v>
      </c>
      <c r="C265" s="9">
        <v>6</v>
      </c>
      <c r="D265" s="11">
        <v>3</v>
      </c>
      <c r="E265" s="11">
        <v>3.1</v>
      </c>
      <c r="F265" s="11">
        <v>2.9760843182731946</v>
      </c>
      <c r="G265" s="11">
        <v>3.1</v>
      </c>
      <c r="H265" s="11">
        <v>3.1049000000000002</v>
      </c>
      <c r="I265" s="11">
        <v>3.2</v>
      </c>
      <c r="J265" s="155">
        <v>2.92</v>
      </c>
      <c r="K265" s="11">
        <v>3.06</v>
      </c>
      <c r="L265" s="11">
        <v>2.9958999999999998</v>
      </c>
      <c r="M265" s="11">
        <v>3.2</v>
      </c>
      <c r="N265" s="11">
        <v>2.8</v>
      </c>
      <c r="O265" s="152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272</v>
      </c>
      <c r="C266" s="12"/>
      <c r="D266" s="23">
        <v>2.8833333333333333</v>
      </c>
      <c r="E266" s="23">
        <v>3.0916666666666668</v>
      </c>
      <c r="F266" s="23">
        <v>2.9936318779710454</v>
      </c>
      <c r="G266" s="23">
        <v>3.1166666666666667</v>
      </c>
      <c r="H266" s="23">
        <v>3.0956333333333332</v>
      </c>
      <c r="I266" s="23">
        <v>3.1616666666666666</v>
      </c>
      <c r="J266" s="23">
        <v>2.7683333333333331</v>
      </c>
      <c r="K266" s="23">
        <v>3.1316666666666664</v>
      </c>
      <c r="L266" s="23">
        <v>3.0655999999999999</v>
      </c>
      <c r="M266" s="23">
        <v>3.1666666666666665</v>
      </c>
      <c r="N266" s="23">
        <v>2.8783333333333334</v>
      </c>
      <c r="O266" s="152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273</v>
      </c>
      <c r="C267" s="29"/>
      <c r="D267" s="11">
        <v>2.9</v>
      </c>
      <c r="E267" s="11">
        <v>3.085</v>
      </c>
      <c r="F267" s="11">
        <v>2.9966177880133262</v>
      </c>
      <c r="G267" s="11">
        <v>3.1</v>
      </c>
      <c r="H267" s="11">
        <v>3.0914999999999999</v>
      </c>
      <c r="I267" s="11">
        <v>3.1799999999999997</v>
      </c>
      <c r="J267" s="11">
        <v>2.7649999999999997</v>
      </c>
      <c r="K267" s="11">
        <v>3.125</v>
      </c>
      <c r="L267" s="11">
        <v>3.0607500000000001</v>
      </c>
      <c r="M267" s="11">
        <v>3.2</v>
      </c>
      <c r="N267" s="11">
        <v>2.9</v>
      </c>
      <c r="O267" s="152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274</v>
      </c>
      <c r="C268" s="29"/>
      <c r="D268" s="24">
        <v>0.11690451944500117</v>
      </c>
      <c r="E268" s="24">
        <v>3.8686776379877878E-2</v>
      </c>
      <c r="F268" s="24">
        <v>1.4518968131616452E-2</v>
      </c>
      <c r="G268" s="24">
        <v>4.0824829046386339E-2</v>
      </c>
      <c r="H268" s="24">
        <v>5.4636971609585555E-2</v>
      </c>
      <c r="I268" s="24">
        <v>4.1673332800085283E-2</v>
      </c>
      <c r="J268" s="24">
        <v>0.26392549453712616</v>
      </c>
      <c r="K268" s="24">
        <v>9.948199167018458E-2</v>
      </c>
      <c r="L268" s="24">
        <v>6.4099485177339738E-2</v>
      </c>
      <c r="M268" s="24">
        <v>5.1639777949432274E-2</v>
      </c>
      <c r="N268" s="24">
        <v>8.7958323464392404E-2</v>
      </c>
      <c r="O268" s="209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56"/>
    </row>
    <row r="269" spans="1:65">
      <c r="A269" s="30"/>
      <c r="B269" s="3" t="s">
        <v>86</v>
      </c>
      <c r="C269" s="29"/>
      <c r="D269" s="13">
        <v>4.0544920038728734E-2</v>
      </c>
      <c r="E269" s="13">
        <v>1.2513243033922764E-2</v>
      </c>
      <c r="F269" s="13">
        <v>4.849951070622879E-3</v>
      </c>
      <c r="G269" s="13">
        <v>1.3098875629856579E-2</v>
      </c>
      <c r="H269" s="13">
        <v>1.7649690944099395E-2</v>
      </c>
      <c r="I269" s="13">
        <v>1.3180811639457654E-2</v>
      </c>
      <c r="J269" s="13">
        <v>9.5337324938155152E-2</v>
      </c>
      <c r="K269" s="13">
        <v>3.1766468867541649E-2</v>
      </c>
      <c r="L269" s="13">
        <v>2.0909278828725123E-2</v>
      </c>
      <c r="M269" s="13">
        <v>1.6307298299820718E-2</v>
      </c>
      <c r="N269" s="13">
        <v>3.0558769009053528E-2</v>
      </c>
      <c r="O269" s="152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13">
        <v>-5.8396769690158168E-2</v>
      </c>
      <c r="E270" s="13">
        <v>9.6381457946570492E-3</v>
      </c>
      <c r="F270" s="13">
        <v>-2.2376839310038865E-2</v>
      </c>
      <c r="G270" s="13">
        <v>1.7802335652834733E-2</v>
      </c>
      <c r="H270" s="13">
        <v>1.093353058548785E-2</v>
      </c>
      <c r="I270" s="13">
        <v>3.2497877397554831E-2</v>
      </c>
      <c r="J270" s="13">
        <v>-9.5952043037776158E-2</v>
      </c>
      <c r="K270" s="13">
        <v>2.2700849567741432E-2</v>
      </c>
      <c r="L270" s="13">
        <v>1.1256171691969019E-3</v>
      </c>
      <c r="M270" s="13">
        <v>3.4130715369190323E-2</v>
      </c>
      <c r="N270" s="13">
        <v>-6.002960766179366E-2</v>
      </c>
      <c r="O270" s="152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276</v>
      </c>
      <c r="C271" s="47"/>
      <c r="D271" s="45">
        <v>2.0099999999999998</v>
      </c>
      <c r="E271" s="45">
        <v>0</v>
      </c>
      <c r="F271" s="45">
        <v>0.94</v>
      </c>
      <c r="G271" s="45">
        <v>0.24</v>
      </c>
      <c r="H271" s="45">
        <v>0.04</v>
      </c>
      <c r="I271" s="45">
        <v>0.67</v>
      </c>
      <c r="J271" s="45">
        <v>3.11</v>
      </c>
      <c r="K271" s="45">
        <v>0.39</v>
      </c>
      <c r="L271" s="45">
        <v>0.25</v>
      </c>
      <c r="M271" s="45">
        <v>0.72</v>
      </c>
      <c r="N271" s="45">
        <v>2.06</v>
      </c>
      <c r="O271" s="152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BM272" s="55"/>
    </row>
    <row r="273" spans="1:65" ht="15">
      <c r="B273" s="8" t="s">
        <v>488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234</v>
      </c>
      <c r="E274" s="17" t="s">
        <v>234</v>
      </c>
      <c r="F274" s="17" t="s">
        <v>234</v>
      </c>
      <c r="G274" s="17" t="s">
        <v>234</v>
      </c>
      <c r="H274" s="17" t="s">
        <v>234</v>
      </c>
      <c r="I274" s="17" t="s">
        <v>234</v>
      </c>
      <c r="J274" s="17" t="s">
        <v>234</v>
      </c>
      <c r="K274" s="17" t="s">
        <v>234</v>
      </c>
      <c r="L274" s="17" t="s">
        <v>234</v>
      </c>
      <c r="M274" s="17" t="s">
        <v>234</v>
      </c>
      <c r="N274" s="17" t="s">
        <v>234</v>
      </c>
      <c r="O274" s="15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235</v>
      </c>
      <c r="C275" s="9" t="s">
        <v>235</v>
      </c>
      <c r="D275" s="150" t="s">
        <v>239</v>
      </c>
      <c r="E275" s="151" t="s">
        <v>241</v>
      </c>
      <c r="F275" s="151" t="s">
        <v>242</v>
      </c>
      <c r="G275" s="151" t="s">
        <v>243</v>
      </c>
      <c r="H275" s="151" t="s">
        <v>245</v>
      </c>
      <c r="I275" s="151" t="s">
        <v>248</v>
      </c>
      <c r="J275" s="151" t="s">
        <v>255</v>
      </c>
      <c r="K275" s="151" t="s">
        <v>258</v>
      </c>
      <c r="L275" s="151" t="s">
        <v>259</v>
      </c>
      <c r="M275" s="151" t="s">
        <v>261</v>
      </c>
      <c r="N275" s="151" t="s">
        <v>264</v>
      </c>
      <c r="O275" s="152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288</v>
      </c>
      <c r="E276" s="11" t="s">
        <v>288</v>
      </c>
      <c r="F276" s="11" t="s">
        <v>288</v>
      </c>
      <c r="G276" s="11" t="s">
        <v>289</v>
      </c>
      <c r="H276" s="11" t="s">
        <v>288</v>
      </c>
      <c r="I276" s="11" t="s">
        <v>288</v>
      </c>
      <c r="J276" s="11" t="s">
        <v>288</v>
      </c>
      <c r="K276" s="11" t="s">
        <v>288</v>
      </c>
      <c r="L276" s="11" t="s">
        <v>288</v>
      </c>
      <c r="M276" s="11" t="s">
        <v>289</v>
      </c>
      <c r="N276" s="11" t="s">
        <v>288</v>
      </c>
      <c r="O276" s="152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152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153">
        <v>0.9</v>
      </c>
      <c r="E278" s="22">
        <v>1.01</v>
      </c>
      <c r="F278" s="22">
        <v>0.98625231928676593</v>
      </c>
      <c r="G278" s="153">
        <v>1</v>
      </c>
      <c r="H278" s="22">
        <v>1.0591999999999999</v>
      </c>
      <c r="I278" s="22">
        <v>1.02</v>
      </c>
      <c r="J278" s="22">
        <v>1.01</v>
      </c>
      <c r="K278" s="22">
        <v>1.08</v>
      </c>
      <c r="L278" s="22">
        <v>1.036</v>
      </c>
      <c r="M278" s="153" t="s">
        <v>96</v>
      </c>
      <c r="N278" s="22">
        <v>0.98</v>
      </c>
      <c r="O278" s="152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55">
        <v>0.9</v>
      </c>
      <c r="E279" s="11">
        <v>1</v>
      </c>
      <c r="F279" s="11">
        <v>0.97111413924806378</v>
      </c>
      <c r="G279" s="155">
        <v>1</v>
      </c>
      <c r="H279" s="11">
        <v>1.0135000000000001</v>
      </c>
      <c r="I279" s="11">
        <v>1.01</v>
      </c>
      <c r="J279" s="11">
        <v>0.94</v>
      </c>
      <c r="K279" s="11">
        <v>1.05</v>
      </c>
      <c r="L279" s="11">
        <v>1.0667</v>
      </c>
      <c r="M279" s="155" t="s">
        <v>96</v>
      </c>
      <c r="N279" s="148">
        <v>0.92</v>
      </c>
      <c r="O279" s="152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35</v>
      </c>
    </row>
    <row r="280" spans="1:65">
      <c r="A280" s="30"/>
      <c r="B280" s="19">
        <v>1</v>
      </c>
      <c r="C280" s="9">
        <v>3</v>
      </c>
      <c r="D280" s="155">
        <v>0.9</v>
      </c>
      <c r="E280" s="11">
        <v>1.02</v>
      </c>
      <c r="F280" s="11">
        <v>0.99170906517548774</v>
      </c>
      <c r="G280" s="155">
        <v>1</v>
      </c>
      <c r="H280" s="11">
        <v>1.0484</v>
      </c>
      <c r="I280" s="11">
        <v>1.05</v>
      </c>
      <c r="J280" s="11">
        <v>0.87</v>
      </c>
      <c r="K280" s="11">
        <v>1.05</v>
      </c>
      <c r="L280" s="11">
        <v>1.0732999999999999</v>
      </c>
      <c r="M280" s="155" t="s">
        <v>96</v>
      </c>
      <c r="N280" s="11">
        <v>0.97000000000000008</v>
      </c>
      <c r="O280" s="152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55">
        <v>0.9</v>
      </c>
      <c r="E281" s="11">
        <v>1</v>
      </c>
      <c r="F281" s="11">
        <v>0.98817506051692527</v>
      </c>
      <c r="G281" s="155">
        <v>1</v>
      </c>
      <c r="H281" s="11">
        <v>1.0234000000000001</v>
      </c>
      <c r="I281" s="11">
        <v>1.03</v>
      </c>
      <c r="J281" s="11">
        <v>0.96</v>
      </c>
      <c r="K281" s="11">
        <v>1.1100000000000001</v>
      </c>
      <c r="L281" s="11">
        <v>1.0943000000000001</v>
      </c>
      <c r="M281" s="155" t="s">
        <v>96</v>
      </c>
      <c r="N281" s="11">
        <v>0.98</v>
      </c>
      <c r="O281" s="152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1.0131190691364107</v>
      </c>
    </row>
    <row r="282" spans="1:65">
      <c r="A282" s="30"/>
      <c r="B282" s="19">
        <v>1</v>
      </c>
      <c r="C282" s="9">
        <v>5</v>
      </c>
      <c r="D282" s="155">
        <v>0.9</v>
      </c>
      <c r="E282" s="11">
        <v>1</v>
      </c>
      <c r="F282" s="11">
        <v>0.97959769353095594</v>
      </c>
      <c r="G282" s="155">
        <v>1</v>
      </c>
      <c r="H282" s="11">
        <v>1.0790999999999999</v>
      </c>
      <c r="I282" s="11">
        <v>0.9900000000000001</v>
      </c>
      <c r="J282" s="148">
        <v>0.81</v>
      </c>
      <c r="K282" s="11">
        <v>1.04</v>
      </c>
      <c r="L282" s="11">
        <v>1.0595000000000001</v>
      </c>
      <c r="M282" s="155" t="s">
        <v>96</v>
      </c>
      <c r="N282" s="11">
        <v>0.97000000000000008</v>
      </c>
      <c r="O282" s="152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26</v>
      </c>
    </row>
    <row r="283" spans="1:65">
      <c r="A283" s="30"/>
      <c r="B283" s="19">
        <v>1</v>
      </c>
      <c r="C283" s="9">
        <v>6</v>
      </c>
      <c r="D283" s="155">
        <v>0.9</v>
      </c>
      <c r="E283" s="11">
        <v>1.02</v>
      </c>
      <c r="F283" s="11">
        <v>0.96276704078952169</v>
      </c>
      <c r="G283" s="155">
        <v>1</v>
      </c>
      <c r="H283" s="11">
        <v>1.0144</v>
      </c>
      <c r="I283" s="11">
        <v>1.03</v>
      </c>
      <c r="J283" s="11">
        <v>0.96</v>
      </c>
      <c r="K283" s="11">
        <v>1.1299999999999999</v>
      </c>
      <c r="L283" s="11">
        <v>1.0343</v>
      </c>
      <c r="M283" s="155" t="s">
        <v>96</v>
      </c>
      <c r="N283" s="11">
        <v>0.95</v>
      </c>
      <c r="O283" s="152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272</v>
      </c>
      <c r="C284" s="12"/>
      <c r="D284" s="23">
        <v>0.9</v>
      </c>
      <c r="E284" s="23">
        <v>1.0083333333333331</v>
      </c>
      <c r="F284" s="23">
        <v>0.97993588642462004</v>
      </c>
      <c r="G284" s="23">
        <v>1</v>
      </c>
      <c r="H284" s="23">
        <v>1.039666666666667</v>
      </c>
      <c r="I284" s="23">
        <v>1.0216666666666667</v>
      </c>
      <c r="J284" s="23">
        <v>0.92499999999999993</v>
      </c>
      <c r="K284" s="23">
        <v>1.0766666666666667</v>
      </c>
      <c r="L284" s="23">
        <v>1.0606833333333334</v>
      </c>
      <c r="M284" s="23" t="s">
        <v>727</v>
      </c>
      <c r="N284" s="23">
        <v>0.96166666666666678</v>
      </c>
      <c r="O284" s="152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273</v>
      </c>
      <c r="C285" s="29"/>
      <c r="D285" s="11">
        <v>0.9</v>
      </c>
      <c r="E285" s="11">
        <v>1.0049999999999999</v>
      </c>
      <c r="F285" s="11">
        <v>0.98292500640886094</v>
      </c>
      <c r="G285" s="11">
        <v>1</v>
      </c>
      <c r="H285" s="11">
        <v>1.0359</v>
      </c>
      <c r="I285" s="11">
        <v>1.0249999999999999</v>
      </c>
      <c r="J285" s="11">
        <v>0.95</v>
      </c>
      <c r="K285" s="11">
        <v>1.0649999999999999</v>
      </c>
      <c r="L285" s="11">
        <v>1.0630999999999999</v>
      </c>
      <c r="M285" s="11" t="s">
        <v>727</v>
      </c>
      <c r="N285" s="11">
        <v>0.97000000000000008</v>
      </c>
      <c r="O285" s="152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24">
        <v>0</v>
      </c>
      <c r="E286" s="24">
        <v>9.8319208025017587E-3</v>
      </c>
      <c r="F286" s="24">
        <v>1.1127406794464126E-2</v>
      </c>
      <c r="G286" s="24">
        <v>0</v>
      </c>
      <c r="H286" s="24">
        <v>2.683472874218527E-2</v>
      </c>
      <c r="I286" s="24">
        <v>2.0412414523193135E-2</v>
      </c>
      <c r="J286" s="24">
        <v>7.231873892705816E-2</v>
      </c>
      <c r="K286" s="24">
        <v>3.6696957185394327E-2</v>
      </c>
      <c r="L286" s="24">
        <v>2.2944316652859082E-2</v>
      </c>
      <c r="M286" s="24" t="s">
        <v>727</v>
      </c>
      <c r="N286" s="24">
        <v>2.3166067138525401E-2</v>
      </c>
      <c r="O286" s="209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56"/>
    </row>
    <row r="287" spans="1:65">
      <c r="A287" s="30"/>
      <c r="B287" s="3" t="s">
        <v>86</v>
      </c>
      <c r="C287" s="29"/>
      <c r="D287" s="13">
        <v>0</v>
      </c>
      <c r="E287" s="13">
        <v>9.7506652586794324E-3</v>
      </c>
      <c r="F287" s="13">
        <v>1.135523961170911E-2</v>
      </c>
      <c r="G287" s="13">
        <v>0</v>
      </c>
      <c r="H287" s="13">
        <v>2.5810896513804357E-2</v>
      </c>
      <c r="I287" s="13">
        <v>1.99795248187861E-2</v>
      </c>
      <c r="J287" s="13">
        <v>7.8182420461684499E-2</v>
      </c>
      <c r="K287" s="13">
        <v>3.4083861162904946E-2</v>
      </c>
      <c r="L287" s="13">
        <v>2.1631636824869894E-2</v>
      </c>
      <c r="M287" s="13" t="s">
        <v>727</v>
      </c>
      <c r="N287" s="13">
        <v>2.4089497891014281E-2</v>
      </c>
      <c r="O287" s="152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3">
        <v>-0.11165426906122111</v>
      </c>
      <c r="E288" s="13">
        <v>-4.7237644111831623E-3</v>
      </c>
      <c r="F288" s="13">
        <v>-3.2753487445534191E-2</v>
      </c>
      <c r="G288" s="13">
        <v>-1.2949187845801235E-2</v>
      </c>
      <c r="H288" s="13">
        <v>2.6203827702982352E-2</v>
      </c>
      <c r="I288" s="13">
        <v>8.4369130842063544E-3</v>
      </c>
      <c r="J288" s="13">
        <v>-8.6977998757366226E-2</v>
      </c>
      <c r="K288" s="13">
        <v>6.2724707752687348E-2</v>
      </c>
      <c r="L288" s="13">
        <v>4.6948345605089425E-2</v>
      </c>
      <c r="M288" s="13" t="s">
        <v>727</v>
      </c>
      <c r="N288" s="13">
        <v>-5.0786135645045416E-2</v>
      </c>
      <c r="O288" s="152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276</v>
      </c>
      <c r="C289" s="47"/>
      <c r="D289" s="45" t="s">
        <v>277</v>
      </c>
      <c r="E289" s="45">
        <v>0</v>
      </c>
      <c r="F289" s="45">
        <v>0.41</v>
      </c>
      <c r="G289" s="45" t="s">
        <v>277</v>
      </c>
      <c r="H289" s="45">
        <v>0.45</v>
      </c>
      <c r="I289" s="45">
        <v>0.19</v>
      </c>
      <c r="J289" s="45">
        <v>1.2</v>
      </c>
      <c r="K289" s="45">
        <v>0.99</v>
      </c>
      <c r="L289" s="45">
        <v>0.76</v>
      </c>
      <c r="M289" s="45">
        <v>13.12</v>
      </c>
      <c r="N289" s="45">
        <v>0.67</v>
      </c>
      <c r="O289" s="152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293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5"/>
    </row>
    <row r="291" spans="1:65">
      <c r="BM291" s="55"/>
    </row>
    <row r="292" spans="1:65" ht="15">
      <c r="B292" s="8" t="s">
        <v>489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7" t="s">
        <v>234</v>
      </c>
      <c r="J293" s="17" t="s">
        <v>234</v>
      </c>
      <c r="K293" s="17" t="s">
        <v>234</v>
      </c>
      <c r="L293" s="17" t="s">
        <v>234</v>
      </c>
      <c r="M293" s="17" t="s">
        <v>234</v>
      </c>
      <c r="N293" s="17" t="s">
        <v>234</v>
      </c>
      <c r="O293" s="152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235</v>
      </c>
      <c r="C294" s="9" t="s">
        <v>235</v>
      </c>
      <c r="D294" s="150" t="s">
        <v>239</v>
      </c>
      <c r="E294" s="151" t="s">
        <v>241</v>
      </c>
      <c r="F294" s="151" t="s">
        <v>242</v>
      </c>
      <c r="G294" s="151" t="s">
        <v>243</v>
      </c>
      <c r="H294" s="151" t="s">
        <v>245</v>
      </c>
      <c r="I294" s="151" t="s">
        <v>248</v>
      </c>
      <c r="J294" s="151" t="s">
        <v>255</v>
      </c>
      <c r="K294" s="151" t="s">
        <v>258</v>
      </c>
      <c r="L294" s="151" t="s">
        <v>259</v>
      </c>
      <c r="M294" s="151" t="s">
        <v>261</v>
      </c>
      <c r="N294" s="151" t="s">
        <v>264</v>
      </c>
      <c r="O294" s="152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288</v>
      </c>
      <c r="E295" s="11" t="s">
        <v>288</v>
      </c>
      <c r="F295" s="11" t="s">
        <v>288</v>
      </c>
      <c r="G295" s="11" t="s">
        <v>289</v>
      </c>
      <c r="H295" s="11" t="s">
        <v>288</v>
      </c>
      <c r="I295" s="11" t="s">
        <v>288</v>
      </c>
      <c r="J295" s="11" t="s">
        <v>288</v>
      </c>
      <c r="K295" s="11" t="s">
        <v>288</v>
      </c>
      <c r="L295" s="11" t="s">
        <v>288</v>
      </c>
      <c r="M295" s="11" t="s">
        <v>289</v>
      </c>
      <c r="N295" s="11" t="s">
        <v>288</v>
      </c>
      <c r="O295" s="15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152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153">
        <v>1</v>
      </c>
      <c r="E297" s="22">
        <v>0.97000000000000008</v>
      </c>
      <c r="F297" s="22">
        <v>0.96398861333087027</v>
      </c>
      <c r="G297" s="22">
        <v>1.02</v>
      </c>
      <c r="H297" s="153">
        <v>2.1972999999999998</v>
      </c>
      <c r="I297" s="22">
        <v>1.04</v>
      </c>
      <c r="J297" s="22">
        <v>0.92</v>
      </c>
      <c r="K297" s="22">
        <v>1.23</v>
      </c>
      <c r="L297" s="22">
        <v>1.1876</v>
      </c>
      <c r="M297" s="153">
        <v>1.1000000000000001</v>
      </c>
      <c r="N297" s="22">
        <v>0.95</v>
      </c>
      <c r="O297" s="15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55">
        <v>1</v>
      </c>
      <c r="E298" s="11">
        <v>1.04</v>
      </c>
      <c r="F298" s="11">
        <v>0.95824168707381507</v>
      </c>
      <c r="G298" s="11">
        <v>1.03</v>
      </c>
      <c r="H298" s="155">
        <v>2.2989000000000002</v>
      </c>
      <c r="I298" s="11">
        <v>1.03</v>
      </c>
      <c r="J298" s="11">
        <v>0.75</v>
      </c>
      <c r="K298" s="11">
        <v>1.18</v>
      </c>
      <c r="L298" s="11">
        <v>1.1729000000000001</v>
      </c>
      <c r="M298" s="155">
        <v>1.2</v>
      </c>
      <c r="N298" s="11">
        <v>0.9</v>
      </c>
      <c r="O298" s="15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36</v>
      </c>
    </row>
    <row r="299" spans="1:65">
      <c r="A299" s="30"/>
      <c r="B299" s="19">
        <v>1</v>
      </c>
      <c r="C299" s="9">
        <v>3</v>
      </c>
      <c r="D299" s="155">
        <v>0.9</v>
      </c>
      <c r="E299" s="11">
        <v>1.01</v>
      </c>
      <c r="F299" s="11">
        <v>0.96270177904113075</v>
      </c>
      <c r="G299" s="148">
        <v>0.95</v>
      </c>
      <c r="H299" s="155">
        <v>2.1737000000000002</v>
      </c>
      <c r="I299" s="11">
        <v>1.03</v>
      </c>
      <c r="J299" s="11">
        <v>0.73</v>
      </c>
      <c r="K299" s="11">
        <v>1.26</v>
      </c>
      <c r="L299" s="11">
        <v>1.1894</v>
      </c>
      <c r="M299" s="155">
        <v>1.2</v>
      </c>
      <c r="N299" s="11">
        <v>0.94</v>
      </c>
      <c r="O299" s="152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55">
        <v>1</v>
      </c>
      <c r="E300" s="11">
        <v>0.9900000000000001</v>
      </c>
      <c r="F300" s="11">
        <v>0.96642476198791238</v>
      </c>
      <c r="G300" s="11">
        <v>1.03</v>
      </c>
      <c r="H300" s="155">
        <v>2.1745999999999999</v>
      </c>
      <c r="I300" s="11">
        <v>1.08</v>
      </c>
      <c r="J300" s="11">
        <v>0.81</v>
      </c>
      <c r="K300" s="11">
        <v>1.25</v>
      </c>
      <c r="L300" s="11">
        <v>1.2512000000000001</v>
      </c>
      <c r="M300" s="155">
        <v>1.2</v>
      </c>
      <c r="N300" s="11">
        <v>0.92</v>
      </c>
      <c r="O300" s="152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1.0214515992501001</v>
      </c>
    </row>
    <row r="301" spans="1:65">
      <c r="A301" s="30"/>
      <c r="B301" s="19">
        <v>1</v>
      </c>
      <c r="C301" s="9">
        <v>5</v>
      </c>
      <c r="D301" s="155">
        <v>0.9</v>
      </c>
      <c r="E301" s="11">
        <v>1.01</v>
      </c>
      <c r="F301" s="11">
        <v>0.97825030561273929</v>
      </c>
      <c r="G301" s="11">
        <v>1.03</v>
      </c>
      <c r="H301" s="155">
        <v>2.1549999999999998</v>
      </c>
      <c r="I301" s="11">
        <v>0.9900000000000001</v>
      </c>
      <c r="J301" s="11">
        <v>0.68</v>
      </c>
      <c r="K301" s="11">
        <v>1.32</v>
      </c>
      <c r="L301" s="11">
        <v>1.2053</v>
      </c>
      <c r="M301" s="155">
        <v>1.2</v>
      </c>
      <c r="N301" s="11">
        <v>0.92</v>
      </c>
      <c r="O301" s="152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27</v>
      </c>
    </row>
    <row r="302" spans="1:65">
      <c r="A302" s="30"/>
      <c r="B302" s="19">
        <v>1</v>
      </c>
      <c r="C302" s="9">
        <v>6</v>
      </c>
      <c r="D302" s="155">
        <v>1</v>
      </c>
      <c r="E302" s="11">
        <v>1</v>
      </c>
      <c r="F302" s="11">
        <v>0.98196961695832841</v>
      </c>
      <c r="G302" s="11">
        <v>1.02</v>
      </c>
      <c r="H302" s="155">
        <v>2.2696000000000001</v>
      </c>
      <c r="I302" s="11">
        <v>1.05</v>
      </c>
      <c r="J302" s="11">
        <v>0.83</v>
      </c>
      <c r="K302" s="11">
        <v>1.18</v>
      </c>
      <c r="L302" s="11">
        <v>1.1356999999999999</v>
      </c>
      <c r="M302" s="155">
        <v>1.1000000000000001</v>
      </c>
      <c r="N302" s="11">
        <v>0.91</v>
      </c>
      <c r="O302" s="152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0.96666666666666667</v>
      </c>
      <c r="E303" s="23">
        <v>1.0033333333333334</v>
      </c>
      <c r="F303" s="23">
        <v>0.96859612733413269</v>
      </c>
      <c r="G303" s="23">
        <v>1.0133333333333334</v>
      </c>
      <c r="H303" s="23">
        <v>2.2115166666666668</v>
      </c>
      <c r="I303" s="23">
        <v>1.0366666666666668</v>
      </c>
      <c r="J303" s="23">
        <v>0.78666666666666663</v>
      </c>
      <c r="K303" s="23">
        <v>1.2366666666666666</v>
      </c>
      <c r="L303" s="23">
        <v>1.19035</v>
      </c>
      <c r="M303" s="23">
        <v>1.1666666666666667</v>
      </c>
      <c r="N303" s="23">
        <v>0.92333333333333334</v>
      </c>
      <c r="O303" s="152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1</v>
      </c>
      <c r="E304" s="11">
        <v>1.0049999999999999</v>
      </c>
      <c r="F304" s="11">
        <v>0.96520668765939133</v>
      </c>
      <c r="G304" s="11">
        <v>1.0249999999999999</v>
      </c>
      <c r="H304" s="11">
        <v>2.1859500000000001</v>
      </c>
      <c r="I304" s="11">
        <v>1.0350000000000001</v>
      </c>
      <c r="J304" s="11">
        <v>0.78</v>
      </c>
      <c r="K304" s="11">
        <v>1.24</v>
      </c>
      <c r="L304" s="11">
        <v>1.1884999999999999</v>
      </c>
      <c r="M304" s="11">
        <v>1.2</v>
      </c>
      <c r="N304" s="11">
        <v>0.92</v>
      </c>
      <c r="O304" s="152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5.1639777949432218E-2</v>
      </c>
      <c r="E305" s="24">
        <v>2.3380903889000219E-2</v>
      </c>
      <c r="F305" s="24">
        <v>9.3803536247235048E-3</v>
      </c>
      <c r="G305" s="24">
        <v>3.1411250638372683E-2</v>
      </c>
      <c r="H305" s="24">
        <v>5.8649310879725421E-2</v>
      </c>
      <c r="I305" s="24">
        <v>2.9439202887759478E-2</v>
      </c>
      <c r="J305" s="24">
        <v>8.5009803356240421E-2</v>
      </c>
      <c r="K305" s="24">
        <v>5.3166405433005076E-2</v>
      </c>
      <c r="L305" s="24">
        <v>3.801529955162794E-2</v>
      </c>
      <c r="M305" s="24">
        <v>5.1639777949432156E-2</v>
      </c>
      <c r="N305" s="24">
        <v>1.8618986725025221E-2</v>
      </c>
      <c r="O305" s="15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5.3420459947688501E-2</v>
      </c>
      <c r="E306" s="13">
        <v>2.3303226467442078E-2</v>
      </c>
      <c r="F306" s="13">
        <v>9.6844839247303763E-3</v>
      </c>
      <c r="G306" s="13">
        <v>3.0997944708920408E-2</v>
      </c>
      <c r="H306" s="13">
        <v>2.6519949753815445E-2</v>
      </c>
      <c r="I306" s="13">
        <v>2.8397944907806564E-2</v>
      </c>
      <c r="J306" s="13">
        <v>0.10806330935115309</v>
      </c>
      <c r="K306" s="13">
        <v>4.2991702506473113E-2</v>
      </c>
      <c r="L306" s="13">
        <v>3.1936236864475102E-2</v>
      </c>
      <c r="M306" s="13">
        <v>4.4262666813798986E-2</v>
      </c>
      <c r="N306" s="13">
        <v>2.0164967572229481E-2</v>
      </c>
      <c r="O306" s="152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-5.3634389161125062E-2</v>
      </c>
      <c r="E307" s="13">
        <v>-1.7737762543098667E-2</v>
      </c>
      <c r="F307" s="13">
        <v>-5.1745449275101496E-2</v>
      </c>
      <c r="G307" s="13">
        <v>-7.9477734654551657E-3</v>
      </c>
      <c r="H307" s="13">
        <v>1.1650724011693305</v>
      </c>
      <c r="I307" s="13">
        <v>1.4895534382379783E-2</v>
      </c>
      <c r="J307" s="13">
        <v>-0.22985419255870876</v>
      </c>
      <c r="K307" s="13">
        <v>0.21069531593525026</v>
      </c>
      <c r="L307" s="13">
        <v>0.16535134985729805</v>
      </c>
      <c r="M307" s="13">
        <v>0.14216539239174564</v>
      </c>
      <c r="N307" s="13">
        <v>-9.6057675164247014E-2</v>
      </c>
      <c r="O307" s="152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 t="s">
        <v>277</v>
      </c>
      <c r="E308" s="45">
        <v>7.0000000000000007E-2</v>
      </c>
      <c r="F308" s="45">
        <v>0.34</v>
      </c>
      <c r="G308" s="45">
        <v>0</v>
      </c>
      <c r="H308" s="45">
        <v>8.98</v>
      </c>
      <c r="I308" s="45">
        <v>0.17</v>
      </c>
      <c r="J308" s="45">
        <v>1.7</v>
      </c>
      <c r="K308" s="45">
        <v>1.67</v>
      </c>
      <c r="L308" s="45">
        <v>1.33</v>
      </c>
      <c r="M308" s="45" t="s">
        <v>277</v>
      </c>
      <c r="N308" s="45">
        <v>0.67</v>
      </c>
      <c r="O308" s="152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294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5"/>
    </row>
    <row r="310" spans="1:65">
      <c r="BM310" s="55"/>
    </row>
    <row r="311" spans="1:65" ht="15">
      <c r="B311" s="8" t="s">
        <v>490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7" t="s">
        <v>234</v>
      </c>
      <c r="AB312" s="17" t="s">
        <v>234</v>
      </c>
      <c r="AC312" s="17" t="s">
        <v>234</v>
      </c>
      <c r="AD312" s="152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235</v>
      </c>
      <c r="C313" s="9" t="s">
        <v>235</v>
      </c>
      <c r="D313" s="150" t="s">
        <v>237</v>
      </c>
      <c r="E313" s="151" t="s">
        <v>239</v>
      </c>
      <c r="F313" s="151" t="s">
        <v>240</v>
      </c>
      <c r="G313" s="151" t="s">
        <v>241</v>
      </c>
      <c r="H313" s="151" t="s">
        <v>242</v>
      </c>
      <c r="I313" s="151" t="s">
        <v>243</v>
      </c>
      <c r="J313" s="151" t="s">
        <v>244</v>
      </c>
      <c r="K313" s="151" t="s">
        <v>245</v>
      </c>
      <c r="L313" s="151" t="s">
        <v>246</v>
      </c>
      <c r="M313" s="151" t="s">
        <v>247</v>
      </c>
      <c r="N313" s="151" t="s">
        <v>248</v>
      </c>
      <c r="O313" s="151" t="s">
        <v>249</v>
      </c>
      <c r="P313" s="151" t="s">
        <v>250</v>
      </c>
      <c r="Q313" s="151" t="s">
        <v>251</v>
      </c>
      <c r="R313" s="151" t="s">
        <v>252</v>
      </c>
      <c r="S313" s="151" t="s">
        <v>253</v>
      </c>
      <c r="T313" s="151" t="s">
        <v>254</v>
      </c>
      <c r="U313" s="151" t="s">
        <v>255</v>
      </c>
      <c r="V313" s="151" t="s">
        <v>256</v>
      </c>
      <c r="W313" s="151" t="s">
        <v>257</v>
      </c>
      <c r="X313" s="151" t="s">
        <v>258</v>
      </c>
      <c r="Y313" s="151" t="s">
        <v>259</v>
      </c>
      <c r="Z313" s="151" t="s">
        <v>261</v>
      </c>
      <c r="AA313" s="151" t="s">
        <v>262</v>
      </c>
      <c r="AB313" s="151" t="s">
        <v>263</v>
      </c>
      <c r="AC313" s="151" t="s">
        <v>264</v>
      </c>
      <c r="AD313" s="152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114</v>
      </c>
      <c r="E314" s="11" t="s">
        <v>288</v>
      </c>
      <c r="F314" s="11" t="s">
        <v>288</v>
      </c>
      <c r="G314" s="11" t="s">
        <v>114</v>
      </c>
      <c r="H314" s="11" t="s">
        <v>288</v>
      </c>
      <c r="I314" s="11" t="s">
        <v>289</v>
      </c>
      <c r="J314" s="11" t="s">
        <v>289</v>
      </c>
      <c r="K314" s="11" t="s">
        <v>114</v>
      </c>
      <c r="L314" s="11" t="s">
        <v>289</v>
      </c>
      <c r="M314" s="11" t="s">
        <v>114</v>
      </c>
      <c r="N314" s="11" t="s">
        <v>114</v>
      </c>
      <c r="O314" s="11" t="s">
        <v>289</v>
      </c>
      <c r="P314" s="11" t="s">
        <v>289</v>
      </c>
      <c r="Q314" s="11" t="s">
        <v>289</v>
      </c>
      <c r="R314" s="11" t="s">
        <v>289</v>
      </c>
      <c r="S314" s="11" t="s">
        <v>289</v>
      </c>
      <c r="T314" s="11" t="s">
        <v>289</v>
      </c>
      <c r="U314" s="11" t="s">
        <v>114</v>
      </c>
      <c r="V314" s="11" t="s">
        <v>114</v>
      </c>
      <c r="W314" s="11" t="s">
        <v>114</v>
      </c>
      <c r="X314" s="11" t="s">
        <v>288</v>
      </c>
      <c r="Y314" s="11" t="s">
        <v>114</v>
      </c>
      <c r="Z314" s="11" t="s">
        <v>289</v>
      </c>
      <c r="AA314" s="11" t="s">
        <v>114</v>
      </c>
      <c r="AB314" s="11" t="s">
        <v>114</v>
      </c>
      <c r="AC314" s="11" t="s">
        <v>114</v>
      </c>
      <c r="AD314" s="152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152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153">
        <v>3.6900000000000004</v>
      </c>
      <c r="E316" s="22">
        <v>3.45</v>
      </c>
      <c r="F316" s="22">
        <v>3.6799999999999997</v>
      </c>
      <c r="G316" s="22">
        <v>3.44</v>
      </c>
      <c r="H316" s="22">
        <v>3.4682507180738535</v>
      </c>
      <c r="I316" s="153">
        <v>3.73</v>
      </c>
      <c r="J316" s="22">
        <v>3.3099999999999996</v>
      </c>
      <c r="K316" s="22">
        <v>3.4540280000000001</v>
      </c>
      <c r="L316" s="153">
        <v>3.8699999999999997</v>
      </c>
      <c r="M316" s="22">
        <v>3.42</v>
      </c>
      <c r="N316" s="22">
        <v>3.47</v>
      </c>
      <c r="O316" s="22">
        <v>3.44</v>
      </c>
      <c r="P316" s="22">
        <v>3.5000000000000004</v>
      </c>
      <c r="Q316" s="153">
        <v>3.37</v>
      </c>
      <c r="R316" s="22">
        <v>3.46</v>
      </c>
      <c r="S316" s="22">
        <v>3.54</v>
      </c>
      <c r="T316" s="22">
        <v>3.5206</v>
      </c>
      <c r="U316" s="153">
        <v>3.44</v>
      </c>
      <c r="V316" s="153">
        <v>3.75</v>
      </c>
      <c r="W316" s="22">
        <v>3.62</v>
      </c>
      <c r="X316" s="22">
        <v>3.54</v>
      </c>
      <c r="Y316" s="22">
        <v>3.4674000000000005</v>
      </c>
      <c r="Z316" s="22">
        <v>3.399</v>
      </c>
      <c r="AA316" s="22">
        <v>3.5662730384946952</v>
      </c>
      <c r="AB316" s="22">
        <v>3.5286330000000006</v>
      </c>
      <c r="AC316" s="22">
        <v>3.64</v>
      </c>
      <c r="AD316" s="152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55">
        <v>3.64</v>
      </c>
      <c r="E317" s="11">
        <v>3.39</v>
      </c>
      <c r="F317" s="11">
        <v>3.46</v>
      </c>
      <c r="G317" s="11">
        <v>3.56</v>
      </c>
      <c r="H317" s="11">
        <v>3.4629158579854993</v>
      </c>
      <c r="I317" s="155">
        <v>3.75</v>
      </c>
      <c r="J317" s="11">
        <v>3.64</v>
      </c>
      <c r="K317" s="11">
        <v>3.4780379999999997</v>
      </c>
      <c r="L317" s="155">
        <v>3.81</v>
      </c>
      <c r="M317" s="11">
        <v>3.42</v>
      </c>
      <c r="N317" s="11">
        <v>3.5699999999999994</v>
      </c>
      <c r="O317" s="11">
        <v>3.4300000000000006</v>
      </c>
      <c r="P317" s="11">
        <v>3.45</v>
      </c>
      <c r="Q317" s="155">
        <v>3.26</v>
      </c>
      <c r="R317" s="11">
        <v>3.3099999999999996</v>
      </c>
      <c r="S317" s="11">
        <v>3.52</v>
      </c>
      <c r="T317" s="11">
        <v>3.5194000000000001</v>
      </c>
      <c r="U317" s="155">
        <v>3.2099999999999995</v>
      </c>
      <c r="V317" s="155">
        <v>3.7000000000000006</v>
      </c>
      <c r="W317" s="11">
        <v>3.56</v>
      </c>
      <c r="X317" s="11">
        <v>3.44</v>
      </c>
      <c r="Y317" s="11">
        <v>3.5583000000000005</v>
      </c>
      <c r="Z317" s="11">
        <v>3.4340000000000002</v>
      </c>
      <c r="AA317" s="11">
        <v>3.5185363743568994</v>
      </c>
      <c r="AB317" s="11">
        <v>3.3630330000000002</v>
      </c>
      <c r="AC317" s="148">
        <v>3.32</v>
      </c>
      <c r="AD317" s="152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55">
        <v>3.73</v>
      </c>
      <c r="E318" s="11">
        <v>3.4799999999999995</v>
      </c>
      <c r="F318" s="11">
        <v>3.4099999999999997</v>
      </c>
      <c r="G318" s="11">
        <v>3.47</v>
      </c>
      <c r="H318" s="11">
        <v>3.4806827522811083</v>
      </c>
      <c r="I318" s="155">
        <v>3.72</v>
      </c>
      <c r="J318" s="11">
        <v>3.4000000000000004</v>
      </c>
      <c r="K318" s="11">
        <v>3.4709379999999999</v>
      </c>
      <c r="L318" s="155">
        <v>3.61</v>
      </c>
      <c r="M318" s="11">
        <v>3.36</v>
      </c>
      <c r="N318" s="11">
        <v>3.55</v>
      </c>
      <c r="O318" s="11">
        <v>3.42</v>
      </c>
      <c r="P318" s="11">
        <v>3.49</v>
      </c>
      <c r="Q318" s="155">
        <v>3.3099999999999996</v>
      </c>
      <c r="R318" s="11">
        <v>3.39</v>
      </c>
      <c r="S318" s="11">
        <v>3.34</v>
      </c>
      <c r="T318" s="11">
        <v>3.4708999999999999</v>
      </c>
      <c r="U318" s="155">
        <v>3.19</v>
      </c>
      <c r="V318" s="155">
        <v>3.75</v>
      </c>
      <c r="W318" s="11">
        <v>3.58</v>
      </c>
      <c r="X318" s="11">
        <v>3.47</v>
      </c>
      <c r="Y318" s="11">
        <v>3.5190999999999999</v>
      </c>
      <c r="Z318" s="11">
        <v>3.49</v>
      </c>
      <c r="AA318" s="11">
        <v>3.5592523207830107</v>
      </c>
      <c r="AB318" s="11">
        <v>3.5224269999999995</v>
      </c>
      <c r="AC318" s="11">
        <v>3.62</v>
      </c>
      <c r="AD318" s="152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55">
        <v>3.6699999999999995</v>
      </c>
      <c r="E319" s="148">
        <v>3.62</v>
      </c>
      <c r="F319" s="11">
        <v>3.44</v>
      </c>
      <c r="G319" s="11">
        <v>3.45</v>
      </c>
      <c r="H319" s="11">
        <v>3.486799064339599</v>
      </c>
      <c r="I319" s="155">
        <v>3.6799999999999997</v>
      </c>
      <c r="J319" s="11">
        <v>3.56</v>
      </c>
      <c r="K319" s="11">
        <v>3.4543739999999996</v>
      </c>
      <c r="L319" s="155">
        <v>3.9</v>
      </c>
      <c r="M319" s="11">
        <v>3.2799999999999994</v>
      </c>
      <c r="N319" s="11">
        <v>3.4799999999999995</v>
      </c>
      <c r="O319" s="11">
        <v>3.4000000000000004</v>
      </c>
      <c r="P319" s="11">
        <v>3.45</v>
      </c>
      <c r="Q319" s="155">
        <v>3.2300000000000004</v>
      </c>
      <c r="R319" s="11">
        <v>3.37</v>
      </c>
      <c r="S319" s="11">
        <v>3.46</v>
      </c>
      <c r="T319" s="11">
        <v>3.4909999999999997</v>
      </c>
      <c r="U319" s="155">
        <v>3.3099999999999996</v>
      </c>
      <c r="V319" s="155">
        <v>3.83</v>
      </c>
      <c r="W319" s="11">
        <v>3.54</v>
      </c>
      <c r="X319" s="11">
        <v>3.54</v>
      </c>
      <c r="Y319" s="11">
        <v>3.5264000000000002</v>
      </c>
      <c r="Z319" s="11">
        <v>3.4830000000000001</v>
      </c>
      <c r="AA319" s="11">
        <v>3.5559382231931571</v>
      </c>
      <c r="AB319" s="11">
        <v>3.4028250000000004</v>
      </c>
      <c r="AC319" s="11">
        <v>3.6799999999999997</v>
      </c>
      <c r="AD319" s="152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3.4825369788093292</v>
      </c>
    </row>
    <row r="320" spans="1:65">
      <c r="A320" s="30"/>
      <c r="B320" s="19">
        <v>1</v>
      </c>
      <c r="C320" s="9">
        <v>5</v>
      </c>
      <c r="D320" s="155">
        <v>3.7599999999999993</v>
      </c>
      <c r="E320" s="11">
        <v>3.46</v>
      </c>
      <c r="F320" s="11">
        <v>3.4300000000000006</v>
      </c>
      <c r="G320" s="11">
        <v>3.54</v>
      </c>
      <c r="H320" s="11">
        <v>3.4251167247287486</v>
      </c>
      <c r="I320" s="155">
        <v>3.6799999999999997</v>
      </c>
      <c r="J320" s="11">
        <v>3.42</v>
      </c>
      <c r="K320" s="11">
        <v>3.4645339999999996</v>
      </c>
      <c r="L320" s="155">
        <v>3.66</v>
      </c>
      <c r="M320" s="11">
        <v>3.4000000000000004</v>
      </c>
      <c r="N320" s="11">
        <v>3.49</v>
      </c>
      <c r="O320" s="11">
        <v>3.38</v>
      </c>
      <c r="P320" s="11">
        <v>3.5000000000000004</v>
      </c>
      <c r="Q320" s="155">
        <v>3.2</v>
      </c>
      <c r="R320" s="11">
        <v>3.35</v>
      </c>
      <c r="S320" s="11">
        <v>3.52</v>
      </c>
      <c r="T320" s="11">
        <v>3.5416999999999996</v>
      </c>
      <c r="U320" s="155">
        <v>3.12</v>
      </c>
      <c r="V320" s="155">
        <v>3.83</v>
      </c>
      <c r="W320" s="11">
        <v>3.52</v>
      </c>
      <c r="X320" s="11">
        <v>3.66</v>
      </c>
      <c r="Y320" s="11">
        <v>3.5644</v>
      </c>
      <c r="Z320" s="11">
        <v>3.49</v>
      </c>
      <c r="AA320" s="11">
        <v>3.5124638551428724</v>
      </c>
      <c r="AB320" s="11">
        <v>3.4712150000000004</v>
      </c>
      <c r="AC320" s="11">
        <v>3.6699999999999995</v>
      </c>
      <c r="AD320" s="152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28</v>
      </c>
    </row>
    <row r="321" spans="1:65">
      <c r="A321" s="30"/>
      <c r="B321" s="19">
        <v>1</v>
      </c>
      <c r="C321" s="9">
        <v>6</v>
      </c>
      <c r="D321" s="155">
        <v>3.74</v>
      </c>
      <c r="E321" s="11">
        <v>3.49</v>
      </c>
      <c r="F321" s="11">
        <v>3.63</v>
      </c>
      <c r="G321" s="11">
        <v>3.5000000000000004</v>
      </c>
      <c r="H321" s="11">
        <v>3.4726283304141057</v>
      </c>
      <c r="I321" s="155">
        <v>3.72</v>
      </c>
      <c r="J321" s="11">
        <v>3.45</v>
      </c>
      <c r="K321" s="11">
        <v>3.4049660000000004</v>
      </c>
      <c r="L321" s="155">
        <v>3.71</v>
      </c>
      <c r="M321" s="11">
        <v>3.38</v>
      </c>
      <c r="N321" s="11">
        <v>3.5699999999999994</v>
      </c>
      <c r="O321" s="11">
        <v>3.4000000000000004</v>
      </c>
      <c r="P321" s="11">
        <v>3.51</v>
      </c>
      <c r="Q321" s="155">
        <v>3.32</v>
      </c>
      <c r="R321" s="11">
        <v>3.4099999999999997</v>
      </c>
      <c r="S321" s="11">
        <v>3.44</v>
      </c>
      <c r="T321" s="11">
        <v>3.4804000000000004</v>
      </c>
      <c r="U321" s="155">
        <v>3.2799999999999994</v>
      </c>
      <c r="V321" s="155">
        <v>3.8900000000000006</v>
      </c>
      <c r="W321" s="11">
        <v>3.45</v>
      </c>
      <c r="X321" s="11">
        <v>3.4000000000000004</v>
      </c>
      <c r="Y321" s="11">
        <v>3.5773999999999999</v>
      </c>
      <c r="Z321" s="11">
        <v>3.4409999999999998</v>
      </c>
      <c r="AA321" s="11">
        <v>3.5690157043553628</v>
      </c>
      <c r="AB321" s="11">
        <v>3.4119370000000004</v>
      </c>
      <c r="AC321" s="11">
        <v>3.49</v>
      </c>
      <c r="AD321" s="152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272</v>
      </c>
      <c r="C322" s="12"/>
      <c r="D322" s="23">
        <v>3.7049999999999996</v>
      </c>
      <c r="E322" s="23">
        <v>3.4816666666666669</v>
      </c>
      <c r="F322" s="23">
        <v>3.5083333333333329</v>
      </c>
      <c r="G322" s="23">
        <v>3.4933333333333336</v>
      </c>
      <c r="H322" s="23">
        <v>3.4660655746371525</v>
      </c>
      <c r="I322" s="23">
        <v>3.7133333333333334</v>
      </c>
      <c r="J322" s="23">
        <v>3.4633333333333329</v>
      </c>
      <c r="K322" s="23">
        <v>3.4544796666666664</v>
      </c>
      <c r="L322" s="23">
        <v>3.7600000000000002</v>
      </c>
      <c r="M322" s="23">
        <v>3.3766666666666665</v>
      </c>
      <c r="N322" s="23">
        <v>3.5216666666666669</v>
      </c>
      <c r="O322" s="23">
        <v>3.4116666666666666</v>
      </c>
      <c r="P322" s="23">
        <v>3.4833333333333329</v>
      </c>
      <c r="Q322" s="23">
        <v>3.2816666666666667</v>
      </c>
      <c r="R322" s="23">
        <v>3.3816666666666673</v>
      </c>
      <c r="S322" s="23">
        <v>3.47</v>
      </c>
      <c r="T322" s="23">
        <v>3.5039999999999996</v>
      </c>
      <c r="U322" s="23">
        <v>3.2583333333333329</v>
      </c>
      <c r="V322" s="23">
        <v>3.7916666666666665</v>
      </c>
      <c r="W322" s="23">
        <v>3.5449999999999999</v>
      </c>
      <c r="X322" s="23">
        <v>3.5083333333333342</v>
      </c>
      <c r="Y322" s="23">
        <v>3.5355000000000003</v>
      </c>
      <c r="Z322" s="23">
        <v>3.4561666666666664</v>
      </c>
      <c r="AA322" s="23">
        <v>3.5469132527209997</v>
      </c>
      <c r="AB322" s="23">
        <v>3.4500116666666671</v>
      </c>
      <c r="AC322" s="23">
        <v>3.5700000000000003</v>
      </c>
      <c r="AD322" s="152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273</v>
      </c>
      <c r="C323" s="29"/>
      <c r="D323" s="11">
        <v>3.71</v>
      </c>
      <c r="E323" s="11">
        <v>3.4699999999999998</v>
      </c>
      <c r="F323" s="11">
        <v>3.45</v>
      </c>
      <c r="G323" s="11">
        <v>3.4850000000000003</v>
      </c>
      <c r="H323" s="11">
        <v>3.4704395242439796</v>
      </c>
      <c r="I323" s="11">
        <v>3.72</v>
      </c>
      <c r="J323" s="11">
        <v>3.4350000000000001</v>
      </c>
      <c r="K323" s="11">
        <v>3.4594539999999996</v>
      </c>
      <c r="L323" s="11">
        <v>3.76</v>
      </c>
      <c r="M323" s="11">
        <v>3.39</v>
      </c>
      <c r="N323" s="11">
        <v>3.52</v>
      </c>
      <c r="O323" s="11">
        <v>3.41</v>
      </c>
      <c r="P323" s="11">
        <v>3.4950000000000001</v>
      </c>
      <c r="Q323" s="11">
        <v>3.2849999999999997</v>
      </c>
      <c r="R323" s="11">
        <v>3.38</v>
      </c>
      <c r="S323" s="11">
        <v>3.49</v>
      </c>
      <c r="T323" s="11">
        <v>3.5051999999999999</v>
      </c>
      <c r="U323" s="11">
        <v>3.2449999999999992</v>
      </c>
      <c r="V323" s="11">
        <v>3.79</v>
      </c>
      <c r="W323" s="11">
        <v>3.55</v>
      </c>
      <c r="X323" s="11">
        <v>3.5049999999999999</v>
      </c>
      <c r="Y323" s="11">
        <v>3.5423500000000003</v>
      </c>
      <c r="Z323" s="11">
        <v>3.4619999999999997</v>
      </c>
      <c r="AA323" s="11">
        <v>3.5575952719880837</v>
      </c>
      <c r="AB323" s="11">
        <v>3.4415760000000004</v>
      </c>
      <c r="AC323" s="11">
        <v>3.63</v>
      </c>
      <c r="AD323" s="152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24">
        <v>4.5934736311423294E-2</v>
      </c>
      <c r="E324" s="24">
        <v>7.6267074590983669E-2</v>
      </c>
      <c r="F324" s="24">
        <v>0.11583033569262691</v>
      </c>
      <c r="G324" s="24">
        <v>4.8853522561496693E-2</v>
      </c>
      <c r="H324" s="24">
        <v>2.1808773998324604E-2</v>
      </c>
      <c r="I324" s="24">
        <v>2.8047578623950326E-2</v>
      </c>
      <c r="J324" s="24">
        <v>0.11843422928641321</v>
      </c>
      <c r="K324" s="24">
        <v>2.5995306419941543E-2</v>
      </c>
      <c r="L324" s="24">
        <v>0.11764352935882189</v>
      </c>
      <c r="M324" s="24">
        <v>5.2788887719544653E-2</v>
      </c>
      <c r="N324" s="24">
        <v>4.665476038590962E-2</v>
      </c>
      <c r="O324" s="24">
        <v>2.2286019533929075E-2</v>
      </c>
      <c r="P324" s="24">
        <v>2.6583202716502503E-2</v>
      </c>
      <c r="Q324" s="24">
        <v>6.3060817205826403E-2</v>
      </c>
      <c r="R324" s="24">
        <v>5.1542862422130499E-2</v>
      </c>
      <c r="S324" s="24">
        <v>7.4565407529229064E-2</v>
      </c>
      <c r="T324" s="24">
        <v>2.7406495580427542E-2</v>
      </c>
      <c r="U324" s="24">
        <v>0.11160943807163735</v>
      </c>
      <c r="V324" s="24">
        <v>6.9976186425573864E-2</v>
      </c>
      <c r="W324" s="24">
        <v>5.7879184513951104E-2</v>
      </c>
      <c r="X324" s="24">
        <v>9.2610294604145701E-2</v>
      </c>
      <c r="Y324" s="24">
        <v>4.0249322975672394E-2</v>
      </c>
      <c r="Z324" s="24">
        <v>3.741345568998769E-2</v>
      </c>
      <c r="AA324" s="24">
        <v>2.4855705925609206E-2</v>
      </c>
      <c r="AB324" s="24">
        <v>6.7994744075308158E-2</v>
      </c>
      <c r="AC324" s="24">
        <v>0.1402854233340014</v>
      </c>
      <c r="AD324" s="209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56"/>
    </row>
    <row r="325" spans="1:65">
      <c r="A325" s="30"/>
      <c r="B325" s="3" t="s">
        <v>86</v>
      </c>
      <c r="C325" s="29"/>
      <c r="D325" s="13">
        <v>1.2398039490262698E-2</v>
      </c>
      <c r="E325" s="13">
        <v>2.1905334971081953E-2</v>
      </c>
      <c r="F325" s="13">
        <v>3.3015772643979167E-2</v>
      </c>
      <c r="G325" s="13">
        <v>1.3984786992794854E-2</v>
      </c>
      <c r="H325" s="13">
        <v>6.2920834960278182E-3</v>
      </c>
      <c r="I325" s="13">
        <v>7.5532078879578975E-3</v>
      </c>
      <c r="J325" s="13">
        <v>3.4196601333901795E-2</v>
      </c>
      <c r="K325" s="13">
        <v>7.5251004285184324E-3</v>
      </c>
      <c r="L325" s="13">
        <v>3.1288172701814332E-2</v>
      </c>
      <c r="M325" s="13">
        <v>1.56334317037151E-2</v>
      </c>
      <c r="N325" s="13">
        <v>1.3247920601772725E-2</v>
      </c>
      <c r="O325" s="13">
        <v>6.5322968834183905E-3</v>
      </c>
      <c r="P325" s="13">
        <v>7.6315414497136382E-3</v>
      </c>
      <c r="Q325" s="13">
        <v>1.9216094628489507E-2</v>
      </c>
      <c r="R325" s="13">
        <v>1.5241851874459485E-2</v>
      </c>
      <c r="S325" s="13">
        <v>2.1488590066060246E-2</v>
      </c>
      <c r="T325" s="13">
        <v>7.8214884647338882E-3</v>
      </c>
      <c r="U325" s="13">
        <v>3.4253535981065175E-2</v>
      </c>
      <c r="V325" s="13">
        <v>1.8455257958393107E-2</v>
      </c>
      <c r="W325" s="13">
        <v>1.6326991400268293E-2</v>
      </c>
      <c r="X325" s="13">
        <v>2.6397233616383565E-2</v>
      </c>
      <c r="Y325" s="13">
        <v>1.1384336862020193E-2</v>
      </c>
      <c r="Z325" s="13">
        <v>1.0825130642808803E-2</v>
      </c>
      <c r="AA325" s="13">
        <v>7.0077005425890401E-3</v>
      </c>
      <c r="AB325" s="13">
        <v>1.9708554823816969E-2</v>
      </c>
      <c r="AC325" s="13">
        <v>3.9295636788235687E-2</v>
      </c>
      <c r="AD325" s="152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13">
        <v>6.3879586216692541E-2</v>
      </c>
      <c r="E326" s="13">
        <v>-2.4990750936970674E-4</v>
      </c>
      <c r="F326" s="13">
        <v>7.4073454728464938E-3</v>
      </c>
      <c r="G326" s="13">
        <v>3.1001406703499157E-3</v>
      </c>
      <c r="H326" s="13">
        <v>-4.7297140769509971E-3</v>
      </c>
      <c r="I326" s="13">
        <v>6.6272477773635208E-2</v>
      </c>
      <c r="J326" s="13">
        <v>-5.5142689346436846E-3</v>
      </c>
      <c r="K326" s="13">
        <v>-8.0565726404018267E-3</v>
      </c>
      <c r="L326" s="13">
        <v>7.9672670492514142E-2</v>
      </c>
      <c r="M326" s="13">
        <v>-3.0400341126846975E-2</v>
      </c>
      <c r="N326" s="13">
        <v>1.1235971963954983E-2</v>
      </c>
      <c r="O326" s="13">
        <v>-2.0350196587687885E-2</v>
      </c>
      <c r="P326" s="13">
        <v>2.2867080201849355E-4</v>
      </c>
      <c r="Q326" s="13">
        <v>-5.7679304875992932E-2</v>
      </c>
      <c r="R326" s="13">
        <v>-2.8964606192681153E-2</v>
      </c>
      <c r="S326" s="13">
        <v>-3.5999556890894402E-3</v>
      </c>
      <c r="T326" s="13">
        <v>6.1630418632363515E-3</v>
      </c>
      <c r="U326" s="13">
        <v>-6.4379401235432399E-2</v>
      </c>
      <c r="V326" s="13">
        <v>8.8765658408895831E-2</v>
      </c>
      <c r="W326" s="13">
        <v>1.7936068323394228E-2</v>
      </c>
      <c r="X326" s="13">
        <v>7.4073454728469379E-3</v>
      </c>
      <c r="Y326" s="13">
        <v>1.5208171948479565E-2</v>
      </c>
      <c r="Z326" s="13">
        <v>-7.5721556736143558E-3</v>
      </c>
      <c r="AA326" s="13">
        <v>1.8485453077279557E-2</v>
      </c>
      <c r="AB326" s="13">
        <v>-9.3395453775719783E-3</v>
      </c>
      <c r="AC326" s="13">
        <v>2.5114742994222228E-2</v>
      </c>
      <c r="AD326" s="152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276</v>
      </c>
      <c r="C327" s="47"/>
      <c r="D327" s="45">
        <v>3.42</v>
      </c>
      <c r="E327" s="45">
        <v>0.11</v>
      </c>
      <c r="F327" s="45">
        <v>0.32</v>
      </c>
      <c r="G327" s="45">
        <v>0.08</v>
      </c>
      <c r="H327" s="45">
        <v>0.35</v>
      </c>
      <c r="I327" s="45">
        <v>3.55</v>
      </c>
      <c r="J327" s="45">
        <v>0.39</v>
      </c>
      <c r="K327" s="45">
        <v>0.53</v>
      </c>
      <c r="L327" s="45">
        <v>4.29</v>
      </c>
      <c r="M327" s="45">
        <v>1.76</v>
      </c>
      <c r="N327" s="45">
        <v>0.53</v>
      </c>
      <c r="O327" s="45">
        <v>1.21</v>
      </c>
      <c r="P327" s="45">
        <v>0.08</v>
      </c>
      <c r="Q327" s="45">
        <v>3.26</v>
      </c>
      <c r="R327" s="45">
        <v>1.68</v>
      </c>
      <c r="S327" s="45">
        <v>0.28999999999999998</v>
      </c>
      <c r="T327" s="45">
        <v>0.25</v>
      </c>
      <c r="U327" s="45">
        <v>3.63</v>
      </c>
      <c r="V327" s="45">
        <v>4.79</v>
      </c>
      <c r="W327" s="45">
        <v>0.89</v>
      </c>
      <c r="X327" s="45">
        <v>0.32</v>
      </c>
      <c r="Y327" s="45">
        <v>0.74</v>
      </c>
      <c r="Z327" s="45">
        <v>0.5</v>
      </c>
      <c r="AA327" s="45">
        <v>0.92</v>
      </c>
      <c r="AB327" s="45">
        <v>0.6</v>
      </c>
      <c r="AC327" s="45">
        <v>1.29</v>
      </c>
      <c r="AD327" s="152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BM328" s="55"/>
    </row>
    <row r="329" spans="1:65" ht="15">
      <c r="B329" s="8" t="s">
        <v>491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7" t="s">
        <v>234</v>
      </c>
      <c r="N330" s="17" t="s">
        <v>234</v>
      </c>
      <c r="O330" s="17" t="s">
        <v>234</v>
      </c>
      <c r="P330" s="17" t="s">
        <v>234</v>
      </c>
      <c r="Q330" s="17" t="s">
        <v>234</v>
      </c>
      <c r="R330" s="17" t="s">
        <v>234</v>
      </c>
      <c r="S330" s="17" t="s">
        <v>234</v>
      </c>
      <c r="T330" s="17" t="s">
        <v>234</v>
      </c>
      <c r="U330" s="17" t="s">
        <v>234</v>
      </c>
      <c r="V330" s="17" t="s">
        <v>234</v>
      </c>
      <c r="W330" s="17" t="s">
        <v>234</v>
      </c>
      <c r="X330" s="17" t="s">
        <v>234</v>
      </c>
      <c r="Y330" s="17" t="s">
        <v>234</v>
      </c>
      <c r="Z330" s="17" t="s">
        <v>234</v>
      </c>
      <c r="AA330" s="17" t="s">
        <v>234</v>
      </c>
      <c r="AB330" s="152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235</v>
      </c>
      <c r="C331" s="9" t="s">
        <v>235</v>
      </c>
      <c r="D331" s="150" t="s">
        <v>237</v>
      </c>
      <c r="E331" s="151" t="s">
        <v>239</v>
      </c>
      <c r="F331" s="151" t="s">
        <v>241</v>
      </c>
      <c r="G331" s="151" t="s">
        <v>242</v>
      </c>
      <c r="H331" s="151" t="s">
        <v>243</v>
      </c>
      <c r="I331" s="151" t="s">
        <v>244</v>
      </c>
      <c r="J331" s="151" t="s">
        <v>245</v>
      </c>
      <c r="K331" s="151" t="s">
        <v>246</v>
      </c>
      <c r="L331" s="151" t="s">
        <v>247</v>
      </c>
      <c r="M331" s="151" t="s">
        <v>248</v>
      </c>
      <c r="N331" s="151" t="s">
        <v>249</v>
      </c>
      <c r="O331" s="151" t="s">
        <v>250</v>
      </c>
      <c r="P331" s="151" t="s">
        <v>251</v>
      </c>
      <c r="Q331" s="151" t="s">
        <v>252</v>
      </c>
      <c r="R331" s="151" t="s">
        <v>253</v>
      </c>
      <c r="S331" s="151" t="s">
        <v>254</v>
      </c>
      <c r="T331" s="151" t="s">
        <v>255</v>
      </c>
      <c r="U331" s="151" t="s">
        <v>256</v>
      </c>
      <c r="V331" s="151" t="s">
        <v>258</v>
      </c>
      <c r="W331" s="151" t="s">
        <v>259</v>
      </c>
      <c r="X331" s="151" t="s">
        <v>261</v>
      </c>
      <c r="Y331" s="151" t="s">
        <v>262</v>
      </c>
      <c r="Z331" s="151" t="s">
        <v>263</v>
      </c>
      <c r="AA331" s="151" t="s">
        <v>264</v>
      </c>
      <c r="AB331" s="152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288</v>
      </c>
      <c r="E332" s="11" t="s">
        <v>288</v>
      </c>
      <c r="F332" s="11" t="s">
        <v>288</v>
      </c>
      <c r="G332" s="11" t="s">
        <v>288</v>
      </c>
      <c r="H332" s="11" t="s">
        <v>289</v>
      </c>
      <c r="I332" s="11" t="s">
        <v>289</v>
      </c>
      <c r="J332" s="11" t="s">
        <v>288</v>
      </c>
      <c r="K332" s="11" t="s">
        <v>289</v>
      </c>
      <c r="L332" s="11" t="s">
        <v>288</v>
      </c>
      <c r="M332" s="11" t="s">
        <v>288</v>
      </c>
      <c r="N332" s="11" t="s">
        <v>289</v>
      </c>
      <c r="O332" s="11" t="s">
        <v>289</v>
      </c>
      <c r="P332" s="11" t="s">
        <v>289</v>
      </c>
      <c r="Q332" s="11" t="s">
        <v>289</v>
      </c>
      <c r="R332" s="11" t="s">
        <v>289</v>
      </c>
      <c r="S332" s="11" t="s">
        <v>289</v>
      </c>
      <c r="T332" s="11" t="s">
        <v>288</v>
      </c>
      <c r="U332" s="11" t="s">
        <v>114</v>
      </c>
      <c r="V332" s="11" t="s">
        <v>289</v>
      </c>
      <c r="W332" s="11" t="s">
        <v>288</v>
      </c>
      <c r="X332" s="11" t="s">
        <v>289</v>
      </c>
      <c r="Y332" s="11" t="s">
        <v>114</v>
      </c>
      <c r="Z332" s="11" t="s">
        <v>114</v>
      </c>
      <c r="AA332" s="11" t="s">
        <v>288</v>
      </c>
      <c r="AB332" s="152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152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17">
        <v>21.99</v>
      </c>
      <c r="E334" s="217">
        <v>21.6</v>
      </c>
      <c r="F334" s="217">
        <v>22.81</v>
      </c>
      <c r="G334" s="217">
        <v>22.259434234781647</v>
      </c>
      <c r="H334" s="217">
        <v>23.9</v>
      </c>
      <c r="I334" s="217">
        <v>24</v>
      </c>
      <c r="J334" s="217">
        <v>23.952999999999999</v>
      </c>
      <c r="K334" s="217">
        <v>23.83</v>
      </c>
      <c r="L334" s="217">
        <v>22.9</v>
      </c>
      <c r="M334" s="217">
        <v>23.65</v>
      </c>
      <c r="N334" s="217">
        <v>24.1</v>
      </c>
      <c r="O334" s="217">
        <v>22.7</v>
      </c>
      <c r="P334" s="217">
        <v>21.4</v>
      </c>
      <c r="Q334" s="217">
        <v>23.1</v>
      </c>
      <c r="R334" s="217">
        <v>22.4</v>
      </c>
      <c r="S334" s="217">
        <v>20.77</v>
      </c>
      <c r="T334" s="217">
        <v>26.51</v>
      </c>
      <c r="U334" s="218">
        <v>30</v>
      </c>
      <c r="V334" s="217">
        <v>21</v>
      </c>
      <c r="W334" s="217">
        <v>23.150600000000001</v>
      </c>
      <c r="X334" s="218">
        <v>18</v>
      </c>
      <c r="Y334" s="217">
        <v>23.799018938548741</v>
      </c>
      <c r="Z334" s="217">
        <v>20.210999999999999</v>
      </c>
      <c r="AA334" s="217">
        <v>23.99</v>
      </c>
      <c r="AB334" s="219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1">
        <v>1</v>
      </c>
    </row>
    <row r="335" spans="1:65">
      <c r="A335" s="30"/>
      <c r="B335" s="19">
        <v>1</v>
      </c>
      <c r="C335" s="9">
        <v>2</v>
      </c>
      <c r="D335" s="222">
        <v>22.38</v>
      </c>
      <c r="E335" s="222">
        <v>21.48</v>
      </c>
      <c r="F335" s="222">
        <v>22.95</v>
      </c>
      <c r="G335" s="222">
        <v>22.317553350522779</v>
      </c>
      <c r="H335" s="222">
        <v>23.3</v>
      </c>
      <c r="I335" s="222">
        <v>24.2</v>
      </c>
      <c r="J335" s="222">
        <v>23.917999999999999</v>
      </c>
      <c r="K335" s="222">
        <v>23.19</v>
      </c>
      <c r="L335" s="222">
        <v>23</v>
      </c>
      <c r="M335" s="222">
        <v>24.49</v>
      </c>
      <c r="N335" s="222">
        <v>23.9</v>
      </c>
      <c r="O335" s="222">
        <v>24.3</v>
      </c>
      <c r="P335" s="222">
        <v>20.7</v>
      </c>
      <c r="Q335" s="222">
        <v>21.3</v>
      </c>
      <c r="R335" s="222">
        <v>23.2</v>
      </c>
      <c r="S335" s="222">
        <v>20.72</v>
      </c>
      <c r="T335" s="222">
        <v>25.27</v>
      </c>
      <c r="U335" s="223">
        <v>31</v>
      </c>
      <c r="V335" s="222">
        <v>22</v>
      </c>
      <c r="W335" s="222">
        <v>24.0352</v>
      </c>
      <c r="X335" s="223">
        <v>19</v>
      </c>
      <c r="Y335" s="222">
        <v>24.190109632806063</v>
      </c>
      <c r="Z335" s="222">
        <v>19.93</v>
      </c>
      <c r="AA335" s="222">
        <v>23.23</v>
      </c>
      <c r="AB335" s="219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1">
        <v>37</v>
      </c>
    </row>
    <row r="336" spans="1:65">
      <c r="A336" s="30"/>
      <c r="B336" s="19">
        <v>1</v>
      </c>
      <c r="C336" s="9">
        <v>3</v>
      </c>
      <c r="D336" s="222">
        <v>21.91</v>
      </c>
      <c r="E336" s="222">
        <v>21.52</v>
      </c>
      <c r="F336" s="222">
        <v>22.64</v>
      </c>
      <c r="G336" s="222">
        <v>22.501002824004129</v>
      </c>
      <c r="H336" s="222">
        <v>22.9</v>
      </c>
      <c r="I336" s="222">
        <v>23.6</v>
      </c>
      <c r="J336" s="222">
        <v>23.76</v>
      </c>
      <c r="K336" s="222">
        <v>22.71</v>
      </c>
      <c r="L336" s="222">
        <v>22.8</v>
      </c>
      <c r="M336" s="222">
        <v>23.74</v>
      </c>
      <c r="N336" s="222">
        <v>24.2</v>
      </c>
      <c r="O336" s="222">
        <v>22.6</v>
      </c>
      <c r="P336" s="222">
        <v>20.5</v>
      </c>
      <c r="Q336" s="222">
        <v>22.4</v>
      </c>
      <c r="R336" s="222">
        <v>21.6</v>
      </c>
      <c r="S336" s="222">
        <v>20.47</v>
      </c>
      <c r="T336" s="222">
        <v>25.05</v>
      </c>
      <c r="U336" s="223">
        <v>30</v>
      </c>
      <c r="V336" s="222">
        <v>22</v>
      </c>
      <c r="W336" s="222">
        <v>23.805599999999998</v>
      </c>
      <c r="X336" s="223">
        <v>19</v>
      </c>
      <c r="Y336" s="222">
        <v>23.104276208115301</v>
      </c>
      <c r="Z336" s="222">
        <v>21.138000000000002</v>
      </c>
      <c r="AA336" s="222">
        <v>24.46</v>
      </c>
      <c r="AB336" s="219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1">
        <v>16</v>
      </c>
    </row>
    <row r="337" spans="1:65">
      <c r="A337" s="30"/>
      <c r="B337" s="19">
        <v>1</v>
      </c>
      <c r="C337" s="9">
        <v>4</v>
      </c>
      <c r="D337" s="222">
        <v>22.48</v>
      </c>
      <c r="E337" s="222">
        <v>22.04</v>
      </c>
      <c r="F337" s="222">
        <v>22.8</v>
      </c>
      <c r="G337" s="222">
        <v>22.5234295154739</v>
      </c>
      <c r="H337" s="222">
        <v>24</v>
      </c>
      <c r="I337" s="222">
        <v>23.6</v>
      </c>
      <c r="J337" s="222">
        <v>23.847999999999999</v>
      </c>
      <c r="K337" s="222">
        <v>23.61</v>
      </c>
      <c r="L337" s="222">
        <v>23</v>
      </c>
      <c r="M337" s="222">
        <v>24.07</v>
      </c>
      <c r="N337" s="222">
        <v>23.8</v>
      </c>
      <c r="O337" s="222">
        <v>23.6</v>
      </c>
      <c r="P337" s="222">
        <v>23.2</v>
      </c>
      <c r="Q337" s="222">
        <v>22.5</v>
      </c>
      <c r="R337" s="222">
        <v>22.3</v>
      </c>
      <c r="S337" s="222">
        <v>20.37</v>
      </c>
      <c r="T337" s="222">
        <v>26.26</v>
      </c>
      <c r="U337" s="223">
        <v>32</v>
      </c>
      <c r="V337" s="222">
        <v>22</v>
      </c>
      <c r="W337" s="222">
        <v>23.694400000000002</v>
      </c>
      <c r="X337" s="223">
        <v>19</v>
      </c>
      <c r="Y337" s="222">
        <v>24.158270402835061</v>
      </c>
      <c r="Z337" s="222">
        <v>20.568999999999999</v>
      </c>
      <c r="AA337" s="222">
        <v>25.27</v>
      </c>
      <c r="AB337" s="219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1">
        <v>22.85938702941036</v>
      </c>
    </row>
    <row r="338" spans="1:65">
      <c r="A338" s="30"/>
      <c r="B338" s="19">
        <v>1</v>
      </c>
      <c r="C338" s="9">
        <v>5</v>
      </c>
      <c r="D338" s="222">
        <v>22.31</v>
      </c>
      <c r="E338" s="222">
        <v>21.24</v>
      </c>
      <c r="F338" s="222">
        <v>22.29</v>
      </c>
      <c r="G338" s="222">
        <v>22.495825719210771</v>
      </c>
      <c r="H338" s="222">
        <v>23.6</v>
      </c>
      <c r="I338" s="222">
        <v>23.2</v>
      </c>
      <c r="J338" s="222">
        <v>23.754000000000001</v>
      </c>
      <c r="K338" s="222">
        <v>23.12</v>
      </c>
      <c r="L338" s="222">
        <v>23</v>
      </c>
      <c r="M338" s="222">
        <v>23.82</v>
      </c>
      <c r="N338" s="222">
        <v>23.4</v>
      </c>
      <c r="O338" s="222">
        <v>22.6</v>
      </c>
      <c r="P338" s="222">
        <v>23</v>
      </c>
      <c r="Q338" s="222">
        <v>22.2</v>
      </c>
      <c r="R338" s="222">
        <v>23.1</v>
      </c>
      <c r="S338" s="222">
        <v>20.86</v>
      </c>
      <c r="T338" s="222">
        <v>24.81</v>
      </c>
      <c r="U338" s="223">
        <v>31</v>
      </c>
      <c r="V338" s="222">
        <v>21</v>
      </c>
      <c r="W338" s="222">
        <v>23.503900000000002</v>
      </c>
      <c r="X338" s="223">
        <v>19</v>
      </c>
      <c r="Y338" s="222">
        <v>22.971461912755263</v>
      </c>
      <c r="Z338" s="222">
        <v>19.971</v>
      </c>
      <c r="AA338" s="222">
        <v>24.86</v>
      </c>
      <c r="AB338" s="219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1">
        <v>29</v>
      </c>
    </row>
    <row r="339" spans="1:65">
      <c r="A339" s="30"/>
      <c r="B339" s="19">
        <v>1</v>
      </c>
      <c r="C339" s="9">
        <v>6</v>
      </c>
      <c r="D339" s="222">
        <v>22.75</v>
      </c>
      <c r="E339" s="224">
        <v>22.68</v>
      </c>
      <c r="F339" s="222">
        <v>22.51</v>
      </c>
      <c r="G339" s="222">
        <v>22.568123071736096</v>
      </c>
      <c r="H339" s="222">
        <v>23</v>
      </c>
      <c r="I339" s="222">
        <v>23.4</v>
      </c>
      <c r="J339" s="222">
        <v>23.945</v>
      </c>
      <c r="K339" s="222">
        <v>22.46</v>
      </c>
      <c r="L339" s="222">
        <v>22.9</v>
      </c>
      <c r="M339" s="222">
        <v>24.27</v>
      </c>
      <c r="N339" s="222">
        <v>23.4</v>
      </c>
      <c r="O339" s="222">
        <v>23</v>
      </c>
      <c r="P339" s="222">
        <v>20.8</v>
      </c>
      <c r="Q339" s="222">
        <v>22.1</v>
      </c>
      <c r="R339" s="222">
        <v>22.1</v>
      </c>
      <c r="S339" s="222">
        <v>20.43</v>
      </c>
      <c r="T339" s="222">
        <v>25.8</v>
      </c>
      <c r="U339" s="223">
        <v>30</v>
      </c>
      <c r="V339" s="222">
        <v>21</v>
      </c>
      <c r="W339" s="222">
        <v>23.5641</v>
      </c>
      <c r="X339" s="223">
        <v>19</v>
      </c>
      <c r="Y339" s="222">
        <v>23.549782071378061</v>
      </c>
      <c r="Z339" s="222">
        <v>20.283999999999999</v>
      </c>
      <c r="AA339" s="222">
        <v>23.8</v>
      </c>
      <c r="AB339" s="219"/>
      <c r="AC339" s="220"/>
      <c r="AD339" s="220"/>
      <c r="AE339" s="220"/>
      <c r="AF339" s="220"/>
      <c r="AG339" s="220"/>
      <c r="AH339" s="220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220"/>
      <c r="AY339" s="220"/>
      <c r="AZ339" s="220"/>
      <c r="BA339" s="220"/>
      <c r="BB339" s="220"/>
      <c r="BC339" s="220"/>
      <c r="BD339" s="220"/>
      <c r="BE339" s="220"/>
      <c r="BF339" s="220"/>
      <c r="BG339" s="220"/>
      <c r="BH339" s="220"/>
      <c r="BI339" s="220"/>
      <c r="BJ339" s="220"/>
      <c r="BK339" s="220"/>
      <c r="BL339" s="220"/>
      <c r="BM339" s="225"/>
    </row>
    <row r="340" spans="1:65">
      <c r="A340" s="30"/>
      <c r="B340" s="20" t="s">
        <v>272</v>
      </c>
      <c r="C340" s="12"/>
      <c r="D340" s="226">
        <v>22.303333333333331</v>
      </c>
      <c r="E340" s="226">
        <v>21.759999999999994</v>
      </c>
      <c r="F340" s="226">
        <v>22.666666666666668</v>
      </c>
      <c r="G340" s="226">
        <v>22.444228119288216</v>
      </c>
      <c r="H340" s="226">
        <v>23.45</v>
      </c>
      <c r="I340" s="226">
        <v>23.666666666666668</v>
      </c>
      <c r="J340" s="226">
        <v>23.863</v>
      </c>
      <c r="K340" s="226">
        <v>23.153333333333332</v>
      </c>
      <c r="L340" s="226">
        <v>22.933333333333334</v>
      </c>
      <c r="M340" s="226">
        <v>24.006666666666664</v>
      </c>
      <c r="N340" s="226">
        <v>23.8</v>
      </c>
      <c r="O340" s="226">
        <v>23.133333333333329</v>
      </c>
      <c r="P340" s="226">
        <v>21.599999999999998</v>
      </c>
      <c r="Q340" s="226">
        <v>22.266666666666669</v>
      </c>
      <c r="R340" s="226">
        <v>22.45</v>
      </c>
      <c r="S340" s="226">
        <v>20.603333333333335</v>
      </c>
      <c r="T340" s="226">
        <v>25.616666666666671</v>
      </c>
      <c r="U340" s="226">
        <v>30.666666666666668</v>
      </c>
      <c r="V340" s="226">
        <v>21.5</v>
      </c>
      <c r="W340" s="226">
        <v>23.625633333333337</v>
      </c>
      <c r="X340" s="226">
        <v>18.833333333333332</v>
      </c>
      <c r="Y340" s="226">
        <v>23.628819861073083</v>
      </c>
      <c r="Z340" s="226">
        <v>20.3505</v>
      </c>
      <c r="AA340" s="226">
        <v>24.268333333333334</v>
      </c>
      <c r="AB340" s="219"/>
      <c r="AC340" s="220"/>
      <c r="AD340" s="220"/>
      <c r="AE340" s="220"/>
      <c r="AF340" s="220"/>
      <c r="AG340" s="220"/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  <c r="BI340" s="220"/>
      <c r="BJ340" s="220"/>
      <c r="BK340" s="220"/>
      <c r="BL340" s="220"/>
      <c r="BM340" s="225"/>
    </row>
    <row r="341" spans="1:65">
      <c r="A341" s="30"/>
      <c r="B341" s="3" t="s">
        <v>273</v>
      </c>
      <c r="C341" s="29"/>
      <c r="D341" s="222">
        <v>22.344999999999999</v>
      </c>
      <c r="E341" s="222">
        <v>21.560000000000002</v>
      </c>
      <c r="F341" s="222">
        <v>22.72</v>
      </c>
      <c r="G341" s="222">
        <v>22.498414271607452</v>
      </c>
      <c r="H341" s="222">
        <v>23.450000000000003</v>
      </c>
      <c r="I341" s="222">
        <v>23.6</v>
      </c>
      <c r="J341" s="222">
        <v>23.882999999999999</v>
      </c>
      <c r="K341" s="222">
        <v>23.155000000000001</v>
      </c>
      <c r="L341" s="222">
        <v>22.95</v>
      </c>
      <c r="M341" s="222">
        <v>23.945</v>
      </c>
      <c r="N341" s="222">
        <v>23.85</v>
      </c>
      <c r="O341" s="222">
        <v>22.85</v>
      </c>
      <c r="P341" s="222">
        <v>21.1</v>
      </c>
      <c r="Q341" s="222">
        <v>22.299999999999997</v>
      </c>
      <c r="R341" s="222">
        <v>22.35</v>
      </c>
      <c r="S341" s="222">
        <v>20.594999999999999</v>
      </c>
      <c r="T341" s="222">
        <v>25.535</v>
      </c>
      <c r="U341" s="222">
        <v>30.5</v>
      </c>
      <c r="V341" s="222">
        <v>21.5</v>
      </c>
      <c r="W341" s="222">
        <v>23.629249999999999</v>
      </c>
      <c r="X341" s="222">
        <v>19</v>
      </c>
      <c r="Y341" s="222">
        <v>23.674400504963401</v>
      </c>
      <c r="Z341" s="222">
        <v>20.247499999999999</v>
      </c>
      <c r="AA341" s="222">
        <v>24.225000000000001</v>
      </c>
      <c r="AB341" s="219"/>
      <c r="AC341" s="220"/>
      <c r="AD341" s="220"/>
      <c r="AE341" s="220"/>
      <c r="AF341" s="220"/>
      <c r="AG341" s="220"/>
      <c r="AH341" s="220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220"/>
      <c r="AY341" s="220"/>
      <c r="AZ341" s="220"/>
      <c r="BA341" s="220"/>
      <c r="BB341" s="220"/>
      <c r="BC341" s="220"/>
      <c r="BD341" s="220"/>
      <c r="BE341" s="220"/>
      <c r="BF341" s="220"/>
      <c r="BG341" s="220"/>
      <c r="BH341" s="220"/>
      <c r="BI341" s="220"/>
      <c r="BJ341" s="220"/>
      <c r="BK341" s="220"/>
      <c r="BL341" s="220"/>
      <c r="BM341" s="225"/>
    </row>
    <row r="342" spans="1:65">
      <c r="A342" s="30"/>
      <c r="B342" s="3" t="s">
        <v>274</v>
      </c>
      <c r="C342" s="29"/>
      <c r="D342" s="24">
        <v>0.31290041014141678</v>
      </c>
      <c r="E342" s="24">
        <v>0.52092225907519063</v>
      </c>
      <c r="F342" s="24">
        <v>0.23905368992480869</v>
      </c>
      <c r="G342" s="24">
        <v>0.12466256583752423</v>
      </c>
      <c r="H342" s="24">
        <v>0.45934736311423413</v>
      </c>
      <c r="I342" s="24">
        <v>0.37237973450050516</v>
      </c>
      <c r="J342" s="24">
        <v>9.0071083040007091E-2</v>
      </c>
      <c r="K342" s="24">
        <v>0.51887056831802059</v>
      </c>
      <c r="L342" s="24">
        <v>8.1649658092772609E-2</v>
      </c>
      <c r="M342" s="24">
        <v>0.32867410404025849</v>
      </c>
      <c r="N342" s="24">
        <v>0.34058772731852871</v>
      </c>
      <c r="O342" s="24">
        <v>0.6860515043833566</v>
      </c>
      <c r="P342" s="24">
        <v>1.201665510863984</v>
      </c>
      <c r="Q342" s="24">
        <v>0.58878405775518983</v>
      </c>
      <c r="R342" s="24">
        <v>0.60909769331364194</v>
      </c>
      <c r="S342" s="24">
        <v>0.20471117865584801</v>
      </c>
      <c r="T342" s="24">
        <v>0.68374459169098223</v>
      </c>
      <c r="U342" s="24">
        <v>0.81649658092772603</v>
      </c>
      <c r="V342" s="24">
        <v>0.54772255750516607</v>
      </c>
      <c r="W342" s="24">
        <v>0.29970776877929994</v>
      </c>
      <c r="X342" s="24">
        <v>0.40824829046386296</v>
      </c>
      <c r="Y342" s="24">
        <v>0.51727058649655699</v>
      </c>
      <c r="Z342" s="24">
        <v>0.45002699919004924</v>
      </c>
      <c r="AA342" s="24">
        <v>0.7436509037624216</v>
      </c>
      <c r="AB342" s="152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1.4029311469500082E-2</v>
      </c>
      <c r="E343" s="13">
        <v>2.393944205308781E-2</v>
      </c>
      <c r="F343" s="13">
        <v>1.0546486320212147E-2</v>
      </c>
      <c r="G343" s="13">
        <v>5.5543262693178207E-3</v>
      </c>
      <c r="H343" s="13">
        <v>1.9588373693570752E-2</v>
      </c>
      <c r="I343" s="13">
        <v>1.5734354978894582E-2</v>
      </c>
      <c r="J343" s="13">
        <v>3.7745079428406778E-3</v>
      </c>
      <c r="K343" s="13">
        <v>2.2410188669076618E-2</v>
      </c>
      <c r="L343" s="13">
        <v>3.5603048586964801E-3</v>
      </c>
      <c r="M343" s="13">
        <v>1.3690951292984942E-2</v>
      </c>
      <c r="N343" s="13">
        <v>1.4310408710862551E-2</v>
      </c>
      <c r="O343" s="13">
        <v>2.9656405088617725E-2</v>
      </c>
      <c r="P343" s="13">
        <v>5.5632662539999267E-2</v>
      </c>
      <c r="Q343" s="13">
        <v>2.6442397803376785E-2</v>
      </c>
      <c r="R343" s="13">
        <v>2.7131300370318127E-2</v>
      </c>
      <c r="S343" s="13">
        <v>9.9358281179023449E-3</v>
      </c>
      <c r="T343" s="13">
        <v>2.6691395902055257E-2</v>
      </c>
      <c r="U343" s="13">
        <v>2.6624888508512804E-2</v>
      </c>
      <c r="V343" s="13">
        <v>2.5475467790937956E-2</v>
      </c>
      <c r="W343" s="13">
        <v>1.2685703047648806E-2</v>
      </c>
      <c r="X343" s="13">
        <v>2.1676900378612193E-2</v>
      </c>
      <c r="Y343" s="13">
        <v>2.1891511702144973E-2</v>
      </c>
      <c r="Z343" s="13">
        <v>2.2113805517802964E-2</v>
      </c>
      <c r="AA343" s="13">
        <v>3.0642850234012288E-2</v>
      </c>
      <c r="AB343" s="152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275</v>
      </c>
      <c r="C344" s="29"/>
      <c r="D344" s="13">
        <v>-2.4324960917001981E-2</v>
      </c>
      <c r="E344" s="13">
        <v>-4.8093460598743087E-2</v>
      </c>
      <c r="F344" s="13">
        <v>-8.4306881236904108E-3</v>
      </c>
      <c r="G344" s="13">
        <v>-1.8161419183638228E-2</v>
      </c>
      <c r="H344" s="13">
        <v>2.5836780742623189E-2</v>
      </c>
      <c r="I344" s="13">
        <v>3.5315016812029087E-2</v>
      </c>
      <c r="J344" s="13">
        <v>4.3903756881075395E-2</v>
      </c>
      <c r="K344" s="13">
        <v>1.285888827835957E-2</v>
      </c>
      <c r="L344" s="13">
        <v>3.2348331925013962E-3</v>
      </c>
      <c r="M344" s="13">
        <v>5.0188556490173619E-2</v>
      </c>
      <c r="N344" s="13">
        <v>4.1147777470124991E-2</v>
      </c>
      <c r="O344" s="13">
        <v>1.1983974179645251E-2</v>
      </c>
      <c r="P344" s="13">
        <v>-5.5092773388458083E-2</v>
      </c>
      <c r="Q344" s="13">
        <v>-2.5928970097978121E-2</v>
      </c>
      <c r="R344" s="13">
        <v>-1.790892419309642E-2</v>
      </c>
      <c r="S344" s="13">
        <v>-9.8692659307724973E-2</v>
      </c>
      <c r="T344" s="13">
        <v>0.1206191414366824</v>
      </c>
      <c r="U344" s="13">
        <v>0.3415349513620658</v>
      </c>
      <c r="V344" s="13">
        <v>-5.9467343882029899E-2</v>
      </c>
      <c r="W344" s="13">
        <v>3.351998471950024E-2</v>
      </c>
      <c r="X344" s="13">
        <v>-0.17612255704394875</v>
      </c>
      <c r="Y344" s="13">
        <v>3.3659381621772733E-2</v>
      </c>
      <c r="Z344" s="13">
        <v>-0.10975303170563955</v>
      </c>
      <c r="AA344" s="13">
        <v>6.1635349281687013E-2</v>
      </c>
      <c r="AB344" s="152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276</v>
      </c>
      <c r="C345" s="47"/>
      <c r="D345" s="45">
        <v>0.64</v>
      </c>
      <c r="E345" s="45">
        <v>1.1200000000000001</v>
      </c>
      <c r="F345" s="45">
        <v>0.32</v>
      </c>
      <c r="G345" s="45">
        <v>0.52</v>
      </c>
      <c r="H345" s="45">
        <v>0.37</v>
      </c>
      <c r="I345" s="45">
        <v>0.56000000000000005</v>
      </c>
      <c r="J345" s="45">
        <v>0.73</v>
      </c>
      <c r="K345" s="45">
        <v>0.11</v>
      </c>
      <c r="L345" s="45">
        <v>0.09</v>
      </c>
      <c r="M345" s="45">
        <v>0.86</v>
      </c>
      <c r="N345" s="45">
        <v>0.67</v>
      </c>
      <c r="O345" s="45">
        <v>0.09</v>
      </c>
      <c r="P345" s="45">
        <v>1.26</v>
      </c>
      <c r="Q345" s="45">
        <v>0.67</v>
      </c>
      <c r="R345" s="45">
        <v>0.51</v>
      </c>
      <c r="S345" s="45">
        <v>2.14</v>
      </c>
      <c r="T345" s="45">
        <v>2.27</v>
      </c>
      <c r="U345" s="45">
        <v>6.71</v>
      </c>
      <c r="V345" s="45">
        <v>1.35</v>
      </c>
      <c r="W345" s="45">
        <v>0.52</v>
      </c>
      <c r="X345" s="45">
        <v>3.69</v>
      </c>
      <c r="Y345" s="45">
        <v>0.52</v>
      </c>
      <c r="Z345" s="45">
        <v>2.36</v>
      </c>
      <c r="AA345" s="45">
        <v>1.0900000000000001</v>
      </c>
      <c r="AB345" s="152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 ht="15">
      <c r="B347" s="8" t="s">
        <v>492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7" t="s">
        <v>234</v>
      </c>
      <c r="K348" s="17" t="s">
        <v>234</v>
      </c>
      <c r="L348" s="17" t="s">
        <v>234</v>
      </c>
      <c r="M348" s="17" t="s">
        <v>234</v>
      </c>
      <c r="N348" s="17" t="s">
        <v>234</v>
      </c>
      <c r="O348" s="152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235</v>
      </c>
      <c r="C349" s="9" t="s">
        <v>235</v>
      </c>
      <c r="D349" s="150" t="s">
        <v>239</v>
      </c>
      <c r="E349" s="151" t="s">
        <v>241</v>
      </c>
      <c r="F349" s="151" t="s">
        <v>242</v>
      </c>
      <c r="G349" s="151" t="s">
        <v>243</v>
      </c>
      <c r="H349" s="151" t="s">
        <v>245</v>
      </c>
      <c r="I349" s="151" t="s">
        <v>248</v>
      </c>
      <c r="J349" s="151" t="s">
        <v>255</v>
      </c>
      <c r="K349" s="151" t="s">
        <v>258</v>
      </c>
      <c r="L349" s="151" t="s">
        <v>259</v>
      </c>
      <c r="M349" s="151" t="s">
        <v>261</v>
      </c>
      <c r="N349" s="151" t="s">
        <v>264</v>
      </c>
      <c r="O349" s="152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288</v>
      </c>
      <c r="E350" s="11" t="s">
        <v>288</v>
      </c>
      <c r="F350" s="11" t="s">
        <v>288</v>
      </c>
      <c r="G350" s="11" t="s">
        <v>289</v>
      </c>
      <c r="H350" s="11" t="s">
        <v>288</v>
      </c>
      <c r="I350" s="11" t="s">
        <v>288</v>
      </c>
      <c r="J350" s="11" t="s">
        <v>288</v>
      </c>
      <c r="K350" s="11" t="s">
        <v>288</v>
      </c>
      <c r="L350" s="11" t="s">
        <v>288</v>
      </c>
      <c r="M350" s="11" t="s">
        <v>289</v>
      </c>
      <c r="N350" s="11" t="s">
        <v>288</v>
      </c>
      <c r="O350" s="152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152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4.5</v>
      </c>
      <c r="E352" s="22">
        <v>4.57</v>
      </c>
      <c r="F352" s="22">
        <v>4.5246414793041101</v>
      </c>
      <c r="G352" s="22">
        <v>4.9000000000000004</v>
      </c>
      <c r="H352" s="153">
        <v>6.3407</v>
      </c>
      <c r="I352" s="22">
        <v>4.68</v>
      </c>
      <c r="J352" s="22">
        <v>5</v>
      </c>
      <c r="K352" s="22">
        <v>4.93</v>
      </c>
      <c r="L352" s="22">
        <v>5.3017000000000003</v>
      </c>
      <c r="M352" s="153">
        <v>2</v>
      </c>
      <c r="N352" s="22">
        <v>4.0999999999999996</v>
      </c>
      <c r="O352" s="152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4.2</v>
      </c>
      <c r="E353" s="11">
        <v>4.6900000000000004</v>
      </c>
      <c r="F353" s="11">
        <v>4.4441117335463893</v>
      </c>
      <c r="G353" s="11">
        <v>4.7</v>
      </c>
      <c r="H353" s="155">
        <v>6.4311999999999996</v>
      </c>
      <c r="I353" s="11">
        <v>4.57</v>
      </c>
      <c r="J353" s="11">
        <v>4.4000000000000004</v>
      </c>
      <c r="K353" s="11">
        <v>4.5599999999999996</v>
      </c>
      <c r="L353" s="11">
        <v>5.1006999999999998</v>
      </c>
      <c r="M353" s="155">
        <v>2</v>
      </c>
      <c r="N353" s="11">
        <v>3.9</v>
      </c>
      <c r="O353" s="152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38</v>
      </c>
    </row>
    <row r="354" spans="1:65">
      <c r="A354" s="30"/>
      <c r="B354" s="19">
        <v>1</v>
      </c>
      <c r="C354" s="9">
        <v>3</v>
      </c>
      <c r="D354" s="11">
        <v>4.2</v>
      </c>
      <c r="E354" s="11">
        <v>4.67</v>
      </c>
      <c r="F354" s="11">
        <v>4.5394673906253686</v>
      </c>
      <c r="G354" s="11">
        <v>4.5999999999999996</v>
      </c>
      <c r="H354" s="155">
        <v>6.21</v>
      </c>
      <c r="I354" s="11">
        <v>4.67</v>
      </c>
      <c r="J354" s="11">
        <v>4.0999999999999996</v>
      </c>
      <c r="K354" s="11">
        <v>4.63</v>
      </c>
      <c r="L354" s="11">
        <v>5.2316000000000003</v>
      </c>
      <c r="M354" s="155">
        <v>2</v>
      </c>
      <c r="N354" s="11">
        <v>4</v>
      </c>
      <c r="O354" s="152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4.5</v>
      </c>
      <c r="E355" s="11">
        <v>4.51</v>
      </c>
      <c r="F355" s="11">
        <v>4.4666966894619611</v>
      </c>
      <c r="G355" s="11">
        <v>4.9000000000000004</v>
      </c>
      <c r="H355" s="155">
        <v>6.1173999999999999</v>
      </c>
      <c r="I355" s="11">
        <v>4.75</v>
      </c>
      <c r="J355" s="11">
        <v>4.5</v>
      </c>
      <c r="K355" s="11">
        <v>4.9000000000000004</v>
      </c>
      <c r="L355" s="11">
        <v>5.4307999999999996</v>
      </c>
      <c r="M355" s="155">
        <v>2</v>
      </c>
      <c r="N355" s="11">
        <v>4.0999999999999996</v>
      </c>
      <c r="O355" s="152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4.5869393230042341</v>
      </c>
    </row>
    <row r="356" spans="1:65">
      <c r="A356" s="30"/>
      <c r="B356" s="19">
        <v>1</v>
      </c>
      <c r="C356" s="9">
        <v>5</v>
      </c>
      <c r="D356" s="11">
        <v>4.2</v>
      </c>
      <c r="E356" s="11">
        <v>4.67</v>
      </c>
      <c r="F356" s="11">
        <v>4.4350510683607265</v>
      </c>
      <c r="G356" s="11">
        <v>4.5999999999999996</v>
      </c>
      <c r="H356" s="155">
        <v>6.2465999999999999</v>
      </c>
      <c r="I356" s="11">
        <v>4.6500000000000004</v>
      </c>
      <c r="J356" s="11">
        <v>3.8</v>
      </c>
      <c r="K356" s="11">
        <v>4.91</v>
      </c>
      <c r="L356" s="11">
        <v>5.2131999999999996</v>
      </c>
      <c r="M356" s="155">
        <v>2</v>
      </c>
      <c r="N356" s="11">
        <v>4.2</v>
      </c>
      <c r="O356" s="152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30</v>
      </c>
    </row>
    <row r="357" spans="1:65">
      <c r="A357" s="30"/>
      <c r="B357" s="19">
        <v>1</v>
      </c>
      <c r="C357" s="9">
        <v>6</v>
      </c>
      <c r="D357" s="11">
        <v>4.5</v>
      </c>
      <c r="E357" s="11">
        <v>4.58</v>
      </c>
      <c r="F357" s="11">
        <v>4.4824550809301069</v>
      </c>
      <c r="G357" s="11">
        <v>4.7</v>
      </c>
      <c r="H357" s="155">
        <v>6.4565999999999999</v>
      </c>
      <c r="I357" s="11">
        <v>4.8</v>
      </c>
      <c r="J357" s="11">
        <v>4.5999999999999996</v>
      </c>
      <c r="K357" s="11">
        <v>4.74</v>
      </c>
      <c r="L357" s="11">
        <v>5.0442999999999998</v>
      </c>
      <c r="M357" s="155">
        <v>1</v>
      </c>
      <c r="N357" s="11">
        <v>3.8</v>
      </c>
      <c r="O357" s="152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4.3499999999999996</v>
      </c>
      <c r="E358" s="23">
        <v>4.6149999999999993</v>
      </c>
      <c r="F358" s="23">
        <v>4.4820705737047772</v>
      </c>
      <c r="G358" s="23">
        <v>4.7333333333333334</v>
      </c>
      <c r="H358" s="23">
        <v>6.300416666666667</v>
      </c>
      <c r="I358" s="23">
        <v>4.6866666666666665</v>
      </c>
      <c r="J358" s="23">
        <v>4.3999999999999995</v>
      </c>
      <c r="K358" s="23">
        <v>4.7783333333333324</v>
      </c>
      <c r="L358" s="23">
        <v>5.2203833333333334</v>
      </c>
      <c r="M358" s="23">
        <v>1.8333333333333333</v>
      </c>
      <c r="N358" s="23">
        <v>4.0166666666666666</v>
      </c>
      <c r="O358" s="152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4.3499999999999996</v>
      </c>
      <c r="E359" s="11">
        <v>4.625</v>
      </c>
      <c r="F359" s="11">
        <v>4.4745758851960336</v>
      </c>
      <c r="G359" s="11">
        <v>4.7</v>
      </c>
      <c r="H359" s="11">
        <v>6.2936499999999995</v>
      </c>
      <c r="I359" s="11">
        <v>4.6749999999999998</v>
      </c>
      <c r="J359" s="11">
        <v>4.45</v>
      </c>
      <c r="K359" s="11">
        <v>4.82</v>
      </c>
      <c r="L359" s="11">
        <v>5.2224000000000004</v>
      </c>
      <c r="M359" s="11">
        <v>2</v>
      </c>
      <c r="N359" s="11">
        <v>4.05</v>
      </c>
      <c r="O359" s="152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0.16431676725154973</v>
      </c>
      <c r="E360" s="24">
        <v>7.2041654617311587E-2</v>
      </c>
      <c r="F360" s="24">
        <v>4.2414356502604868E-2</v>
      </c>
      <c r="G360" s="24">
        <v>0.13662601021279494</v>
      </c>
      <c r="H360" s="24">
        <v>0.13242867388396912</v>
      </c>
      <c r="I360" s="24">
        <v>8.0166493416306051E-2</v>
      </c>
      <c r="J360" s="24">
        <v>0.41472882706655451</v>
      </c>
      <c r="K360" s="24">
        <v>0.1589234616621055</v>
      </c>
      <c r="L360" s="24">
        <v>0.13884842695063807</v>
      </c>
      <c r="M360" s="24">
        <v>0.40824829046386274</v>
      </c>
      <c r="N360" s="24">
        <v>0.14719601443879748</v>
      </c>
      <c r="O360" s="209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56"/>
    </row>
    <row r="361" spans="1:65">
      <c r="A361" s="30"/>
      <c r="B361" s="3" t="s">
        <v>86</v>
      </c>
      <c r="C361" s="29"/>
      <c r="D361" s="13">
        <v>3.7773969483114886E-2</v>
      </c>
      <c r="E361" s="13">
        <v>1.5610326027586479E-2</v>
      </c>
      <c r="F361" s="13">
        <v>9.4631166120943359E-3</v>
      </c>
      <c r="G361" s="13">
        <v>2.8864650044956676E-2</v>
      </c>
      <c r="H361" s="13">
        <v>2.1019034278257118E-2</v>
      </c>
      <c r="I361" s="13">
        <v>1.7105226191245958E-2</v>
      </c>
      <c r="J361" s="13">
        <v>9.4256551606035133E-2</v>
      </c>
      <c r="K361" s="13">
        <v>3.3259182768490866E-2</v>
      </c>
      <c r="L361" s="13">
        <v>2.6597362317065745E-2</v>
      </c>
      <c r="M361" s="13">
        <v>0.2226808857075615</v>
      </c>
      <c r="N361" s="13">
        <v>3.6646310648663277E-2</v>
      </c>
      <c r="O361" s="152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-5.1655211965840886E-2</v>
      </c>
      <c r="E362" s="13">
        <v>6.117516500607767E-3</v>
      </c>
      <c r="F362" s="13">
        <v>-2.2862467086390947E-2</v>
      </c>
      <c r="G362" s="13">
        <v>3.1915401539085009E-2</v>
      </c>
      <c r="H362" s="13">
        <v>0.37355570305215724</v>
      </c>
      <c r="I362" s="13">
        <v>2.1741587721094024E-2</v>
      </c>
      <c r="J362" s="13">
        <v>-4.0754697160850561E-2</v>
      </c>
      <c r="K362" s="13">
        <v>4.1725864863576101E-2</v>
      </c>
      <c r="L362" s="13">
        <v>0.13809731625449584</v>
      </c>
      <c r="M362" s="13">
        <v>-0.60031445715035436</v>
      </c>
      <c r="N362" s="13">
        <v>-0.12432531066577646</v>
      </c>
      <c r="O362" s="152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0.97</v>
      </c>
      <c r="E363" s="45">
        <v>0.12</v>
      </c>
      <c r="F363" s="45">
        <v>0.54</v>
      </c>
      <c r="G363" s="45">
        <v>0.27</v>
      </c>
      <c r="H363" s="45">
        <v>5.3</v>
      </c>
      <c r="I363" s="45">
        <v>0.12</v>
      </c>
      <c r="J363" s="45">
        <v>0.81</v>
      </c>
      <c r="K363" s="45">
        <v>0.41</v>
      </c>
      <c r="L363" s="45">
        <v>1.83</v>
      </c>
      <c r="M363" s="45" t="s">
        <v>277</v>
      </c>
      <c r="N363" s="45">
        <v>2.04</v>
      </c>
      <c r="O363" s="152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295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5"/>
    </row>
    <row r="365" spans="1:65">
      <c r="BM365" s="55"/>
    </row>
    <row r="366" spans="1:65" ht="15">
      <c r="B366" s="8" t="s">
        <v>493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7" t="s">
        <v>234</v>
      </c>
      <c r="S367" s="17" t="s">
        <v>234</v>
      </c>
      <c r="T367" s="17" t="s">
        <v>234</v>
      </c>
      <c r="U367" s="17" t="s">
        <v>234</v>
      </c>
      <c r="V367" s="17" t="s">
        <v>234</v>
      </c>
      <c r="W367" s="17" t="s">
        <v>234</v>
      </c>
      <c r="X367" s="152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235</v>
      </c>
      <c r="C368" s="9" t="s">
        <v>235</v>
      </c>
      <c r="D368" s="150" t="s">
        <v>237</v>
      </c>
      <c r="E368" s="151" t="s">
        <v>239</v>
      </c>
      <c r="F368" s="151" t="s">
        <v>241</v>
      </c>
      <c r="G368" s="151" t="s">
        <v>242</v>
      </c>
      <c r="H368" s="151" t="s">
        <v>243</v>
      </c>
      <c r="I368" s="151" t="s">
        <v>244</v>
      </c>
      <c r="J368" s="151" t="s">
        <v>245</v>
      </c>
      <c r="K368" s="151" t="s">
        <v>247</v>
      </c>
      <c r="L368" s="151" t="s">
        <v>248</v>
      </c>
      <c r="M368" s="151" t="s">
        <v>249</v>
      </c>
      <c r="N368" s="151" t="s">
        <v>250</v>
      </c>
      <c r="O368" s="151" t="s">
        <v>251</v>
      </c>
      <c r="P368" s="151" t="s">
        <v>252</v>
      </c>
      <c r="Q368" s="151" t="s">
        <v>253</v>
      </c>
      <c r="R368" s="151" t="s">
        <v>254</v>
      </c>
      <c r="S368" s="151" t="s">
        <v>255</v>
      </c>
      <c r="T368" s="151" t="s">
        <v>256</v>
      </c>
      <c r="U368" s="151" t="s">
        <v>258</v>
      </c>
      <c r="V368" s="151" t="s">
        <v>262</v>
      </c>
      <c r="W368" s="151" t="s">
        <v>264</v>
      </c>
      <c r="X368" s="152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288</v>
      </c>
      <c r="E369" s="11" t="s">
        <v>288</v>
      </c>
      <c r="F369" s="11" t="s">
        <v>288</v>
      </c>
      <c r="G369" s="11" t="s">
        <v>288</v>
      </c>
      <c r="H369" s="11" t="s">
        <v>289</v>
      </c>
      <c r="I369" s="11" t="s">
        <v>289</v>
      </c>
      <c r="J369" s="11" t="s">
        <v>288</v>
      </c>
      <c r="K369" s="11" t="s">
        <v>288</v>
      </c>
      <c r="L369" s="11" t="s">
        <v>288</v>
      </c>
      <c r="M369" s="11" t="s">
        <v>289</v>
      </c>
      <c r="N369" s="11" t="s">
        <v>289</v>
      </c>
      <c r="O369" s="11" t="s">
        <v>289</v>
      </c>
      <c r="P369" s="11" t="s">
        <v>289</v>
      </c>
      <c r="Q369" s="11" t="s">
        <v>289</v>
      </c>
      <c r="R369" s="11" t="s">
        <v>289</v>
      </c>
      <c r="S369" s="11" t="s">
        <v>288</v>
      </c>
      <c r="T369" s="11" t="s">
        <v>288</v>
      </c>
      <c r="U369" s="11" t="s">
        <v>288</v>
      </c>
      <c r="V369" s="11" t="s">
        <v>114</v>
      </c>
      <c r="W369" s="11" t="s">
        <v>288</v>
      </c>
      <c r="X369" s="152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152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0.28000000000000003</v>
      </c>
      <c r="E371" s="22">
        <v>0.28999999999999998</v>
      </c>
      <c r="F371" s="153">
        <v>3.6</v>
      </c>
      <c r="G371" s="153" t="s">
        <v>96</v>
      </c>
      <c r="H371" s="153">
        <v>0.2</v>
      </c>
      <c r="I371" s="22">
        <v>0.3</v>
      </c>
      <c r="J371" s="22">
        <v>0.2228</v>
      </c>
      <c r="K371" s="153">
        <v>3.4</v>
      </c>
      <c r="L371" s="153">
        <v>3.7</v>
      </c>
      <c r="M371" s="22">
        <v>0.21</v>
      </c>
      <c r="N371" s="22">
        <v>0.23</v>
      </c>
      <c r="O371" s="22">
        <v>0.19</v>
      </c>
      <c r="P371" s="22">
        <v>0.13</v>
      </c>
      <c r="Q371" s="22">
        <v>0.2</v>
      </c>
      <c r="R371" s="22">
        <v>0.32</v>
      </c>
      <c r="S371" s="153" t="s">
        <v>96</v>
      </c>
      <c r="T371" s="22">
        <v>0.33</v>
      </c>
      <c r="U371" s="22">
        <v>0.17</v>
      </c>
      <c r="V371" s="153">
        <v>0.73265090561386415</v>
      </c>
      <c r="W371" s="153">
        <v>1.9</v>
      </c>
      <c r="X371" s="152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0.26</v>
      </c>
      <c r="E372" s="11">
        <v>0.4</v>
      </c>
      <c r="F372" s="155">
        <v>3.9</v>
      </c>
      <c r="G372" s="155" t="s">
        <v>96</v>
      </c>
      <c r="H372" s="155">
        <v>0.2</v>
      </c>
      <c r="I372" s="11">
        <v>0.3</v>
      </c>
      <c r="J372" s="11">
        <v>0.218</v>
      </c>
      <c r="K372" s="155">
        <v>3.3</v>
      </c>
      <c r="L372" s="155">
        <v>3.9</v>
      </c>
      <c r="M372" s="11">
        <v>0.19</v>
      </c>
      <c r="N372" s="11">
        <v>0.2</v>
      </c>
      <c r="O372" s="11">
        <v>0.2</v>
      </c>
      <c r="P372" s="11">
        <v>0.11</v>
      </c>
      <c r="Q372" s="11">
        <v>0.21</v>
      </c>
      <c r="R372" s="148">
        <v>0.61</v>
      </c>
      <c r="S372" s="155" t="s">
        <v>96</v>
      </c>
      <c r="T372" s="11">
        <v>0.34</v>
      </c>
      <c r="U372" s="11">
        <v>0.16</v>
      </c>
      <c r="V372" s="155">
        <v>0.74485985606905658</v>
      </c>
      <c r="W372" s="155">
        <v>1.9</v>
      </c>
      <c r="X372" s="152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39</v>
      </c>
    </row>
    <row r="373" spans="1:65">
      <c r="A373" s="30"/>
      <c r="B373" s="19">
        <v>1</v>
      </c>
      <c r="C373" s="9">
        <v>3</v>
      </c>
      <c r="D373" s="11">
        <v>0.28000000000000003</v>
      </c>
      <c r="E373" s="11">
        <v>0.25</v>
      </c>
      <c r="F373" s="155">
        <v>3.6</v>
      </c>
      <c r="G373" s="155" t="s">
        <v>96</v>
      </c>
      <c r="H373" s="155">
        <v>0.2</v>
      </c>
      <c r="I373" s="11">
        <v>0.3</v>
      </c>
      <c r="J373" s="11">
        <v>0.25230000000000002</v>
      </c>
      <c r="K373" s="155">
        <v>3.3</v>
      </c>
      <c r="L373" s="155">
        <v>3.9</v>
      </c>
      <c r="M373" s="11">
        <v>0.19</v>
      </c>
      <c r="N373" s="11">
        <v>0.22</v>
      </c>
      <c r="O373" s="11">
        <v>0.16</v>
      </c>
      <c r="P373" s="11">
        <v>0.13</v>
      </c>
      <c r="Q373" s="11">
        <v>0.2</v>
      </c>
      <c r="R373" s="11">
        <v>0.25</v>
      </c>
      <c r="S373" s="155" t="s">
        <v>96</v>
      </c>
      <c r="T373" s="148">
        <v>0.4</v>
      </c>
      <c r="U373" s="11">
        <v>0.18</v>
      </c>
      <c r="V373" s="155">
        <v>0.72702756003168389</v>
      </c>
      <c r="W373" s="155">
        <v>2.6</v>
      </c>
      <c r="X373" s="152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0.28999999999999998</v>
      </c>
      <c r="E374" s="11">
        <v>0.25</v>
      </c>
      <c r="F374" s="155">
        <v>3.8</v>
      </c>
      <c r="G374" s="155" t="s">
        <v>96</v>
      </c>
      <c r="H374" s="155">
        <v>0.2</v>
      </c>
      <c r="I374" s="148">
        <v>0.38</v>
      </c>
      <c r="J374" s="11">
        <v>0.25519999999999998</v>
      </c>
      <c r="K374" s="155">
        <v>3.4</v>
      </c>
      <c r="L374" s="155">
        <v>3.9</v>
      </c>
      <c r="M374" s="11">
        <v>0.22</v>
      </c>
      <c r="N374" s="11">
        <v>0.19</v>
      </c>
      <c r="O374" s="11">
        <v>0.19</v>
      </c>
      <c r="P374" s="11">
        <v>0.12</v>
      </c>
      <c r="Q374" s="11">
        <v>0.22</v>
      </c>
      <c r="R374" s="11">
        <v>0.32</v>
      </c>
      <c r="S374" s="155" t="s">
        <v>96</v>
      </c>
      <c r="T374" s="11">
        <v>0.32</v>
      </c>
      <c r="U374" s="11">
        <v>0.17</v>
      </c>
      <c r="V374" s="155">
        <v>0.73800551494725486</v>
      </c>
      <c r="W374" s="155">
        <v>2.2999999999999998</v>
      </c>
      <c r="X374" s="152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0.23823055555555558</v>
      </c>
    </row>
    <row r="375" spans="1:65">
      <c r="A375" s="30"/>
      <c r="B375" s="19">
        <v>1</v>
      </c>
      <c r="C375" s="9">
        <v>5</v>
      </c>
      <c r="D375" s="11">
        <v>0.3</v>
      </c>
      <c r="E375" s="11">
        <v>0.33</v>
      </c>
      <c r="F375" s="155">
        <v>3.5</v>
      </c>
      <c r="G375" s="155" t="s">
        <v>96</v>
      </c>
      <c r="H375" s="155">
        <v>0.2</v>
      </c>
      <c r="I375" s="11">
        <v>0.28999999999999998</v>
      </c>
      <c r="J375" s="11">
        <v>0.26290000000000002</v>
      </c>
      <c r="K375" s="155">
        <v>3.4</v>
      </c>
      <c r="L375" s="155">
        <v>3.8</v>
      </c>
      <c r="M375" s="11">
        <v>0.18</v>
      </c>
      <c r="N375" s="11">
        <v>0.24</v>
      </c>
      <c r="O375" s="11">
        <v>0.2</v>
      </c>
      <c r="P375" s="11">
        <v>0.12</v>
      </c>
      <c r="Q375" s="11">
        <v>0.21</v>
      </c>
      <c r="R375" s="148">
        <v>0.5</v>
      </c>
      <c r="S375" s="155" t="s">
        <v>96</v>
      </c>
      <c r="T375" s="11">
        <v>0.32</v>
      </c>
      <c r="U375" s="11">
        <v>0.17</v>
      </c>
      <c r="V375" s="155">
        <v>0.70922911534270938</v>
      </c>
      <c r="W375" s="155">
        <v>2.6</v>
      </c>
      <c r="X375" s="152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31</v>
      </c>
    </row>
    <row r="376" spans="1:65">
      <c r="A376" s="30"/>
      <c r="B376" s="19">
        <v>1</v>
      </c>
      <c r="C376" s="9">
        <v>6</v>
      </c>
      <c r="D376" s="11">
        <v>0.26</v>
      </c>
      <c r="E376" s="11">
        <v>0.34</v>
      </c>
      <c r="F376" s="155">
        <v>3.6</v>
      </c>
      <c r="G376" s="155" t="s">
        <v>96</v>
      </c>
      <c r="H376" s="155">
        <v>0.2</v>
      </c>
      <c r="I376" s="11">
        <v>0.3</v>
      </c>
      <c r="J376" s="11">
        <v>0.2364</v>
      </c>
      <c r="K376" s="155">
        <v>3.5</v>
      </c>
      <c r="L376" s="155">
        <v>3.8</v>
      </c>
      <c r="M376" s="11">
        <v>0.22</v>
      </c>
      <c r="N376" s="11">
        <v>0.22</v>
      </c>
      <c r="O376" s="11">
        <v>0.17</v>
      </c>
      <c r="P376" s="11">
        <v>0.12</v>
      </c>
      <c r="Q376" s="11">
        <v>0.21</v>
      </c>
      <c r="R376" s="11">
        <v>0.34</v>
      </c>
      <c r="S376" s="155" t="s">
        <v>96</v>
      </c>
      <c r="T376" s="11">
        <v>0.3</v>
      </c>
      <c r="U376" s="11">
        <v>0.16</v>
      </c>
      <c r="V376" s="155">
        <v>0.71516934179328995</v>
      </c>
      <c r="W376" s="155">
        <v>1.8</v>
      </c>
      <c r="X376" s="152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>
        <v>0.27833333333333338</v>
      </c>
      <c r="E377" s="23">
        <v>0.31</v>
      </c>
      <c r="F377" s="23">
        <v>3.6666666666666665</v>
      </c>
      <c r="G377" s="23" t="s">
        <v>727</v>
      </c>
      <c r="H377" s="23">
        <v>0.19999999999999998</v>
      </c>
      <c r="I377" s="23">
        <v>0.31166666666666665</v>
      </c>
      <c r="J377" s="23">
        <v>0.24126666666666666</v>
      </c>
      <c r="K377" s="23">
        <v>3.3833333333333333</v>
      </c>
      <c r="L377" s="23">
        <v>3.8333333333333335</v>
      </c>
      <c r="M377" s="23">
        <v>0.20166666666666666</v>
      </c>
      <c r="N377" s="23">
        <v>0.21666666666666667</v>
      </c>
      <c r="O377" s="23">
        <v>0.18499999999999997</v>
      </c>
      <c r="P377" s="23">
        <v>0.12166666666666666</v>
      </c>
      <c r="Q377" s="23">
        <v>0.20833333333333334</v>
      </c>
      <c r="R377" s="23">
        <v>0.38999999999999996</v>
      </c>
      <c r="S377" s="23" t="s">
        <v>727</v>
      </c>
      <c r="T377" s="23">
        <v>0.33500000000000002</v>
      </c>
      <c r="U377" s="23">
        <v>0.16833333333333333</v>
      </c>
      <c r="V377" s="23">
        <v>0.72782371563297643</v>
      </c>
      <c r="W377" s="23">
        <v>2.1833333333333331</v>
      </c>
      <c r="X377" s="152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>
        <v>0.28000000000000003</v>
      </c>
      <c r="E378" s="11">
        <v>0.31</v>
      </c>
      <c r="F378" s="11">
        <v>3.6</v>
      </c>
      <c r="G378" s="11" t="s">
        <v>727</v>
      </c>
      <c r="H378" s="11">
        <v>0.2</v>
      </c>
      <c r="I378" s="11">
        <v>0.3</v>
      </c>
      <c r="J378" s="11">
        <v>0.24435000000000001</v>
      </c>
      <c r="K378" s="11">
        <v>3.4</v>
      </c>
      <c r="L378" s="11">
        <v>3.8499999999999996</v>
      </c>
      <c r="M378" s="11">
        <v>0.2</v>
      </c>
      <c r="N378" s="11">
        <v>0.22</v>
      </c>
      <c r="O378" s="11">
        <v>0.19</v>
      </c>
      <c r="P378" s="11">
        <v>0.12</v>
      </c>
      <c r="Q378" s="11">
        <v>0.21</v>
      </c>
      <c r="R378" s="11">
        <v>0.33</v>
      </c>
      <c r="S378" s="11" t="s">
        <v>727</v>
      </c>
      <c r="T378" s="11">
        <v>0.32500000000000001</v>
      </c>
      <c r="U378" s="11">
        <v>0.17</v>
      </c>
      <c r="V378" s="11">
        <v>0.72983923282277408</v>
      </c>
      <c r="W378" s="11">
        <v>2.0999999999999996</v>
      </c>
      <c r="X378" s="152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>
        <v>1.6020819787597212E-2</v>
      </c>
      <c r="E379" s="24">
        <v>5.8309518948452842E-2</v>
      </c>
      <c r="F379" s="24">
        <v>0.15055453054181611</v>
      </c>
      <c r="G379" s="24" t="s">
        <v>727</v>
      </c>
      <c r="H379" s="24">
        <v>3.0404709722440586E-17</v>
      </c>
      <c r="I379" s="24">
        <v>3.3714487489307429E-2</v>
      </c>
      <c r="J379" s="24">
        <v>1.8384304900285649E-2</v>
      </c>
      <c r="K379" s="24">
        <v>7.5277265270908167E-2</v>
      </c>
      <c r="L379" s="24">
        <v>8.164965809277254E-2</v>
      </c>
      <c r="M379" s="24">
        <v>1.7224014243685085E-2</v>
      </c>
      <c r="N379" s="24">
        <v>1.8618986725025252E-2</v>
      </c>
      <c r="O379" s="24">
        <v>1.6431676725154984E-2</v>
      </c>
      <c r="P379" s="24">
        <v>7.5277265270908113E-3</v>
      </c>
      <c r="Q379" s="24">
        <v>7.5277265270908044E-3</v>
      </c>
      <c r="R379" s="24">
        <v>0.13594116374373144</v>
      </c>
      <c r="S379" s="24" t="s">
        <v>727</v>
      </c>
      <c r="T379" s="24">
        <v>3.4496376621320685E-2</v>
      </c>
      <c r="U379" s="24">
        <v>7.5277265270908078E-3</v>
      </c>
      <c r="V379" s="24">
        <v>1.3592108609899194E-2</v>
      </c>
      <c r="W379" s="24">
        <v>0.36560452221856887</v>
      </c>
      <c r="X379" s="152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5.7559831572205546E-2</v>
      </c>
      <c r="E380" s="13">
        <v>0.18809522241436399</v>
      </c>
      <c r="F380" s="13">
        <v>4.1060326511404399E-2</v>
      </c>
      <c r="G380" s="13" t="s">
        <v>727</v>
      </c>
      <c r="H380" s="13">
        <v>1.5202354861220294E-16</v>
      </c>
      <c r="I380" s="13">
        <v>0.10817482616890085</v>
      </c>
      <c r="J380" s="13">
        <v>7.6199108456558376E-2</v>
      </c>
      <c r="K380" s="13">
        <v>2.2249438011105863E-2</v>
      </c>
      <c r="L380" s="13">
        <v>2.1299910806810228E-2</v>
      </c>
      <c r="M380" s="13">
        <v>8.5408335092653317E-2</v>
      </c>
      <c r="N380" s="13">
        <v>8.5933784884731926E-2</v>
      </c>
      <c r="O380" s="13">
        <v>8.8819874190026959E-2</v>
      </c>
      <c r="P380" s="13">
        <v>6.1871724880198452E-2</v>
      </c>
      <c r="Q380" s="13">
        <v>3.6133087330035861E-2</v>
      </c>
      <c r="R380" s="13">
        <v>0.34856708652238833</v>
      </c>
      <c r="S380" s="13" t="s">
        <v>727</v>
      </c>
      <c r="T380" s="13">
        <v>0.10297425857110651</v>
      </c>
      <c r="U380" s="13">
        <v>4.4719167487668167E-2</v>
      </c>
      <c r="V380" s="13">
        <v>1.867500098987343E-2</v>
      </c>
      <c r="W380" s="13">
        <v>0.16745245292453537</v>
      </c>
      <c r="X380" s="152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0.16833599570910529</v>
      </c>
      <c r="E381" s="13">
        <v>0.30126045031073989</v>
      </c>
      <c r="F381" s="13">
        <v>14.391252638084019</v>
      </c>
      <c r="G381" s="13" t="s">
        <v>727</v>
      </c>
      <c r="H381" s="13">
        <v>-0.16047712883178078</v>
      </c>
      <c r="I381" s="13">
        <v>0.30825647423714164</v>
      </c>
      <c r="J381" s="13">
        <v>1.2744423585928422E-2</v>
      </c>
      <c r="K381" s="13">
        <v>13.20192857059571</v>
      </c>
      <c r="L381" s="13">
        <v>15.090855030724203</v>
      </c>
      <c r="M381" s="13">
        <v>-0.15348110490537892</v>
      </c>
      <c r="N381" s="13">
        <v>-9.0516889567762382E-2</v>
      </c>
      <c r="O381" s="13">
        <v>-0.22344134416939732</v>
      </c>
      <c r="P381" s="13">
        <v>-0.48929025337266663</v>
      </c>
      <c r="Q381" s="13">
        <v>-0.12549700919977158</v>
      </c>
      <c r="R381" s="13">
        <v>0.63706959877802749</v>
      </c>
      <c r="S381" s="13" t="s">
        <v>727</v>
      </c>
      <c r="T381" s="13">
        <v>0.40620080920676749</v>
      </c>
      <c r="U381" s="13">
        <v>-0.29340158343341538</v>
      </c>
      <c r="V381" s="13">
        <v>2.0551232772625898</v>
      </c>
      <c r="W381" s="13">
        <v>8.1647913435863924</v>
      </c>
      <c r="X381" s="152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>
        <v>0.41</v>
      </c>
      <c r="E382" s="45">
        <v>0.67</v>
      </c>
      <c r="F382" s="45">
        <v>28.32</v>
      </c>
      <c r="G382" s="45">
        <v>1.06</v>
      </c>
      <c r="H382" s="45" t="s">
        <v>277</v>
      </c>
      <c r="I382" s="45">
        <v>0.68</v>
      </c>
      <c r="J382" s="45">
        <v>0.1</v>
      </c>
      <c r="K382" s="45" t="s">
        <v>277</v>
      </c>
      <c r="L382" s="45" t="s">
        <v>277</v>
      </c>
      <c r="M382" s="45">
        <v>0.22</v>
      </c>
      <c r="N382" s="45">
        <v>0.1</v>
      </c>
      <c r="O382" s="45">
        <v>0.36</v>
      </c>
      <c r="P382" s="45">
        <v>0.88</v>
      </c>
      <c r="Q382" s="45">
        <v>0.17</v>
      </c>
      <c r="R382" s="45">
        <v>1.33</v>
      </c>
      <c r="S382" s="45">
        <v>1.06</v>
      </c>
      <c r="T382" s="45">
        <v>0.87</v>
      </c>
      <c r="U382" s="45">
        <v>0.5</v>
      </c>
      <c r="V382" s="45">
        <v>4.1100000000000003</v>
      </c>
      <c r="W382" s="45" t="s">
        <v>277</v>
      </c>
      <c r="X382" s="152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296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BM383" s="55"/>
    </row>
    <row r="384" spans="1:65">
      <c r="BM384" s="55"/>
    </row>
    <row r="385" spans="1:65" ht="15">
      <c r="B385" s="8" t="s">
        <v>494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234</v>
      </c>
      <c r="E386" s="17" t="s">
        <v>234</v>
      </c>
      <c r="F386" s="17" t="s">
        <v>234</v>
      </c>
      <c r="G386" s="17" t="s">
        <v>234</v>
      </c>
      <c r="H386" s="17" t="s">
        <v>234</v>
      </c>
      <c r="I386" s="17" t="s">
        <v>234</v>
      </c>
      <c r="J386" s="17" t="s">
        <v>234</v>
      </c>
      <c r="K386" s="17" t="s">
        <v>234</v>
      </c>
      <c r="L386" s="17" t="s">
        <v>234</v>
      </c>
      <c r="M386" s="17" t="s">
        <v>234</v>
      </c>
      <c r="N386" s="17" t="s">
        <v>234</v>
      </c>
      <c r="O386" s="17" t="s">
        <v>234</v>
      </c>
      <c r="P386" s="17" t="s">
        <v>234</v>
      </c>
      <c r="Q386" s="17" t="s">
        <v>234</v>
      </c>
      <c r="R386" s="17" t="s">
        <v>234</v>
      </c>
      <c r="S386" s="17" t="s">
        <v>234</v>
      </c>
      <c r="T386" s="17" t="s">
        <v>234</v>
      </c>
      <c r="U386" s="17" t="s">
        <v>234</v>
      </c>
      <c r="V386" s="17" t="s">
        <v>234</v>
      </c>
      <c r="W386" s="17" t="s">
        <v>234</v>
      </c>
      <c r="X386" s="17" t="s">
        <v>234</v>
      </c>
      <c r="Y386" s="17" t="s">
        <v>234</v>
      </c>
      <c r="Z386" s="152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235</v>
      </c>
      <c r="C387" s="9" t="s">
        <v>235</v>
      </c>
      <c r="D387" s="150" t="s">
        <v>237</v>
      </c>
      <c r="E387" s="151" t="s">
        <v>239</v>
      </c>
      <c r="F387" s="151" t="s">
        <v>240</v>
      </c>
      <c r="G387" s="151" t="s">
        <v>241</v>
      </c>
      <c r="H387" s="151" t="s">
        <v>242</v>
      </c>
      <c r="I387" s="151" t="s">
        <v>243</v>
      </c>
      <c r="J387" s="151" t="s">
        <v>244</v>
      </c>
      <c r="K387" s="151" t="s">
        <v>246</v>
      </c>
      <c r="L387" s="151" t="s">
        <v>247</v>
      </c>
      <c r="M387" s="151" t="s">
        <v>248</v>
      </c>
      <c r="N387" s="151" t="s">
        <v>249</v>
      </c>
      <c r="O387" s="151" t="s">
        <v>250</v>
      </c>
      <c r="P387" s="151" t="s">
        <v>251</v>
      </c>
      <c r="Q387" s="151" t="s">
        <v>252</v>
      </c>
      <c r="R387" s="151" t="s">
        <v>253</v>
      </c>
      <c r="S387" s="151" t="s">
        <v>254</v>
      </c>
      <c r="T387" s="151" t="s">
        <v>255</v>
      </c>
      <c r="U387" s="151" t="s">
        <v>256</v>
      </c>
      <c r="V387" s="151" t="s">
        <v>258</v>
      </c>
      <c r="W387" s="151" t="s">
        <v>261</v>
      </c>
      <c r="X387" s="151" t="s">
        <v>262</v>
      </c>
      <c r="Y387" s="151" t="s">
        <v>264</v>
      </c>
      <c r="Z387" s="152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288</v>
      </c>
      <c r="E388" s="11" t="s">
        <v>288</v>
      </c>
      <c r="F388" s="11" t="s">
        <v>288</v>
      </c>
      <c r="G388" s="11" t="s">
        <v>288</v>
      </c>
      <c r="H388" s="11" t="s">
        <v>288</v>
      </c>
      <c r="I388" s="11" t="s">
        <v>289</v>
      </c>
      <c r="J388" s="11" t="s">
        <v>289</v>
      </c>
      <c r="K388" s="11" t="s">
        <v>289</v>
      </c>
      <c r="L388" s="11" t="s">
        <v>288</v>
      </c>
      <c r="M388" s="11" t="s">
        <v>288</v>
      </c>
      <c r="N388" s="11" t="s">
        <v>289</v>
      </c>
      <c r="O388" s="11" t="s">
        <v>289</v>
      </c>
      <c r="P388" s="11" t="s">
        <v>289</v>
      </c>
      <c r="Q388" s="11" t="s">
        <v>289</v>
      </c>
      <c r="R388" s="11" t="s">
        <v>289</v>
      </c>
      <c r="S388" s="11" t="s">
        <v>289</v>
      </c>
      <c r="T388" s="11" t="s">
        <v>288</v>
      </c>
      <c r="U388" s="11" t="s">
        <v>288</v>
      </c>
      <c r="V388" s="11" t="s">
        <v>288</v>
      </c>
      <c r="W388" s="11" t="s">
        <v>289</v>
      </c>
      <c r="X388" s="11" t="s">
        <v>114</v>
      </c>
      <c r="Y388" s="11" t="s">
        <v>288</v>
      </c>
      <c r="Z388" s="152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52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153">
        <v>3.2</v>
      </c>
      <c r="E390" s="22">
        <v>5.27</v>
      </c>
      <c r="F390" s="22">
        <v>5.4</v>
      </c>
      <c r="G390" s="22">
        <v>5.15</v>
      </c>
      <c r="H390" s="22">
        <v>5.5128409978519457</v>
      </c>
      <c r="I390" s="22">
        <v>5.6</v>
      </c>
      <c r="J390" s="22">
        <v>5.64</v>
      </c>
      <c r="K390" s="22">
        <v>5.34</v>
      </c>
      <c r="L390" s="22">
        <v>5.0999999999999996</v>
      </c>
      <c r="M390" s="22">
        <v>5.44</v>
      </c>
      <c r="N390" s="22">
        <v>5.7</v>
      </c>
      <c r="O390" s="22">
        <v>5.4</v>
      </c>
      <c r="P390" s="22">
        <v>5.4</v>
      </c>
      <c r="Q390" s="22">
        <v>5.4</v>
      </c>
      <c r="R390" s="22">
        <v>5.6</v>
      </c>
      <c r="S390" s="22">
        <v>4.91</v>
      </c>
      <c r="T390" s="153">
        <v>6.49</v>
      </c>
      <c r="U390" s="22">
        <v>5.4</v>
      </c>
      <c r="V390" s="22">
        <v>5.6</v>
      </c>
      <c r="W390" s="153">
        <v>9</v>
      </c>
      <c r="X390" s="22">
        <v>5.7512739468104703</v>
      </c>
      <c r="Y390" s="22">
        <v>5.27</v>
      </c>
      <c r="Z390" s="152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55">
        <v>3.3</v>
      </c>
      <c r="E391" s="11">
        <v>5.09</v>
      </c>
      <c r="F391" s="11">
        <v>5.3</v>
      </c>
      <c r="G391" s="11">
        <v>5.35</v>
      </c>
      <c r="H391" s="11">
        <v>5.4342288456320702</v>
      </c>
      <c r="I391" s="11">
        <v>5.3</v>
      </c>
      <c r="J391" s="11">
        <v>5.64</v>
      </c>
      <c r="K391" s="11">
        <v>5.16</v>
      </c>
      <c r="L391" s="11">
        <v>5</v>
      </c>
      <c r="M391" s="11">
        <v>5.19</v>
      </c>
      <c r="N391" s="11">
        <v>5.6</v>
      </c>
      <c r="O391" s="11">
        <v>5.2</v>
      </c>
      <c r="P391" s="11">
        <v>5.0999999999999996</v>
      </c>
      <c r="Q391" s="11">
        <v>5</v>
      </c>
      <c r="R391" s="11">
        <v>5.5</v>
      </c>
      <c r="S391" s="11">
        <v>4.78</v>
      </c>
      <c r="T391" s="155">
        <v>6.45</v>
      </c>
      <c r="U391" s="11">
        <v>5.3</v>
      </c>
      <c r="V391" s="11">
        <v>5.4</v>
      </c>
      <c r="W391" s="155">
        <v>11</v>
      </c>
      <c r="X391" s="11">
        <v>5.5096110225612573</v>
      </c>
      <c r="Y391" s="11">
        <v>5.12</v>
      </c>
      <c r="Z391" s="152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23</v>
      </c>
    </row>
    <row r="392" spans="1:65">
      <c r="A392" s="30"/>
      <c r="B392" s="19">
        <v>1</v>
      </c>
      <c r="C392" s="9">
        <v>3</v>
      </c>
      <c r="D392" s="155">
        <v>3.6</v>
      </c>
      <c r="E392" s="11">
        <v>4.96</v>
      </c>
      <c r="F392" s="11">
        <v>5.2</v>
      </c>
      <c r="G392" s="11">
        <v>5.34</v>
      </c>
      <c r="H392" s="11">
        <v>5.4871185231000634</v>
      </c>
      <c r="I392" s="11">
        <v>5.4</v>
      </c>
      <c r="J392" s="11">
        <v>5.5</v>
      </c>
      <c r="K392" s="11">
        <v>5.12</v>
      </c>
      <c r="L392" s="11">
        <v>5.2</v>
      </c>
      <c r="M392" s="11">
        <v>5.27</v>
      </c>
      <c r="N392" s="11">
        <v>5.6</v>
      </c>
      <c r="O392" s="11">
        <v>5.5</v>
      </c>
      <c r="P392" s="11">
        <v>5.2</v>
      </c>
      <c r="Q392" s="11">
        <v>5.3</v>
      </c>
      <c r="R392" s="11">
        <v>5.4</v>
      </c>
      <c r="S392" s="11">
        <v>4.79</v>
      </c>
      <c r="T392" s="155">
        <v>6.34</v>
      </c>
      <c r="U392" s="11">
        <v>5.6</v>
      </c>
      <c r="V392" s="11">
        <v>5.4</v>
      </c>
      <c r="W392" s="155">
        <v>10</v>
      </c>
      <c r="X392" s="11">
        <v>5.366286215603</v>
      </c>
      <c r="Y392" s="11">
        <v>5.23</v>
      </c>
      <c r="Z392" s="152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55">
        <v>3.5</v>
      </c>
      <c r="E393" s="11">
        <v>5.36</v>
      </c>
      <c r="F393" s="11">
        <v>5.0999999999999996</v>
      </c>
      <c r="G393" s="11">
        <v>5.19</v>
      </c>
      <c r="H393" s="11">
        <v>5.4215610758721784</v>
      </c>
      <c r="I393" s="11">
        <v>5.6</v>
      </c>
      <c r="J393" s="11">
        <v>5.38</v>
      </c>
      <c r="K393" s="11">
        <v>5.42</v>
      </c>
      <c r="L393" s="11">
        <v>5.2</v>
      </c>
      <c r="M393" s="11">
        <v>5.8</v>
      </c>
      <c r="N393" s="11">
        <v>5.7</v>
      </c>
      <c r="O393" s="11">
        <v>5.0999999999999996</v>
      </c>
      <c r="P393" s="11">
        <v>5</v>
      </c>
      <c r="Q393" s="11">
        <v>5.0999999999999996</v>
      </c>
      <c r="R393" s="11">
        <v>5.5</v>
      </c>
      <c r="S393" s="11">
        <v>4.9000000000000004</v>
      </c>
      <c r="T393" s="155">
        <v>6.44</v>
      </c>
      <c r="U393" s="11">
        <v>5.61</v>
      </c>
      <c r="V393" s="11">
        <v>5.7</v>
      </c>
      <c r="W393" s="155">
        <v>10</v>
      </c>
      <c r="X393" s="11">
        <v>5.5756523162012108</v>
      </c>
      <c r="Y393" s="11">
        <v>5.16</v>
      </c>
      <c r="Z393" s="152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5.3323904428329714</v>
      </c>
    </row>
    <row r="394" spans="1:65">
      <c r="A394" s="30"/>
      <c r="B394" s="19">
        <v>1</v>
      </c>
      <c r="C394" s="9">
        <v>5</v>
      </c>
      <c r="D394" s="155">
        <v>3.4</v>
      </c>
      <c r="E394" s="11">
        <v>4.93</v>
      </c>
      <c r="F394" s="11">
        <v>5.0999999999999996</v>
      </c>
      <c r="G394" s="11">
        <v>5.32</v>
      </c>
      <c r="H394" s="11">
        <v>5.4682000666705433</v>
      </c>
      <c r="I394" s="11">
        <v>5.5</v>
      </c>
      <c r="J394" s="11">
        <v>5.52</v>
      </c>
      <c r="K394" s="11">
        <v>5.24</v>
      </c>
      <c r="L394" s="11">
        <v>5.0999999999999996</v>
      </c>
      <c r="M394" s="11">
        <v>5.39</v>
      </c>
      <c r="N394" s="11">
        <v>5.6</v>
      </c>
      <c r="O394" s="11">
        <v>5.4</v>
      </c>
      <c r="P394" s="11">
        <v>4.9000000000000004</v>
      </c>
      <c r="Q394" s="11">
        <v>5.0999999999999996</v>
      </c>
      <c r="R394" s="11">
        <v>5.6</v>
      </c>
      <c r="S394" s="11">
        <v>4.8600000000000003</v>
      </c>
      <c r="T394" s="155">
        <v>6.6</v>
      </c>
      <c r="U394" s="11">
        <v>5.5</v>
      </c>
      <c r="V394" s="11">
        <v>5.7</v>
      </c>
      <c r="W394" s="155">
        <v>9</v>
      </c>
      <c r="X394" s="11">
        <v>5.3947725784145204</v>
      </c>
      <c r="Y394" s="11">
        <v>5.34</v>
      </c>
      <c r="Z394" s="152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32</v>
      </c>
    </row>
    <row r="395" spans="1:65">
      <c r="A395" s="30"/>
      <c r="B395" s="19">
        <v>1</v>
      </c>
      <c r="C395" s="9">
        <v>6</v>
      </c>
      <c r="D395" s="155">
        <v>3.3</v>
      </c>
      <c r="E395" s="11">
        <v>5.39</v>
      </c>
      <c r="F395" s="11">
        <v>5.3</v>
      </c>
      <c r="G395" s="11">
        <v>5.42</v>
      </c>
      <c r="H395" s="11">
        <v>5.4566731595692506</v>
      </c>
      <c r="I395" s="11">
        <v>5.4</v>
      </c>
      <c r="J395" s="11">
        <v>5.54</v>
      </c>
      <c r="K395" s="11">
        <v>5.26</v>
      </c>
      <c r="L395" s="11">
        <v>5.0999999999999996</v>
      </c>
      <c r="M395" s="11">
        <v>5.52</v>
      </c>
      <c r="N395" s="11">
        <v>5.5</v>
      </c>
      <c r="O395" s="11">
        <v>5.4</v>
      </c>
      <c r="P395" s="11">
        <v>5.0999999999999996</v>
      </c>
      <c r="Q395" s="11">
        <v>5</v>
      </c>
      <c r="R395" s="11">
        <v>5.4</v>
      </c>
      <c r="S395" s="11">
        <v>4.8099999999999996</v>
      </c>
      <c r="T395" s="155">
        <v>6.51</v>
      </c>
      <c r="U395" s="11">
        <v>5.4</v>
      </c>
      <c r="V395" s="11">
        <v>5.5</v>
      </c>
      <c r="W395" s="155">
        <v>11</v>
      </c>
      <c r="X395" s="11">
        <v>5.7542917346723943</v>
      </c>
      <c r="Y395" s="11">
        <v>5.14</v>
      </c>
      <c r="Z395" s="152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272</v>
      </c>
      <c r="C396" s="12"/>
      <c r="D396" s="23">
        <v>3.3833333333333333</v>
      </c>
      <c r="E396" s="23">
        <v>5.166666666666667</v>
      </c>
      <c r="F396" s="23">
        <v>5.2333333333333334</v>
      </c>
      <c r="G396" s="23">
        <v>5.2950000000000008</v>
      </c>
      <c r="H396" s="23">
        <v>5.4634371114493421</v>
      </c>
      <c r="I396" s="23">
        <v>5.4666666666666659</v>
      </c>
      <c r="J396" s="23">
        <v>5.5366666666666662</v>
      </c>
      <c r="K396" s="23">
        <v>5.2566666666666668</v>
      </c>
      <c r="L396" s="23">
        <v>5.1166666666666671</v>
      </c>
      <c r="M396" s="23">
        <v>5.4349999999999996</v>
      </c>
      <c r="N396" s="23">
        <v>5.6166666666666663</v>
      </c>
      <c r="O396" s="23">
        <v>5.333333333333333</v>
      </c>
      <c r="P396" s="23">
        <v>5.1166666666666671</v>
      </c>
      <c r="Q396" s="23">
        <v>5.1499999999999995</v>
      </c>
      <c r="R396" s="23">
        <v>5.5</v>
      </c>
      <c r="S396" s="23">
        <v>4.8416666666666668</v>
      </c>
      <c r="T396" s="23">
        <v>6.4716666666666667</v>
      </c>
      <c r="U396" s="23">
        <v>5.4683333333333328</v>
      </c>
      <c r="V396" s="23">
        <v>5.55</v>
      </c>
      <c r="W396" s="23">
        <v>10</v>
      </c>
      <c r="X396" s="23">
        <v>5.5586479690438084</v>
      </c>
      <c r="Y396" s="23">
        <v>5.21</v>
      </c>
      <c r="Z396" s="152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11">
        <v>3.3499999999999996</v>
      </c>
      <c r="E397" s="11">
        <v>5.18</v>
      </c>
      <c r="F397" s="11">
        <v>5.25</v>
      </c>
      <c r="G397" s="11">
        <v>5.33</v>
      </c>
      <c r="H397" s="11">
        <v>5.4624366131198965</v>
      </c>
      <c r="I397" s="11">
        <v>5.45</v>
      </c>
      <c r="J397" s="11">
        <v>5.5299999999999994</v>
      </c>
      <c r="K397" s="11">
        <v>5.25</v>
      </c>
      <c r="L397" s="11">
        <v>5.0999999999999996</v>
      </c>
      <c r="M397" s="11">
        <v>5.415</v>
      </c>
      <c r="N397" s="11">
        <v>5.6</v>
      </c>
      <c r="O397" s="11">
        <v>5.4</v>
      </c>
      <c r="P397" s="11">
        <v>5.0999999999999996</v>
      </c>
      <c r="Q397" s="11">
        <v>5.0999999999999996</v>
      </c>
      <c r="R397" s="11">
        <v>5.5</v>
      </c>
      <c r="S397" s="11">
        <v>4.835</v>
      </c>
      <c r="T397" s="11">
        <v>6.4700000000000006</v>
      </c>
      <c r="U397" s="11">
        <v>5.45</v>
      </c>
      <c r="V397" s="11">
        <v>5.55</v>
      </c>
      <c r="W397" s="11">
        <v>10</v>
      </c>
      <c r="X397" s="11">
        <v>5.5426316693812341</v>
      </c>
      <c r="Y397" s="11">
        <v>5.1950000000000003</v>
      </c>
      <c r="Z397" s="152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24">
        <v>0.14719601443879748</v>
      </c>
      <c r="E398" s="24">
        <v>0.20126268075991305</v>
      </c>
      <c r="F398" s="24">
        <v>0.12110601416389989</v>
      </c>
      <c r="G398" s="24">
        <v>0.1032956920689336</v>
      </c>
      <c r="H398" s="24">
        <v>3.3694851786704554E-2</v>
      </c>
      <c r="I398" s="24">
        <v>0.12110601416389949</v>
      </c>
      <c r="J398" s="24">
        <v>9.7502136728723279E-2</v>
      </c>
      <c r="K398" s="24">
        <v>0.11129540272026803</v>
      </c>
      <c r="L398" s="24">
        <v>7.5277265270908222E-2</v>
      </c>
      <c r="M398" s="24">
        <v>0.21435951110226006</v>
      </c>
      <c r="N398" s="24">
        <v>7.5277265270908222E-2</v>
      </c>
      <c r="O398" s="24">
        <v>0.15055453054181636</v>
      </c>
      <c r="P398" s="24">
        <v>0.1722401424368509</v>
      </c>
      <c r="Q398" s="24">
        <v>0.16431676725154995</v>
      </c>
      <c r="R398" s="24">
        <v>8.9442719099991269E-2</v>
      </c>
      <c r="S398" s="24">
        <v>5.6361925682739754E-2</v>
      </c>
      <c r="T398" s="24">
        <v>8.6120071218425312E-2</v>
      </c>
      <c r="U398" s="24">
        <v>0.12335585379975553</v>
      </c>
      <c r="V398" s="24">
        <v>0.13784048752090211</v>
      </c>
      <c r="W398" s="24">
        <v>0.89442719099991586</v>
      </c>
      <c r="X398" s="24">
        <v>0.16848335711470241</v>
      </c>
      <c r="Y398" s="24">
        <v>8.5322916030806106E-2</v>
      </c>
      <c r="Z398" s="209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56"/>
    </row>
    <row r="399" spans="1:65">
      <c r="A399" s="30"/>
      <c r="B399" s="3" t="s">
        <v>86</v>
      </c>
      <c r="C399" s="29"/>
      <c r="D399" s="13">
        <v>4.3506211164176599E-2</v>
      </c>
      <c r="E399" s="13">
        <v>3.8954067243854133E-2</v>
      </c>
      <c r="F399" s="13">
        <v>2.3141276591828006E-2</v>
      </c>
      <c r="G399" s="13">
        <v>1.9508157142385945E-2</v>
      </c>
      <c r="H399" s="13">
        <v>6.1673358911906598E-3</v>
      </c>
      <c r="I399" s="13">
        <v>2.2153539176323081E-2</v>
      </c>
      <c r="J399" s="13">
        <v>1.7610259493447914E-2</v>
      </c>
      <c r="K399" s="13">
        <v>2.1172238944882946E-2</v>
      </c>
      <c r="L399" s="13">
        <v>1.4712169108320823E-2</v>
      </c>
      <c r="M399" s="13">
        <v>3.9440572419919058E-2</v>
      </c>
      <c r="N399" s="13">
        <v>1.3402480463663186E-2</v>
      </c>
      <c r="O399" s="13">
        <v>2.822897447659057E-2</v>
      </c>
      <c r="P399" s="13">
        <v>3.3662568554433399E-2</v>
      </c>
      <c r="Q399" s="13">
        <v>3.1906168398359219E-2</v>
      </c>
      <c r="R399" s="13">
        <v>1.6262312563634775E-2</v>
      </c>
      <c r="S399" s="13">
        <v>1.1641017352717333E-2</v>
      </c>
      <c r="T399" s="13">
        <v>1.330724767732557E-2</v>
      </c>
      <c r="U399" s="13">
        <v>2.2558217701875442E-2</v>
      </c>
      <c r="V399" s="13">
        <v>2.4836123877640021E-2</v>
      </c>
      <c r="W399" s="13">
        <v>8.9442719099991588E-2</v>
      </c>
      <c r="X399" s="13">
        <v>3.031013261731786E-2</v>
      </c>
      <c r="Y399" s="13">
        <v>1.6376759314933993E-2</v>
      </c>
      <c r="Z399" s="152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13">
        <v>-0.3655128277636307</v>
      </c>
      <c r="E400" s="13">
        <v>-3.1078702496184718E-2</v>
      </c>
      <c r="F400" s="13">
        <v>-1.8576492205812922E-2</v>
      </c>
      <c r="G400" s="13">
        <v>-7.0119476872188002E-3</v>
      </c>
      <c r="H400" s="13">
        <v>2.4575595133418116E-2</v>
      </c>
      <c r="I400" s="13">
        <v>2.5181243810488363E-2</v>
      </c>
      <c r="J400" s="13">
        <v>3.8308564615378682E-2</v>
      </c>
      <c r="K400" s="13">
        <v>-1.4200718604182816E-2</v>
      </c>
      <c r="L400" s="13">
        <v>-4.0455360213963454E-2</v>
      </c>
      <c r="M400" s="13">
        <v>1.9242693922561616E-2</v>
      </c>
      <c r="N400" s="13">
        <v>5.3311216963824792E-2</v>
      </c>
      <c r="O400" s="13">
        <v>1.7682322974477138E-4</v>
      </c>
      <c r="P400" s="13">
        <v>-4.0455360213963454E-2</v>
      </c>
      <c r="Q400" s="13">
        <v>-3.4204255068777778E-2</v>
      </c>
      <c r="R400" s="13">
        <v>3.1432348955674261E-2</v>
      </c>
      <c r="S400" s="13">
        <v>-9.2026977661747278E-2</v>
      </c>
      <c r="T400" s="13">
        <v>0.21365206393784342</v>
      </c>
      <c r="U400" s="13">
        <v>2.5493799067747513E-2</v>
      </c>
      <c r="V400" s="13">
        <v>4.0809006673453219E-2</v>
      </c>
      <c r="W400" s="13">
        <v>0.87533154355577159</v>
      </c>
      <c r="X400" s="13">
        <v>4.2430787587008023E-2</v>
      </c>
      <c r="Y400" s="13">
        <v>-2.2952265807443029E-2</v>
      </c>
      <c r="Z400" s="152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276</v>
      </c>
      <c r="C401" s="47"/>
      <c r="D401" s="45">
        <v>7.89</v>
      </c>
      <c r="E401" s="45">
        <v>0.67</v>
      </c>
      <c r="F401" s="45">
        <v>0.4</v>
      </c>
      <c r="G401" s="45">
        <v>0.16</v>
      </c>
      <c r="H401" s="45">
        <v>0.53</v>
      </c>
      <c r="I401" s="45">
        <v>0.54</v>
      </c>
      <c r="J401" s="45">
        <v>0.82</v>
      </c>
      <c r="K401" s="45">
        <v>0.31</v>
      </c>
      <c r="L401" s="45">
        <v>0.88</v>
      </c>
      <c r="M401" s="45">
        <v>0.41</v>
      </c>
      <c r="N401" s="45">
        <v>1.1499999999999999</v>
      </c>
      <c r="O401" s="45">
        <v>0</v>
      </c>
      <c r="P401" s="45">
        <v>0.88</v>
      </c>
      <c r="Q401" s="45">
        <v>0.74</v>
      </c>
      <c r="R401" s="45">
        <v>0.67</v>
      </c>
      <c r="S401" s="45">
        <v>1.99</v>
      </c>
      <c r="T401" s="45">
        <v>4.6100000000000003</v>
      </c>
      <c r="U401" s="45">
        <v>0.55000000000000004</v>
      </c>
      <c r="V401" s="45">
        <v>0.88</v>
      </c>
      <c r="W401" s="45" t="s">
        <v>277</v>
      </c>
      <c r="X401" s="45">
        <v>0.91</v>
      </c>
      <c r="Y401" s="45">
        <v>0.5</v>
      </c>
      <c r="Z401" s="152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295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5"/>
    </row>
    <row r="403" spans="1:65">
      <c r="BM403" s="55"/>
    </row>
    <row r="404" spans="1:65" ht="15">
      <c r="B404" s="8" t="s">
        <v>495</v>
      </c>
      <c r="BM404" s="28" t="s">
        <v>287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234</v>
      </c>
      <c r="E405" s="17" t="s">
        <v>234</v>
      </c>
      <c r="F405" s="17" t="s">
        <v>234</v>
      </c>
      <c r="G405" s="15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235</v>
      </c>
      <c r="C406" s="9" t="s">
        <v>235</v>
      </c>
      <c r="D406" s="150" t="s">
        <v>242</v>
      </c>
      <c r="E406" s="151" t="s">
        <v>254</v>
      </c>
      <c r="F406" s="151" t="s">
        <v>258</v>
      </c>
      <c r="G406" s="15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288</v>
      </c>
      <c r="E407" s="11" t="s">
        <v>289</v>
      </c>
      <c r="F407" s="11" t="s">
        <v>289</v>
      </c>
      <c r="G407" s="15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26"/>
      <c r="G408" s="15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53" t="s">
        <v>101</v>
      </c>
      <c r="E409" s="22">
        <v>0.25</v>
      </c>
      <c r="F409" s="153" t="s">
        <v>102</v>
      </c>
      <c r="G409" s="15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55" t="s">
        <v>101</v>
      </c>
      <c r="E410" s="11">
        <v>0.3</v>
      </c>
      <c r="F410" s="155" t="s">
        <v>102</v>
      </c>
      <c r="G410" s="15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>
        <v>1</v>
      </c>
      <c r="C411" s="9">
        <v>3</v>
      </c>
      <c r="D411" s="155" t="s">
        <v>101</v>
      </c>
      <c r="E411" s="11">
        <v>0.26</v>
      </c>
      <c r="F411" s="155" t="s">
        <v>102</v>
      </c>
      <c r="G411" s="15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55" t="s">
        <v>101</v>
      </c>
      <c r="E412" s="11">
        <v>0.27</v>
      </c>
      <c r="F412" s="155" t="s">
        <v>102</v>
      </c>
      <c r="G412" s="15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0.27</v>
      </c>
    </row>
    <row r="413" spans="1:65">
      <c r="A413" s="30"/>
      <c r="B413" s="19">
        <v>1</v>
      </c>
      <c r="C413" s="9">
        <v>5</v>
      </c>
      <c r="D413" s="155" t="s">
        <v>101</v>
      </c>
      <c r="E413" s="11">
        <v>0.28000000000000003</v>
      </c>
      <c r="F413" s="155" t="s">
        <v>102</v>
      </c>
      <c r="G413" s="15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9</v>
      </c>
    </row>
    <row r="414" spans="1:65">
      <c r="A414" s="30"/>
      <c r="B414" s="19">
        <v>1</v>
      </c>
      <c r="C414" s="9">
        <v>6</v>
      </c>
      <c r="D414" s="155" t="s">
        <v>101</v>
      </c>
      <c r="E414" s="11">
        <v>0.26</v>
      </c>
      <c r="F414" s="155" t="s">
        <v>102</v>
      </c>
      <c r="G414" s="15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272</v>
      </c>
      <c r="C415" s="12"/>
      <c r="D415" s="23" t="s">
        <v>727</v>
      </c>
      <c r="E415" s="23">
        <v>0.27</v>
      </c>
      <c r="F415" s="23" t="s">
        <v>727</v>
      </c>
      <c r="G415" s="15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273</v>
      </c>
      <c r="C416" s="29"/>
      <c r="D416" s="11" t="s">
        <v>727</v>
      </c>
      <c r="E416" s="11">
        <v>0.26500000000000001</v>
      </c>
      <c r="F416" s="11" t="s">
        <v>727</v>
      </c>
      <c r="G416" s="15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274</v>
      </c>
      <c r="C417" s="29"/>
      <c r="D417" s="24" t="s">
        <v>727</v>
      </c>
      <c r="E417" s="24">
        <v>1.7888543819998316E-2</v>
      </c>
      <c r="F417" s="24" t="s">
        <v>727</v>
      </c>
      <c r="G417" s="15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86</v>
      </c>
      <c r="C418" s="29"/>
      <c r="D418" s="13" t="s">
        <v>727</v>
      </c>
      <c r="E418" s="13">
        <v>6.6253865999993763E-2</v>
      </c>
      <c r="F418" s="13" t="s">
        <v>727</v>
      </c>
      <c r="G418" s="15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275</v>
      </c>
      <c r="C419" s="29"/>
      <c r="D419" s="13" t="s">
        <v>727</v>
      </c>
      <c r="E419" s="13">
        <v>0</v>
      </c>
      <c r="F419" s="13" t="s">
        <v>727</v>
      </c>
      <c r="G419" s="15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276</v>
      </c>
      <c r="C420" s="47"/>
      <c r="D420" s="45">
        <v>0</v>
      </c>
      <c r="E420" s="45">
        <v>0.67</v>
      </c>
      <c r="F420" s="45">
        <v>1.47</v>
      </c>
      <c r="G420" s="15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BM421" s="55"/>
    </row>
    <row r="422" spans="1:65" ht="15">
      <c r="B422" s="8" t="s">
        <v>496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234</v>
      </c>
      <c r="E423" s="17" t="s">
        <v>234</v>
      </c>
      <c r="F423" s="17" t="s">
        <v>234</v>
      </c>
      <c r="G423" s="17" t="s">
        <v>234</v>
      </c>
      <c r="H423" s="17" t="s">
        <v>234</v>
      </c>
      <c r="I423" s="17" t="s">
        <v>234</v>
      </c>
      <c r="J423" s="17" t="s">
        <v>234</v>
      </c>
      <c r="K423" s="17" t="s">
        <v>234</v>
      </c>
      <c r="L423" s="17" t="s">
        <v>234</v>
      </c>
      <c r="M423" s="17" t="s">
        <v>234</v>
      </c>
      <c r="N423" s="17" t="s">
        <v>234</v>
      </c>
      <c r="O423" s="152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235</v>
      </c>
      <c r="C424" s="9" t="s">
        <v>235</v>
      </c>
      <c r="D424" s="150" t="s">
        <v>239</v>
      </c>
      <c r="E424" s="151" t="s">
        <v>241</v>
      </c>
      <c r="F424" s="151" t="s">
        <v>242</v>
      </c>
      <c r="G424" s="151" t="s">
        <v>243</v>
      </c>
      <c r="H424" s="151" t="s">
        <v>245</v>
      </c>
      <c r="I424" s="151" t="s">
        <v>248</v>
      </c>
      <c r="J424" s="151" t="s">
        <v>255</v>
      </c>
      <c r="K424" s="151" t="s">
        <v>258</v>
      </c>
      <c r="L424" s="151" t="s">
        <v>259</v>
      </c>
      <c r="M424" s="151" t="s">
        <v>261</v>
      </c>
      <c r="N424" s="151" t="s">
        <v>264</v>
      </c>
      <c r="O424" s="152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288</v>
      </c>
      <c r="E425" s="11" t="s">
        <v>288</v>
      </c>
      <c r="F425" s="11" t="s">
        <v>288</v>
      </c>
      <c r="G425" s="11" t="s">
        <v>289</v>
      </c>
      <c r="H425" s="11" t="s">
        <v>288</v>
      </c>
      <c r="I425" s="11" t="s">
        <v>288</v>
      </c>
      <c r="J425" s="11" t="s">
        <v>288</v>
      </c>
      <c r="K425" s="11" t="s">
        <v>288</v>
      </c>
      <c r="L425" s="11" t="s">
        <v>288</v>
      </c>
      <c r="M425" s="11" t="s">
        <v>289</v>
      </c>
      <c r="N425" s="11" t="s">
        <v>288</v>
      </c>
      <c r="O425" s="152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152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153">
        <v>0.5</v>
      </c>
      <c r="E427" s="22">
        <v>0.46</v>
      </c>
      <c r="F427" s="22">
        <v>0.42823836889236594</v>
      </c>
      <c r="G427" s="153">
        <v>0.5</v>
      </c>
      <c r="H427" s="22">
        <v>0.46899999999999997</v>
      </c>
      <c r="I427" s="22">
        <v>0.46</v>
      </c>
      <c r="J427" s="22">
        <v>0.48</v>
      </c>
      <c r="K427" s="22">
        <v>0.5</v>
      </c>
      <c r="L427" s="22">
        <v>0.3856</v>
      </c>
      <c r="M427" s="153" t="s">
        <v>101</v>
      </c>
      <c r="N427" s="22">
        <v>0.39</v>
      </c>
      <c r="O427" s="152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55">
        <v>0.5</v>
      </c>
      <c r="E428" s="11">
        <v>0.48</v>
      </c>
      <c r="F428" s="11">
        <v>0.42468115464807993</v>
      </c>
      <c r="G428" s="155">
        <v>0.5</v>
      </c>
      <c r="H428" s="11">
        <v>0.42930000000000001</v>
      </c>
      <c r="I428" s="11">
        <v>0.45</v>
      </c>
      <c r="J428" s="11">
        <v>0.43</v>
      </c>
      <c r="K428" s="11">
        <v>0.48</v>
      </c>
      <c r="L428" s="11">
        <v>0.41749999999999998</v>
      </c>
      <c r="M428" s="155" t="s">
        <v>101</v>
      </c>
      <c r="N428" s="11">
        <v>0.37</v>
      </c>
      <c r="O428" s="152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24</v>
      </c>
    </row>
    <row r="429" spans="1:65">
      <c r="A429" s="30"/>
      <c r="B429" s="19">
        <v>1</v>
      </c>
      <c r="C429" s="9">
        <v>3</v>
      </c>
      <c r="D429" s="155">
        <v>0.5</v>
      </c>
      <c r="E429" s="11">
        <v>0.44</v>
      </c>
      <c r="F429" s="11">
        <v>0.42022187299236413</v>
      </c>
      <c r="G429" s="155">
        <v>0.5</v>
      </c>
      <c r="H429" s="11">
        <v>0.42230000000000001</v>
      </c>
      <c r="I429" s="11">
        <v>0.45</v>
      </c>
      <c r="J429" s="11">
        <v>0.39</v>
      </c>
      <c r="K429" s="11">
        <v>0.5</v>
      </c>
      <c r="L429" s="11">
        <v>0.39350000000000002</v>
      </c>
      <c r="M429" s="155" t="s">
        <v>101</v>
      </c>
      <c r="N429" s="11">
        <v>0.38</v>
      </c>
      <c r="O429" s="152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55">
        <v>0.5</v>
      </c>
      <c r="E430" s="11">
        <v>0.44</v>
      </c>
      <c r="F430" s="11">
        <v>0.42332497349864628</v>
      </c>
      <c r="G430" s="155">
        <v>0.5</v>
      </c>
      <c r="H430" s="11">
        <v>0.45979999999999999</v>
      </c>
      <c r="I430" s="11">
        <v>0.44</v>
      </c>
      <c r="J430" s="11">
        <v>0.45</v>
      </c>
      <c r="K430" s="11">
        <v>0.51</v>
      </c>
      <c r="L430" s="11">
        <v>0.39960000000000001</v>
      </c>
      <c r="M430" s="155" t="s">
        <v>101</v>
      </c>
      <c r="N430" s="11">
        <v>0.39</v>
      </c>
      <c r="O430" s="152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0.43529216239275564</v>
      </c>
    </row>
    <row r="431" spans="1:65">
      <c r="A431" s="30"/>
      <c r="B431" s="19">
        <v>1</v>
      </c>
      <c r="C431" s="9">
        <v>5</v>
      </c>
      <c r="D431" s="155">
        <v>0.5</v>
      </c>
      <c r="E431" s="11">
        <v>0.46</v>
      </c>
      <c r="F431" s="11">
        <v>0.42430707966257797</v>
      </c>
      <c r="G431" s="155">
        <v>0.5</v>
      </c>
      <c r="H431" s="11">
        <v>0.45390000000000003</v>
      </c>
      <c r="I431" s="11">
        <v>0.45</v>
      </c>
      <c r="J431" s="11">
        <v>0.38</v>
      </c>
      <c r="K431" s="11">
        <v>0.51</v>
      </c>
      <c r="L431" s="11">
        <v>0.38319999999999999</v>
      </c>
      <c r="M431" s="155" t="s">
        <v>101</v>
      </c>
      <c r="N431" s="11">
        <v>0.39</v>
      </c>
      <c r="O431" s="152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33</v>
      </c>
    </row>
    <row r="432" spans="1:65">
      <c r="A432" s="30"/>
      <c r="B432" s="19">
        <v>1</v>
      </c>
      <c r="C432" s="9">
        <v>6</v>
      </c>
      <c r="D432" s="155">
        <v>0.5</v>
      </c>
      <c r="E432" s="11">
        <v>0.45</v>
      </c>
      <c r="F432" s="11">
        <v>0.41895034515823781</v>
      </c>
      <c r="G432" s="155">
        <v>0.5</v>
      </c>
      <c r="H432" s="11">
        <v>0.46839999999999998</v>
      </c>
      <c r="I432" s="11">
        <v>0.46</v>
      </c>
      <c r="J432" s="11">
        <v>0.44</v>
      </c>
      <c r="K432" s="11">
        <v>0.48</v>
      </c>
      <c r="L432" s="11">
        <v>0.38219999999999998</v>
      </c>
      <c r="M432" s="155" t="s">
        <v>101</v>
      </c>
      <c r="N432" s="11">
        <v>0.38</v>
      </c>
      <c r="O432" s="152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272</v>
      </c>
      <c r="C433" s="12"/>
      <c r="D433" s="23">
        <v>0.5</v>
      </c>
      <c r="E433" s="23">
        <v>0.45500000000000002</v>
      </c>
      <c r="F433" s="23">
        <v>0.42328729914204533</v>
      </c>
      <c r="G433" s="23">
        <v>0.5</v>
      </c>
      <c r="H433" s="23">
        <v>0.45045000000000002</v>
      </c>
      <c r="I433" s="23">
        <v>0.45166666666666666</v>
      </c>
      <c r="J433" s="23">
        <v>0.42833333333333329</v>
      </c>
      <c r="K433" s="23">
        <v>0.49666666666666665</v>
      </c>
      <c r="L433" s="23">
        <v>0.39359999999999995</v>
      </c>
      <c r="M433" s="23" t="s">
        <v>727</v>
      </c>
      <c r="N433" s="23">
        <v>0.38333333333333336</v>
      </c>
      <c r="O433" s="152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11">
        <v>0.5</v>
      </c>
      <c r="E434" s="11">
        <v>0.45500000000000002</v>
      </c>
      <c r="F434" s="11">
        <v>0.42381602658061213</v>
      </c>
      <c r="G434" s="11">
        <v>0.5</v>
      </c>
      <c r="H434" s="11">
        <v>0.45684999999999998</v>
      </c>
      <c r="I434" s="11">
        <v>0.45</v>
      </c>
      <c r="J434" s="11">
        <v>0.435</v>
      </c>
      <c r="K434" s="11">
        <v>0.5</v>
      </c>
      <c r="L434" s="11">
        <v>0.38955000000000001</v>
      </c>
      <c r="M434" s="11" t="s">
        <v>727</v>
      </c>
      <c r="N434" s="11">
        <v>0.38500000000000001</v>
      </c>
      <c r="O434" s="152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24">
        <v>0</v>
      </c>
      <c r="E435" s="24">
        <v>1.5165750888103097E-2</v>
      </c>
      <c r="F435" s="24">
        <v>3.337762839036322E-3</v>
      </c>
      <c r="G435" s="24">
        <v>0</v>
      </c>
      <c r="H435" s="24">
        <v>2.0026856967582295E-2</v>
      </c>
      <c r="I435" s="24">
        <v>7.5277265270908165E-3</v>
      </c>
      <c r="J435" s="24">
        <v>3.7638632635454042E-2</v>
      </c>
      <c r="K435" s="24">
        <v>1.3662601021279476E-2</v>
      </c>
      <c r="L435" s="24">
        <v>1.3485844430364753E-2</v>
      </c>
      <c r="M435" s="24" t="s">
        <v>727</v>
      </c>
      <c r="N435" s="24">
        <v>8.1649658092772682E-3</v>
      </c>
      <c r="O435" s="209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  <c r="BI435" s="210"/>
      <c r="BJ435" s="210"/>
      <c r="BK435" s="210"/>
      <c r="BL435" s="210"/>
      <c r="BM435" s="56"/>
    </row>
    <row r="436" spans="1:65">
      <c r="A436" s="30"/>
      <c r="B436" s="3" t="s">
        <v>86</v>
      </c>
      <c r="C436" s="29"/>
      <c r="D436" s="13">
        <v>0</v>
      </c>
      <c r="E436" s="13">
        <v>3.333132063319362E-2</v>
      </c>
      <c r="F436" s="13">
        <v>7.8853366160562422E-3</v>
      </c>
      <c r="G436" s="13">
        <v>0</v>
      </c>
      <c r="H436" s="13">
        <v>4.445966692769962E-2</v>
      </c>
      <c r="I436" s="13">
        <v>1.6666553196511034E-2</v>
      </c>
      <c r="J436" s="13">
        <v>8.7872294090554193E-2</v>
      </c>
      <c r="K436" s="13">
        <v>2.7508592660294248E-2</v>
      </c>
      <c r="L436" s="13">
        <v>3.4262816134056795E-2</v>
      </c>
      <c r="M436" s="13" t="s">
        <v>727</v>
      </c>
      <c r="N436" s="13">
        <v>2.1299910806810263E-2</v>
      </c>
      <c r="O436" s="152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13">
        <v>0.14865380817231388</v>
      </c>
      <c r="E437" s="13">
        <v>4.5274965436805648E-2</v>
      </c>
      <c r="F437" s="13">
        <v>-2.7578863779032514E-2</v>
      </c>
      <c r="G437" s="13">
        <v>0.14865380817231388</v>
      </c>
      <c r="H437" s="13">
        <v>3.4822215782437604E-2</v>
      </c>
      <c r="I437" s="13">
        <v>3.7617273382323457E-2</v>
      </c>
      <c r="J437" s="13">
        <v>-1.5986570999051319E-2</v>
      </c>
      <c r="K437" s="13">
        <v>0.14099611611783169</v>
      </c>
      <c r="L437" s="13">
        <v>-9.5779722206754681E-2</v>
      </c>
      <c r="M437" s="13" t="s">
        <v>727</v>
      </c>
      <c r="N437" s="13">
        <v>-0.11936541373455933</v>
      </c>
      <c r="O437" s="152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276</v>
      </c>
      <c r="C438" s="47"/>
      <c r="D438" s="45" t="s">
        <v>277</v>
      </c>
      <c r="E438" s="45">
        <v>0.11</v>
      </c>
      <c r="F438" s="45">
        <v>0.67</v>
      </c>
      <c r="G438" s="45" t="s">
        <v>277</v>
      </c>
      <c r="H438" s="45">
        <v>0</v>
      </c>
      <c r="I438" s="45">
        <v>0.03</v>
      </c>
      <c r="J438" s="45">
        <v>0.55000000000000004</v>
      </c>
      <c r="K438" s="45">
        <v>1.1499999999999999</v>
      </c>
      <c r="L438" s="45">
        <v>1.41</v>
      </c>
      <c r="M438" s="45">
        <v>1.23</v>
      </c>
      <c r="N438" s="45">
        <v>1.67</v>
      </c>
      <c r="O438" s="152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293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BM439" s="55"/>
    </row>
    <row r="440" spans="1:65">
      <c r="BM440" s="55"/>
    </row>
    <row r="441" spans="1:65" ht="15">
      <c r="B441" s="8" t="s">
        <v>497</v>
      </c>
      <c r="BM441" s="28" t="s">
        <v>66</v>
      </c>
    </row>
    <row r="442" spans="1:65" ht="15">
      <c r="A442" s="25" t="s">
        <v>14</v>
      </c>
      <c r="B442" s="18" t="s">
        <v>110</v>
      </c>
      <c r="C442" s="15" t="s">
        <v>111</v>
      </c>
      <c r="D442" s="16" t="s">
        <v>234</v>
      </c>
      <c r="E442" s="17" t="s">
        <v>234</v>
      </c>
      <c r="F442" s="17" t="s">
        <v>234</v>
      </c>
      <c r="G442" s="17" t="s">
        <v>234</v>
      </c>
      <c r="H442" s="17" t="s">
        <v>234</v>
      </c>
      <c r="I442" s="17" t="s">
        <v>234</v>
      </c>
      <c r="J442" s="17" t="s">
        <v>234</v>
      </c>
      <c r="K442" s="17" t="s">
        <v>234</v>
      </c>
      <c r="L442" s="17" t="s">
        <v>234</v>
      </c>
      <c r="M442" s="17" t="s">
        <v>234</v>
      </c>
      <c r="N442" s="17" t="s">
        <v>234</v>
      </c>
      <c r="O442" s="17" t="s">
        <v>234</v>
      </c>
      <c r="P442" s="17" t="s">
        <v>234</v>
      </c>
      <c r="Q442" s="17" t="s">
        <v>234</v>
      </c>
      <c r="R442" s="17" t="s">
        <v>234</v>
      </c>
      <c r="S442" s="17" t="s">
        <v>234</v>
      </c>
      <c r="T442" s="17" t="s">
        <v>234</v>
      </c>
      <c r="U442" s="17" t="s">
        <v>234</v>
      </c>
      <c r="V442" s="17" t="s">
        <v>234</v>
      </c>
      <c r="W442" s="17" t="s">
        <v>234</v>
      </c>
      <c r="X442" s="152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235</v>
      </c>
      <c r="C443" s="9" t="s">
        <v>235</v>
      </c>
      <c r="D443" s="150" t="s">
        <v>237</v>
      </c>
      <c r="E443" s="151" t="s">
        <v>239</v>
      </c>
      <c r="F443" s="151" t="s">
        <v>240</v>
      </c>
      <c r="G443" s="151" t="s">
        <v>241</v>
      </c>
      <c r="H443" s="151" t="s">
        <v>243</v>
      </c>
      <c r="I443" s="151" t="s">
        <v>244</v>
      </c>
      <c r="J443" s="151" t="s">
        <v>246</v>
      </c>
      <c r="K443" s="151" t="s">
        <v>247</v>
      </c>
      <c r="L443" s="151" t="s">
        <v>248</v>
      </c>
      <c r="M443" s="151" t="s">
        <v>249</v>
      </c>
      <c r="N443" s="151" t="s">
        <v>250</v>
      </c>
      <c r="O443" s="151" t="s">
        <v>251</v>
      </c>
      <c r="P443" s="151" t="s">
        <v>252</v>
      </c>
      <c r="Q443" s="151" t="s">
        <v>253</v>
      </c>
      <c r="R443" s="151" t="s">
        <v>254</v>
      </c>
      <c r="S443" s="151" t="s">
        <v>255</v>
      </c>
      <c r="T443" s="151" t="s">
        <v>256</v>
      </c>
      <c r="U443" s="151" t="s">
        <v>258</v>
      </c>
      <c r="V443" s="151" t="s">
        <v>262</v>
      </c>
      <c r="W443" s="151" t="s">
        <v>264</v>
      </c>
      <c r="X443" s="152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288</v>
      </c>
      <c r="E444" s="11" t="s">
        <v>288</v>
      </c>
      <c r="F444" s="11" t="s">
        <v>288</v>
      </c>
      <c r="G444" s="11" t="s">
        <v>288</v>
      </c>
      <c r="H444" s="11" t="s">
        <v>289</v>
      </c>
      <c r="I444" s="11" t="s">
        <v>289</v>
      </c>
      <c r="J444" s="11" t="s">
        <v>289</v>
      </c>
      <c r="K444" s="11" t="s">
        <v>288</v>
      </c>
      <c r="L444" s="11" t="s">
        <v>288</v>
      </c>
      <c r="M444" s="11" t="s">
        <v>289</v>
      </c>
      <c r="N444" s="11" t="s">
        <v>289</v>
      </c>
      <c r="O444" s="11" t="s">
        <v>289</v>
      </c>
      <c r="P444" s="11" t="s">
        <v>289</v>
      </c>
      <c r="Q444" s="11" t="s">
        <v>289</v>
      </c>
      <c r="R444" s="11" t="s">
        <v>289</v>
      </c>
      <c r="S444" s="11" t="s">
        <v>288</v>
      </c>
      <c r="T444" s="11" t="s">
        <v>288</v>
      </c>
      <c r="U444" s="11" t="s">
        <v>288</v>
      </c>
      <c r="V444" s="11" t="s">
        <v>114</v>
      </c>
      <c r="W444" s="11" t="s">
        <v>288</v>
      </c>
      <c r="X444" s="152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152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">
        <v>2.54</v>
      </c>
      <c r="E446" s="22">
        <v>2.62</v>
      </c>
      <c r="F446" s="22">
        <v>2.86</v>
      </c>
      <c r="G446" s="22">
        <v>2.65</v>
      </c>
      <c r="H446" s="22">
        <v>2.6</v>
      </c>
      <c r="I446" s="22">
        <v>2.86</v>
      </c>
      <c r="J446" s="22">
        <v>2.7</v>
      </c>
      <c r="K446" s="22">
        <v>2.69</v>
      </c>
      <c r="L446" s="22">
        <v>2.68</v>
      </c>
      <c r="M446" s="22">
        <v>2.79</v>
      </c>
      <c r="N446" s="22">
        <v>2.71</v>
      </c>
      <c r="O446" s="22">
        <v>2.91</v>
      </c>
      <c r="P446" s="22">
        <v>2.83</v>
      </c>
      <c r="Q446" s="22">
        <v>2.95</v>
      </c>
      <c r="R446" s="22">
        <v>2.4169999999999998</v>
      </c>
      <c r="S446" s="22">
        <v>2.9769999999999999</v>
      </c>
      <c r="T446" s="22">
        <v>2.81</v>
      </c>
      <c r="U446" s="22">
        <v>3.153</v>
      </c>
      <c r="V446" s="22">
        <v>2.72571912476596</v>
      </c>
      <c r="W446" s="22">
        <v>2.641</v>
      </c>
      <c r="X446" s="152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1">
        <v>2.4039999999999999</v>
      </c>
      <c r="E447" s="11">
        <v>2.52</v>
      </c>
      <c r="F447" s="11">
        <v>2.6</v>
      </c>
      <c r="G447" s="11">
        <v>2.71</v>
      </c>
      <c r="H447" s="11">
        <v>2.6</v>
      </c>
      <c r="I447" s="11">
        <v>2.85</v>
      </c>
      <c r="J447" s="11">
        <v>2.6</v>
      </c>
      <c r="K447" s="11">
        <v>2.67</v>
      </c>
      <c r="L447" s="11">
        <v>2.78</v>
      </c>
      <c r="M447" s="11">
        <v>2.76</v>
      </c>
      <c r="N447" s="11">
        <v>2.71</v>
      </c>
      <c r="O447" s="11">
        <v>2.78</v>
      </c>
      <c r="P447" s="11">
        <v>2.59</v>
      </c>
      <c r="Q447" s="11">
        <v>2.86</v>
      </c>
      <c r="R447" s="11">
        <v>2.3719999999999999</v>
      </c>
      <c r="S447" s="11">
        <v>2.7759999999999998</v>
      </c>
      <c r="T447" s="11">
        <v>2.84</v>
      </c>
      <c r="U447" s="11">
        <v>2.9940000000000002</v>
      </c>
      <c r="V447" s="11">
        <v>2.6693962946073935</v>
      </c>
      <c r="W447" s="11">
        <v>2.4590000000000001</v>
      </c>
      <c r="X447" s="152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25</v>
      </c>
    </row>
    <row r="448" spans="1:65">
      <c r="A448" s="30"/>
      <c r="B448" s="19">
        <v>1</v>
      </c>
      <c r="C448" s="9">
        <v>3</v>
      </c>
      <c r="D448" s="11">
        <v>2.4430000000000001</v>
      </c>
      <c r="E448" s="11">
        <v>2.39</v>
      </c>
      <c r="F448" s="11">
        <v>2.5099999999999998</v>
      </c>
      <c r="G448" s="11">
        <v>2.66</v>
      </c>
      <c r="H448" s="11">
        <v>2.5</v>
      </c>
      <c r="I448" s="11">
        <v>2.78</v>
      </c>
      <c r="J448" s="11">
        <v>2.5</v>
      </c>
      <c r="K448" s="11">
        <v>2.68</v>
      </c>
      <c r="L448" s="11">
        <v>2.69</v>
      </c>
      <c r="M448" s="11">
        <v>2.78</v>
      </c>
      <c r="N448" s="11">
        <v>2.68</v>
      </c>
      <c r="O448" s="11">
        <v>2.78</v>
      </c>
      <c r="P448" s="11">
        <v>2.79</v>
      </c>
      <c r="Q448" s="11">
        <v>2.8</v>
      </c>
      <c r="R448" s="11">
        <v>2.3740000000000001</v>
      </c>
      <c r="S448" s="11">
        <v>2.7730000000000001</v>
      </c>
      <c r="T448" s="11">
        <v>2.84</v>
      </c>
      <c r="U448" s="11">
        <v>2.9279999999999999</v>
      </c>
      <c r="V448" s="11">
        <v>2.6595701659301567</v>
      </c>
      <c r="W448" s="11">
        <v>2.5430000000000001</v>
      </c>
      <c r="X448" s="152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1">
        <v>2.524</v>
      </c>
      <c r="E449" s="11">
        <v>2.66</v>
      </c>
      <c r="F449" s="11">
        <v>2.5099999999999998</v>
      </c>
      <c r="G449" s="11">
        <v>2.62</v>
      </c>
      <c r="H449" s="11">
        <v>2.7</v>
      </c>
      <c r="I449" s="11">
        <v>2.8</v>
      </c>
      <c r="J449" s="11">
        <v>2.7</v>
      </c>
      <c r="K449" s="11">
        <v>2.73</v>
      </c>
      <c r="L449" s="11">
        <v>2.86</v>
      </c>
      <c r="M449" s="11">
        <v>2.75</v>
      </c>
      <c r="N449" s="148">
        <v>2.61</v>
      </c>
      <c r="O449" s="11">
        <v>2.64</v>
      </c>
      <c r="P449" s="11">
        <v>2.71</v>
      </c>
      <c r="Q449" s="11">
        <v>2.93</v>
      </c>
      <c r="R449" s="11">
        <v>2.3730000000000002</v>
      </c>
      <c r="S449" s="11">
        <v>2.9089999999999998</v>
      </c>
      <c r="T449" s="11">
        <v>2.8</v>
      </c>
      <c r="U449" s="11">
        <v>2.9209999999999998</v>
      </c>
      <c r="V449" s="11">
        <v>2.6185323050995999</v>
      </c>
      <c r="W449" s="11">
        <v>2.5880000000000001</v>
      </c>
      <c r="X449" s="152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2.6935069040301167</v>
      </c>
    </row>
    <row r="450" spans="1:65">
      <c r="A450" s="30"/>
      <c r="B450" s="19">
        <v>1</v>
      </c>
      <c r="C450" s="9">
        <v>5</v>
      </c>
      <c r="D450" s="11">
        <v>2.415</v>
      </c>
      <c r="E450" s="11">
        <v>2.39</v>
      </c>
      <c r="F450" s="11">
        <v>2.5499999999999998</v>
      </c>
      <c r="G450" s="11">
        <v>2.57</v>
      </c>
      <c r="H450" s="11">
        <v>2.6</v>
      </c>
      <c r="I450" s="11">
        <v>2.77</v>
      </c>
      <c r="J450" s="11">
        <v>2.5</v>
      </c>
      <c r="K450" s="11">
        <v>2.72</v>
      </c>
      <c r="L450" s="11">
        <v>2.75</v>
      </c>
      <c r="M450" s="11">
        <v>2.72</v>
      </c>
      <c r="N450" s="11">
        <v>2.71</v>
      </c>
      <c r="O450" s="11">
        <v>2.6</v>
      </c>
      <c r="P450" s="11">
        <v>2.69</v>
      </c>
      <c r="Q450" s="11">
        <v>2.86</v>
      </c>
      <c r="R450" s="11">
        <v>2.41</v>
      </c>
      <c r="S450" s="11">
        <v>2.7589999999999999</v>
      </c>
      <c r="T450" s="11">
        <v>2.84</v>
      </c>
      <c r="U450" s="11">
        <v>2.9940000000000002</v>
      </c>
      <c r="V450" s="11">
        <v>2.6238185505419334</v>
      </c>
      <c r="W450" s="11">
        <v>2.6</v>
      </c>
      <c r="X450" s="152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34</v>
      </c>
    </row>
    <row r="451" spans="1:65">
      <c r="A451" s="30"/>
      <c r="B451" s="19">
        <v>1</v>
      </c>
      <c r="C451" s="9">
        <v>6</v>
      </c>
      <c r="D451" s="11">
        <v>2.3769999999999998</v>
      </c>
      <c r="E451" s="11">
        <v>2.67</v>
      </c>
      <c r="F451" s="11">
        <v>2.8</v>
      </c>
      <c r="G451" s="11">
        <v>2.65</v>
      </c>
      <c r="H451" s="11">
        <v>2.6</v>
      </c>
      <c r="I451" s="11">
        <v>2.8</v>
      </c>
      <c r="J451" s="11">
        <v>2.5</v>
      </c>
      <c r="K451" s="11">
        <v>2.74</v>
      </c>
      <c r="L451" s="11">
        <v>2.72</v>
      </c>
      <c r="M451" s="11">
        <v>2.75</v>
      </c>
      <c r="N451" s="11">
        <v>2.76</v>
      </c>
      <c r="O451" s="11">
        <v>2.78</v>
      </c>
      <c r="P451" s="11">
        <v>2.78</v>
      </c>
      <c r="Q451" s="11">
        <v>2.86</v>
      </c>
      <c r="R451" s="11">
        <v>2.3519999999999999</v>
      </c>
      <c r="S451" s="11">
        <v>2.88</v>
      </c>
      <c r="T451" s="148">
        <v>2.97</v>
      </c>
      <c r="U451" s="11">
        <v>3.137</v>
      </c>
      <c r="V451" s="11">
        <v>2.7167920426689935</v>
      </c>
      <c r="W451" s="11">
        <v>2.6339999999999999</v>
      </c>
      <c r="X451" s="152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272</v>
      </c>
      <c r="C452" s="12"/>
      <c r="D452" s="23">
        <v>2.4504999999999999</v>
      </c>
      <c r="E452" s="23">
        <v>2.541666666666667</v>
      </c>
      <c r="F452" s="23">
        <v>2.6383333333333336</v>
      </c>
      <c r="G452" s="23">
        <v>2.6433333333333335</v>
      </c>
      <c r="H452" s="23">
        <v>2.6</v>
      </c>
      <c r="I452" s="23">
        <v>2.81</v>
      </c>
      <c r="J452" s="23">
        <v>2.5833333333333335</v>
      </c>
      <c r="K452" s="23">
        <v>2.7050000000000001</v>
      </c>
      <c r="L452" s="23">
        <v>2.7466666666666666</v>
      </c>
      <c r="M452" s="23">
        <v>2.7583333333333333</v>
      </c>
      <c r="N452" s="23">
        <v>2.6966666666666668</v>
      </c>
      <c r="O452" s="23">
        <v>2.7483333333333331</v>
      </c>
      <c r="P452" s="23">
        <v>2.7316666666666669</v>
      </c>
      <c r="Q452" s="23">
        <v>2.8766666666666665</v>
      </c>
      <c r="R452" s="23">
        <v>2.3830000000000005</v>
      </c>
      <c r="S452" s="23">
        <v>2.8456666666666663</v>
      </c>
      <c r="T452" s="23">
        <v>2.8499999999999996</v>
      </c>
      <c r="U452" s="23">
        <v>3.0211666666666663</v>
      </c>
      <c r="V452" s="23">
        <v>2.6689714139356724</v>
      </c>
      <c r="W452" s="23">
        <v>2.5775000000000001</v>
      </c>
      <c r="X452" s="152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273</v>
      </c>
      <c r="C453" s="29"/>
      <c r="D453" s="11">
        <v>2.4290000000000003</v>
      </c>
      <c r="E453" s="11">
        <v>2.5700000000000003</v>
      </c>
      <c r="F453" s="11">
        <v>2.5750000000000002</v>
      </c>
      <c r="G453" s="11">
        <v>2.65</v>
      </c>
      <c r="H453" s="11">
        <v>2.6</v>
      </c>
      <c r="I453" s="11">
        <v>2.8</v>
      </c>
      <c r="J453" s="11">
        <v>2.5499999999999998</v>
      </c>
      <c r="K453" s="11">
        <v>2.7050000000000001</v>
      </c>
      <c r="L453" s="11">
        <v>2.7350000000000003</v>
      </c>
      <c r="M453" s="11">
        <v>2.7549999999999999</v>
      </c>
      <c r="N453" s="11">
        <v>2.71</v>
      </c>
      <c r="O453" s="11">
        <v>2.78</v>
      </c>
      <c r="P453" s="11">
        <v>2.7450000000000001</v>
      </c>
      <c r="Q453" s="11">
        <v>2.86</v>
      </c>
      <c r="R453" s="11">
        <v>2.3734999999999999</v>
      </c>
      <c r="S453" s="11">
        <v>2.8279999999999998</v>
      </c>
      <c r="T453" s="11">
        <v>2.84</v>
      </c>
      <c r="U453" s="11">
        <v>2.9940000000000002</v>
      </c>
      <c r="V453" s="11">
        <v>2.6644832302687753</v>
      </c>
      <c r="W453" s="11">
        <v>2.5940000000000003</v>
      </c>
      <c r="X453" s="152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274</v>
      </c>
      <c r="C454" s="29"/>
      <c r="D454" s="24">
        <v>6.6773497736751897E-2</v>
      </c>
      <c r="E454" s="24">
        <v>0.12890565025113002</v>
      </c>
      <c r="F454" s="24">
        <v>0.15328622464744401</v>
      </c>
      <c r="G454" s="24">
        <v>4.6332134277050852E-2</v>
      </c>
      <c r="H454" s="24">
        <v>6.3245553203367638E-2</v>
      </c>
      <c r="I454" s="24">
        <v>3.6878177829171584E-2</v>
      </c>
      <c r="J454" s="24">
        <v>9.831920802501759E-2</v>
      </c>
      <c r="K454" s="24">
        <v>2.880972058177593E-2</v>
      </c>
      <c r="L454" s="24">
        <v>6.6833125519211306E-2</v>
      </c>
      <c r="M454" s="24">
        <v>2.4832774042918813E-2</v>
      </c>
      <c r="N454" s="24">
        <v>4.9665548085837771E-2</v>
      </c>
      <c r="O454" s="24">
        <v>0.11214573851318051</v>
      </c>
      <c r="P454" s="24">
        <v>8.6813977369238612E-2</v>
      </c>
      <c r="Q454" s="24">
        <v>5.465040408511801E-2</v>
      </c>
      <c r="R454" s="24">
        <v>2.509183134009951E-2</v>
      </c>
      <c r="S454" s="24">
        <v>8.9535840123755234E-2</v>
      </c>
      <c r="T454" s="24">
        <v>6.1318838867023676E-2</v>
      </c>
      <c r="U454" s="24">
        <v>0.10098201159942634</v>
      </c>
      <c r="V454" s="24">
        <v>4.5118874049349514E-2</v>
      </c>
      <c r="W454" s="24">
        <v>6.7931583229010592E-2</v>
      </c>
      <c r="X454" s="209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6"/>
    </row>
    <row r="455" spans="1:65">
      <c r="A455" s="30"/>
      <c r="B455" s="3" t="s">
        <v>86</v>
      </c>
      <c r="C455" s="29"/>
      <c r="D455" s="13">
        <v>2.72489278664566E-2</v>
      </c>
      <c r="E455" s="13">
        <v>5.0716977147985572E-2</v>
      </c>
      <c r="F455" s="13">
        <v>5.8099642949125958E-2</v>
      </c>
      <c r="G455" s="13">
        <v>1.752791965083891E-2</v>
      </c>
      <c r="H455" s="13">
        <v>2.4325212770526013E-2</v>
      </c>
      <c r="I455" s="13">
        <v>1.3123906700772806E-2</v>
      </c>
      <c r="J455" s="13">
        <v>3.8059048267748745E-2</v>
      </c>
      <c r="K455" s="13">
        <v>1.0650543653151915E-2</v>
      </c>
      <c r="L455" s="13">
        <v>2.4332448611363341E-2</v>
      </c>
      <c r="M455" s="13">
        <v>9.0028183841397505E-3</v>
      </c>
      <c r="N455" s="13">
        <v>1.8417384951484959E-2</v>
      </c>
      <c r="O455" s="13">
        <v>4.0804998852582361E-2</v>
      </c>
      <c r="P455" s="13">
        <v>3.1780589640965931E-2</v>
      </c>
      <c r="Q455" s="13">
        <v>1.8997822972810434E-2</v>
      </c>
      <c r="R455" s="13">
        <v>1.052951378099014E-2</v>
      </c>
      <c r="S455" s="13">
        <v>3.1463924138604396E-2</v>
      </c>
      <c r="T455" s="13">
        <v>2.1515382058604801E-2</v>
      </c>
      <c r="U455" s="13">
        <v>3.3424839719565183E-2</v>
      </c>
      <c r="V455" s="13">
        <v>1.6904967139688132E-2</v>
      </c>
      <c r="W455" s="13">
        <v>2.6355609400198095E-2</v>
      </c>
      <c r="X455" s="152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275</v>
      </c>
      <c r="C456" s="29"/>
      <c r="D456" s="13">
        <v>-9.0219521496871513E-2</v>
      </c>
      <c r="E456" s="13">
        <v>-5.6372692840052196E-2</v>
      </c>
      <c r="F456" s="13">
        <v>-2.0483916567739402E-2</v>
      </c>
      <c r="G456" s="13">
        <v>-1.8627600553654311E-2</v>
      </c>
      <c r="H456" s="13">
        <v>-3.4715672675725617E-2</v>
      </c>
      <c r="I456" s="13">
        <v>4.3249599915850423E-2</v>
      </c>
      <c r="J456" s="13">
        <v>-4.0903392722676069E-2</v>
      </c>
      <c r="K456" s="13">
        <v>4.2669636200622918E-3</v>
      </c>
      <c r="L456" s="13">
        <v>1.9736263737438531E-2</v>
      </c>
      <c r="M456" s="13">
        <v>2.406766777030378E-2</v>
      </c>
      <c r="N456" s="13">
        <v>1.1731035965871772E-3</v>
      </c>
      <c r="O456" s="13">
        <v>2.0355035742133598E-2</v>
      </c>
      <c r="P456" s="13">
        <v>1.4167315695183147E-2</v>
      </c>
      <c r="Q456" s="13">
        <v>6.8000480103652228E-2</v>
      </c>
      <c r="R456" s="13">
        <v>-0.11527978768702074</v>
      </c>
      <c r="S456" s="13">
        <v>5.6491320816324242E-2</v>
      </c>
      <c r="T456" s="13">
        <v>5.8100128028531373E-2</v>
      </c>
      <c r="U456" s="13">
        <v>0.1216480129107127</v>
      </c>
      <c r="V456" s="13">
        <v>-9.1091246351489019E-3</v>
      </c>
      <c r="W456" s="13">
        <v>-4.3069094739108804E-2</v>
      </c>
      <c r="X456" s="152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276</v>
      </c>
      <c r="C457" s="47"/>
      <c r="D457" s="45">
        <v>1.61</v>
      </c>
      <c r="E457" s="45">
        <v>1.02</v>
      </c>
      <c r="F457" s="45">
        <v>0.4</v>
      </c>
      <c r="G457" s="45">
        <v>0.37</v>
      </c>
      <c r="H457" s="45">
        <v>0.65</v>
      </c>
      <c r="I457" s="45">
        <v>0.7</v>
      </c>
      <c r="J457" s="45">
        <v>0.75</v>
      </c>
      <c r="K457" s="45">
        <v>0.03</v>
      </c>
      <c r="L457" s="45">
        <v>0.28999999999999998</v>
      </c>
      <c r="M457" s="45">
        <v>0.37</v>
      </c>
      <c r="N457" s="45">
        <v>0.03</v>
      </c>
      <c r="O457" s="45">
        <v>0.31</v>
      </c>
      <c r="P457" s="45">
        <v>0.2</v>
      </c>
      <c r="Q457" s="45">
        <v>1.1299999999999999</v>
      </c>
      <c r="R457" s="45">
        <v>2.04</v>
      </c>
      <c r="S457" s="45">
        <v>0.93</v>
      </c>
      <c r="T457" s="45">
        <v>0.96</v>
      </c>
      <c r="U457" s="45">
        <v>2.06</v>
      </c>
      <c r="V457" s="45">
        <v>0.2</v>
      </c>
      <c r="W457" s="45">
        <v>0.79</v>
      </c>
      <c r="X457" s="152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BM458" s="55"/>
    </row>
    <row r="459" spans="1:65" ht="15">
      <c r="B459" s="8" t="s">
        <v>498</v>
      </c>
      <c r="BM459" s="28" t="s">
        <v>66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234</v>
      </c>
      <c r="E460" s="17" t="s">
        <v>234</v>
      </c>
      <c r="F460" s="17" t="s">
        <v>234</v>
      </c>
      <c r="G460" s="17" t="s">
        <v>234</v>
      </c>
      <c r="H460" s="17" t="s">
        <v>234</v>
      </c>
      <c r="I460" s="17" t="s">
        <v>234</v>
      </c>
      <c r="J460" s="17" t="s">
        <v>234</v>
      </c>
      <c r="K460" s="17" t="s">
        <v>234</v>
      </c>
      <c r="L460" s="17" t="s">
        <v>234</v>
      </c>
      <c r="M460" s="17" t="s">
        <v>234</v>
      </c>
      <c r="N460" s="17" t="s">
        <v>234</v>
      </c>
      <c r="O460" s="17" t="s">
        <v>234</v>
      </c>
      <c r="P460" s="17" t="s">
        <v>234</v>
      </c>
      <c r="Q460" s="17" t="s">
        <v>234</v>
      </c>
      <c r="R460" s="17" t="s">
        <v>234</v>
      </c>
      <c r="S460" s="17" t="s">
        <v>234</v>
      </c>
      <c r="T460" s="17" t="s">
        <v>234</v>
      </c>
      <c r="U460" s="17" t="s">
        <v>234</v>
      </c>
      <c r="V460" s="17" t="s">
        <v>234</v>
      </c>
      <c r="W460" s="17" t="s">
        <v>234</v>
      </c>
      <c r="X460" s="17" t="s">
        <v>234</v>
      </c>
      <c r="Y460" s="17" t="s">
        <v>234</v>
      </c>
      <c r="Z460" s="17" t="s">
        <v>234</v>
      </c>
      <c r="AA460" s="17" t="s">
        <v>234</v>
      </c>
      <c r="AB460" s="17" t="s">
        <v>234</v>
      </c>
      <c r="AC460" s="17" t="s">
        <v>234</v>
      </c>
      <c r="AD460" s="152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235</v>
      </c>
      <c r="C461" s="9" t="s">
        <v>235</v>
      </c>
      <c r="D461" s="150" t="s">
        <v>237</v>
      </c>
      <c r="E461" s="151" t="s">
        <v>239</v>
      </c>
      <c r="F461" s="151" t="s">
        <v>240</v>
      </c>
      <c r="G461" s="151" t="s">
        <v>241</v>
      </c>
      <c r="H461" s="151" t="s">
        <v>242</v>
      </c>
      <c r="I461" s="151" t="s">
        <v>243</v>
      </c>
      <c r="J461" s="151" t="s">
        <v>244</v>
      </c>
      <c r="K461" s="151" t="s">
        <v>245</v>
      </c>
      <c r="L461" s="151" t="s">
        <v>246</v>
      </c>
      <c r="M461" s="151" t="s">
        <v>247</v>
      </c>
      <c r="N461" s="151" t="s">
        <v>248</v>
      </c>
      <c r="O461" s="151" t="s">
        <v>249</v>
      </c>
      <c r="P461" s="151" t="s">
        <v>250</v>
      </c>
      <c r="Q461" s="151" t="s">
        <v>251</v>
      </c>
      <c r="R461" s="151" t="s">
        <v>252</v>
      </c>
      <c r="S461" s="151" t="s">
        <v>253</v>
      </c>
      <c r="T461" s="151" t="s">
        <v>254</v>
      </c>
      <c r="U461" s="151" t="s">
        <v>255</v>
      </c>
      <c r="V461" s="151" t="s">
        <v>256</v>
      </c>
      <c r="W461" s="151" t="s">
        <v>257</v>
      </c>
      <c r="X461" s="151" t="s">
        <v>258</v>
      </c>
      <c r="Y461" s="151" t="s">
        <v>259</v>
      </c>
      <c r="Z461" s="151" t="s">
        <v>261</v>
      </c>
      <c r="AA461" s="151" t="s">
        <v>262</v>
      </c>
      <c r="AB461" s="151" t="s">
        <v>263</v>
      </c>
      <c r="AC461" s="151" t="s">
        <v>264</v>
      </c>
      <c r="AD461" s="152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114</v>
      </c>
      <c r="E462" s="11" t="s">
        <v>288</v>
      </c>
      <c r="F462" s="11" t="s">
        <v>288</v>
      </c>
      <c r="G462" s="11" t="s">
        <v>114</v>
      </c>
      <c r="H462" s="11" t="s">
        <v>288</v>
      </c>
      <c r="I462" s="11" t="s">
        <v>289</v>
      </c>
      <c r="J462" s="11" t="s">
        <v>289</v>
      </c>
      <c r="K462" s="11" t="s">
        <v>114</v>
      </c>
      <c r="L462" s="11" t="s">
        <v>289</v>
      </c>
      <c r="M462" s="11" t="s">
        <v>114</v>
      </c>
      <c r="N462" s="11" t="s">
        <v>114</v>
      </c>
      <c r="O462" s="11" t="s">
        <v>289</v>
      </c>
      <c r="P462" s="11" t="s">
        <v>289</v>
      </c>
      <c r="Q462" s="11" t="s">
        <v>289</v>
      </c>
      <c r="R462" s="11" t="s">
        <v>289</v>
      </c>
      <c r="S462" s="11" t="s">
        <v>289</v>
      </c>
      <c r="T462" s="11" t="s">
        <v>289</v>
      </c>
      <c r="U462" s="11" t="s">
        <v>114</v>
      </c>
      <c r="V462" s="11" t="s">
        <v>114</v>
      </c>
      <c r="W462" s="11" t="s">
        <v>114</v>
      </c>
      <c r="X462" s="11" t="s">
        <v>288</v>
      </c>
      <c r="Y462" s="11" t="s">
        <v>114</v>
      </c>
      <c r="Z462" s="11" t="s">
        <v>289</v>
      </c>
      <c r="AA462" s="11" t="s">
        <v>114</v>
      </c>
      <c r="AB462" s="11" t="s">
        <v>114</v>
      </c>
      <c r="AC462" s="11" t="s">
        <v>114</v>
      </c>
      <c r="AD462" s="152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152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2.52</v>
      </c>
      <c r="E464" s="22">
        <v>2.52</v>
      </c>
      <c r="F464" s="22">
        <v>2.57</v>
      </c>
      <c r="G464" s="22">
        <v>2.4106999999999998</v>
      </c>
      <c r="H464" s="22">
        <v>2.2946226217816461</v>
      </c>
      <c r="I464" s="22">
        <v>2.64</v>
      </c>
      <c r="J464" s="22">
        <v>2.38</v>
      </c>
      <c r="K464" s="22">
        <v>2.2158549999999999</v>
      </c>
      <c r="L464" s="22">
        <v>2.59</v>
      </c>
      <c r="M464" s="22">
        <v>2.34</v>
      </c>
      <c r="N464" s="22">
        <v>2.3212000000000002</v>
      </c>
      <c r="O464" s="22">
        <v>2.42</v>
      </c>
      <c r="P464" s="22">
        <v>2.36</v>
      </c>
      <c r="Q464" s="22">
        <v>2.3199999999999998</v>
      </c>
      <c r="R464" s="22">
        <v>2.4</v>
      </c>
      <c r="S464" s="22">
        <v>2.58</v>
      </c>
      <c r="T464" s="22">
        <v>2.3757999999999999</v>
      </c>
      <c r="U464" s="22">
        <v>2.46</v>
      </c>
      <c r="V464" s="22">
        <v>2.5099999999999998</v>
      </c>
      <c r="W464" s="22">
        <v>2.3199999999999998</v>
      </c>
      <c r="X464" s="22">
        <v>2.35</v>
      </c>
      <c r="Y464" s="22">
        <v>1.9925999999999999</v>
      </c>
      <c r="Z464" s="22">
        <v>2.3490000000000002</v>
      </c>
      <c r="AA464" s="22">
        <v>2.3892326475372032</v>
      </c>
      <c r="AB464" s="22">
        <v>2.6447205999999999</v>
      </c>
      <c r="AC464" s="22">
        <v>2.2400000000000002</v>
      </c>
      <c r="AD464" s="152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2.54</v>
      </c>
      <c r="E465" s="11">
        <v>2.5099999999999998</v>
      </c>
      <c r="F465" s="11">
        <v>2.4900000000000002</v>
      </c>
      <c r="G465" s="11">
        <v>2.4769000000000001</v>
      </c>
      <c r="H465" s="11">
        <v>2.2766110489468154</v>
      </c>
      <c r="I465" s="11">
        <v>2.66</v>
      </c>
      <c r="J465" s="11">
        <v>2.4300000000000002</v>
      </c>
      <c r="K465" s="11">
        <v>2.2418299999999998</v>
      </c>
      <c r="L465" s="11">
        <v>2.5499999999999998</v>
      </c>
      <c r="M465" s="11">
        <v>2.33</v>
      </c>
      <c r="N465" s="11">
        <v>2.3654000000000002</v>
      </c>
      <c r="O465" s="11">
        <v>2.41</v>
      </c>
      <c r="P465" s="11">
        <v>2.33</v>
      </c>
      <c r="Q465" s="11">
        <v>2.2400000000000002</v>
      </c>
      <c r="R465" s="11">
        <v>2.2799999999999998</v>
      </c>
      <c r="S465" s="11">
        <v>2.5</v>
      </c>
      <c r="T465" s="11">
        <v>2.3856999999999999</v>
      </c>
      <c r="U465" s="11">
        <v>2.42</v>
      </c>
      <c r="V465" s="11">
        <v>2.54</v>
      </c>
      <c r="W465" s="11">
        <v>2.27</v>
      </c>
      <c r="X465" s="11">
        <v>2.2599999999999998</v>
      </c>
      <c r="Y465" s="11">
        <v>2.0434999999999999</v>
      </c>
      <c r="Z465" s="11">
        <v>2.3330000000000002</v>
      </c>
      <c r="AA465" s="11">
        <v>2.3573450724370431</v>
      </c>
      <c r="AB465" s="11">
        <v>2.6307480999999999</v>
      </c>
      <c r="AC465" s="11">
        <v>2.15</v>
      </c>
      <c r="AD465" s="152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e">
        <v>#N/A</v>
      </c>
    </row>
    <row r="466" spans="1:65">
      <c r="A466" s="30"/>
      <c r="B466" s="19">
        <v>1</v>
      </c>
      <c r="C466" s="9">
        <v>3</v>
      </c>
      <c r="D466" s="11">
        <v>2.5</v>
      </c>
      <c r="E466" s="11">
        <v>2.52</v>
      </c>
      <c r="F466" s="11">
        <v>2.44</v>
      </c>
      <c r="G466" s="11">
        <v>2.4152</v>
      </c>
      <c r="H466" s="11">
        <v>2.2794093674602345</v>
      </c>
      <c r="I466" s="11">
        <v>2.56</v>
      </c>
      <c r="J466" s="11">
        <v>2.37</v>
      </c>
      <c r="K466" s="11">
        <v>2.2178900000000001</v>
      </c>
      <c r="L466" s="11">
        <v>2.4300000000000002</v>
      </c>
      <c r="M466" s="11">
        <v>2.39</v>
      </c>
      <c r="N466" s="11">
        <v>2.3710999999999998</v>
      </c>
      <c r="O466" s="11">
        <v>2.38</v>
      </c>
      <c r="P466" s="11">
        <v>2.3199999999999998</v>
      </c>
      <c r="Q466" s="11">
        <v>2.27</v>
      </c>
      <c r="R466" s="11">
        <v>2.3199999999999998</v>
      </c>
      <c r="S466" s="11">
        <v>2.41</v>
      </c>
      <c r="T466" s="11">
        <v>2.3636999999999997</v>
      </c>
      <c r="U466" s="11">
        <v>2.41</v>
      </c>
      <c r="V466" s="11">
        <v>2.5099999999999998</v>
      </c>
      <c r="W466" s="11">
        <v>2.29</v>
      </c>
      <c r="X466" s="11">
        <v>2.31</v>
      </c>
      <c r="Y466" s="11">
        <v>2.0142000000000002</v>
      </c>
      <c r="Z466" s="11">
        <v>2.399</v>
      </c>
      <c r="AA466" s="11">
        <v>2.2862592097041801</v>
      </c>
      <c r="AB466" s="11">
        <v>2.6956156</v>
      </c>
      <c r="AC466" s="11">
        <v>2.14</v>
      </c>
      <c r="AD466" s="152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2.48</v>
      </c>
      <c r="E467" s="11">
        <v>2.57</v>
      </c>
      <c r="F467" s="11">
        <v>2.4700000000000002</v>
      </c>
      <c r="G467" s="11">
        <v>2.4319000000000002</v>
      </c>
      <c r="H467" s="11">
        <v>2.2727742034063754</v>
      </c>
      <c r="I467" s="11">
        <v>2.54</v>
      </c>
      <c r="J467" s="11">
        <v>2.41</v>
      </c>
      <c r="K467" s="148">
        <v>2.2889750000000002</v>
      </c>
      <c r="L467" s="11">
        <v>2.61</v>
      </c>
      <c r="M467" s="11">
        <v>2.3800000000000003</v>
      </c>
      <c r="N467" s="11">
        <v>2.3411999999999997</v>
      </c>
      <c r="O467" s="11">
        <v>2.37</v>
      </c>
      <c r="P467" s="11">
        <v>2.31</v>
      </c>
      <c r="Q467" s="11">
        <v>2.25</v>
      </c>
      <c r="R467" s="11">
        <v>2.31</v>
      </c>
      <c r="S467" s="11">
        <v>2.4500000000000002</v>
      </c>
      <c r="T467" s="11">
        <v>2.3460000000000001</v>
      </c>
      <c r="U467" s="11">
        <v>2.4</v>
      </c>
      <c r="V467" s="11">
        <v>2.57</v>
      </c>
      <c r="W467" s="11">
        <v>2.27</v>
      </c>
      <c r="X467" s="11">
        <v>2.4</v>
      </c>
      <c r="Y467" s="11">
        <v>2.0226999999999999</v>
      </c>
      <c r="Z467" s="11">
        <v>2.391</v>
      </c>
      <c r="AA467" s="11">
        <v>2.3870227972042533</v>
      </c>
      <c r="AB467" s="11">
        <v>2.6962248</v>
      </c>
      <c r="AC467" s="11">
        <v>2.2999999999999998</v>
      </c>
      <c r="AD467" s="152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2.3886476522602198</v>
      </c>
    </row>
    <row r="468" spans="1:65">
      <c r="A468" s="30"/>
      <c r="B468" s="19">
        <v>1</v>
      </c>
      <c r="C468" s="9">
        <v>5</v>
      </c>
      <c r="D468" s="11">
        <v>2.5</v>
      </c>
      <c r="E468" s="11">
        <v>2.4300000000000002</v>
      </c>
      <c r="F468" s="11">
        <v>2.48</v>
      </c>
      <c r="G468" s="11">
        <v>2.4598999999999998</v>
      </c>
      <c r="H468" s="11">
        <v>2.2308661270833916</v>
      </c>
      <c r="I468" s="11">
        <v>2.56</v>
      </c>
      <c r="J468" s="11">
        <v>2.42</v>
      </c>
      <c r="K468" s="11">
        <v>2.2211050000000001</v>
      </c>
      <c r="L468" s="11">
        <v>2.4500000000000002</v>
      </c>
      <c r="M468" s="11">
        <v>2.3199999999999998</v>
      </c>
      <c r="N468" s="11">
        <v>2.3633999999999999</v>
      </c>
      <c r="O468" s="11">
        <v>2.37</v>
      </c>
      <c r="P468" s="11">
        <v>2.3199999999999998</v>
      </c>
      <c r="Q468" s="11">
        <v>2.2599999999999998</v>
      </c>
      <c r="R468" s="11">
        <v>2.29</v>
      </c>
      <c r="S468" s="11">
        <v>2.54</v>
      </c>
      <c r="T468" s="11">
        <v>2.4028999999999998</v>
      </c>
      <c r="U468" s="11">
        <v>2.36</v>
      </c>
      <c r="V468" s="11">
        <v>2.63</v>
      </c>
      <c r="W468" s="11">
        <v>2.2599999999999998</v>
      </c>
      <c r="X468" s="11">
        <v>2.41</v>
      </c>
      <c r="Y468" s="11">
        <v>2.0373999999999999</v>
      </c>
      <c r="Z468" s="11">
        <v>2.391</v>
      </c>
      <c r="AA468" s="11">
        <v>2.2896251034518533</v>
      </c>
      <c r="AB468" s="11">
        <v>2.6303455000000002</v>
      </c>
      <c r="AC468" s="11">
        <v>2.39</v>
      </c>
      <c r="AD468" s="152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35</v>
      </c>
    </row>
    <row r="469" spans="1:65">
      <c r="A469" s="30"/>
      <c r="B469" s="19">
        <v>1</v>
      </c>
      <c r="C469" s="9">
        <v>6</v>
      </c>
      <c r="D469" s="11">
        <v>2.5099999999999998</v>
      </c>
      <c r="E469" s="11">
        <v>2.63</v>
      </c>
      <c r="F469" s="11">
        <v>2.54</v>
      </c>
      <c r="G469" s="11">
        <v>2.4438999999999997</v>
      </c>
      <c r="H469" s="11">
        <v>2.2488028261402317</v>
      </c>
      <c r="I469" s="11">
        <v>2.6</v>
      </c>
      <c r="J469" s="11">
        <v>2.42</v>
      </c>
      <c r="K469" s="11">
        <v>2.2074549999999999</v>
      </c>
      <c r="L469" s="11">
        <v>2.4900000000000002</v>
      </c>
      <c r="M469" s="11">
        <v>2.37</v>
      </c>
      <c r="N469" s="11">
        <v>2.3683000000000001</v>
      </c>
      <c r="O469" s="11">
        <v>2.39</v>
      </c>
      <c r="P469" s="11">
        <v>2.37</v>
      </c>
      <c r="Q469" s="11">
        <v>2.2799999999999998</v>
      </c>
      <c r="R469" s="11">
        <v>2.34</v>
      </c>
      <c r="S469" s="11">
        <v>2.42</v>
      </c>
      <c r="T469" s="11">
        <v>2.3393000000000002</v>
      </c>
      <c r="U469" s="11">
        <v>2.42</v>
      </c>
      <c r="V469" s="11">
        <v>2.63</v>
      </c>
      <c r="W469" s="11">
        <v>2.2200000000000002</v>
      </c>
      <c r="X469" s="11">
        <v>2.35</v>
      </c>
      <c r="Y469" s="11">
        <v>2.0579999999999998</v>
      </c>
      <c r="Z469" s="11">
        <v>2.383</v>
      </c>
      <c r="AA469" s="11">
        <v>2.3831882659766732</v>
      </c>
      <c r="AB469" s="11">
        <v>2.6143651999999999</v>
      </c>
      <c r="AC469" s="11">
        <v>2.2400000000000002</v>
      </c>
      <c r="AD469" s="152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272</v>
      </c>
      <c r="C470" s="12"/>
      <c r="D470" s="23">
        <v>2.5083333333333333</v>
      </c>
      <c r="E470" s="23">
        <v>2.5299999999999998</v>
      </c>
      <c r="F470" s="23">
        <v>2.4983333333333335</v>
      </c>
      <c r="G470" s="23">
        <v>2.4397499999999996</v>
      </c>
      <c r="H470" s="23">
        <v>2.2671810324697823</v>
      </c>
      <c r="I470" s="23">
        <v>2.5933333333333337</v>
      </c>
      <c r="J470" s="23">
        <v>2.4049999999999998</v>
      </c>
      <c r="K470" s="23">
        <v>2.2321849999999999</v>
      </c>
      <c r="L470" s="23">
        <v>2.52</v>
      </c>
      <c r="M470" s="23">
        <v>2.3550000000000004</v>
      </c>
      <c r="N470" s="23">
        <v>2.3551000000000002</v>
      </c>
      <c r="O470" s="23">
        <v>2.39</v>
      </c>
      <c r="P470" s="23">
        <v>2.3350000000000004</v>
      </c>
      <c r="Q470" s="23">
        <v>2.27</v>
      </c>
      <c r="R470" s="23">
        <v>2.3233333333333337</v>
      </c>
      <c r="S470" s="23">
        <v>2.4833333333333334</v>
      </c>
      <c r="T470" s="23">
        <v>2.3688999999999996</v>
      </c>
      <c r="U470" s="23">
        <v>2.4116666666666666</v>
      </c>
      <c r="V470" s="23">
        <v>2.5649999999999995</v>
      </c>
      <c r="W470" s="23">
        <v>2.2716666666666669</v>
      </c>
      <c r="X470" s="23">
        <v>2.3466666666666667</v>
      </c>
      <c r="Y470" s="23">
        <v>2.0280666666666667</v>
      </c>
      <c r="Z470" s="23">
        <v>2.3743333333333339</v>
      </c>
      <c r="AA470" s="23">
        <v>2.3487788493852011</v>
      </c>
      <c r="AB470" s="23">
        <v>2.6520033000000001</v>
      </c>
      <c r="AC470" s="23">
        <v>2.2433333333333336</v>
      </c>
      <c r="AD470" s="152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273</v>
      </c>
      <c r="C471" s="29"/>
      <c r="D471" s="11">
        <v>2.5049999999999999</v>
      </c>
      <c r="E471" s="11">
        <v>2.52</v>
      </c>
      <c r="F471" s="11">
        <v>2.4850000000000003</v>
      </c>
      <c r="G471" s="11">
        <v>2.4379</v>
      </c>
      <c r="H471" s="11">
        <v>2.2746926261765954</v>
      </c>
      <c r="I471" s="11">
        <v>2.58</v>
      </c>
      <c r="J471" s="11">
        <v>2.415</v>
      </c>
      <c r="K471" s="11">
        <v>2.2194975000000001</v>
      </c>
      <c r="L471" s="11">
        <v>2.52</v>
      </c>
      <c r="M471" s="11">
        <v>2.355</v>
      </c>
      <c r="N471" s="11">
        <v>2.3643999999999998</v>
      </c>
      <c r="O471" s="11">
        <v>2.3849999999999998</v>
      </c>
      <c r="P471" s="11">
        <v>2.3250000000000002</v>
      </c>
      <c r="Q471" s="11">
        <v>2.2649999999999997</v>
      </c>
      <c r="R471" s="11">
        <v>2.3149999999999999</v>
      </c>
      <c r="S471" s="11">
        <v>2.4750000000000001</v>
      </c>
      <c r="T471" s="11">
        <v>2.3697499999999998</v>
      </c>
      <c r="U471" s="11">
        <v>2.415</v>
      </c>
      <c r="V471" s="11">
        <v>2.5549999999999997</v>
      </c>
      <c r="W471" s="11">
        <v>2.27</v>
      </c>
      <c r="X471" s="11">
        <v>2.35</v>
      </c>
      <c r="Y471" s="11">
        <v>2.0300500000000001</v>
      </c>
      <c r="Z471" s="11">
        <v>2.387</v>
      </c>
      <c r="AA471" s="11">
        <v>2.3702666692068579</v>
      </c>
      <c r="AB471" s="11">
        <v>2.6377343499999997</v>
      </c>
      <c r="AC471" s="11">
        <v>2.2400000000000002</v>
      </c>
      <c r="AD471" s="152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274</v>
      </c>
      <c r="C472" s="29"/>
      <c r="D472" s="24">
        <v>2.0412414523193166E-2</v>
      </c>
      <c r="E472" s="24">
        <v>6.6633324995830634E-2</v>
      </c>
      <c r="F472" s="24">
        <v>4.7923550230201659E-2</v>
      </c>
      <c r="G472" s="24">
        <v>2.5735559057459782E-2</v>
      </c>
      <c r="H472" s="24">
        <v>2.3148704471727229E-2</v>
      </c>
      <c r="I472" s="24">
        <v>4.8442405665559914E-2</v>
      </c>
      <c r="J472" s="24">
        <v>2.428991560298225E-2</v>
      </c>
      <c r="K472" s="24">
        <v>3.0078182624620184E-2</v>
      </c>
      <c r="L472" s="24">
        <v>7.4565407529228842E-2</v>
      </c>
      <c r="M472" s="24">
        <v>2.880972058177601E-2</v>
      </c>
      <c r="N472" s="24">
        <v>1.9736463715671022E-2</v>
      </c>
      <c r="O472" s="24">
        <v>2.0976176963403006E-2</v>
      </c>
      <c r="P472" s="24">
        <v>2.428991560298227E-2</v>
      </c>
      <c r="Q472" s="24">
        <v>2.8284271247461801E-2</v>
      </c>
      <c r="R472" s="24">
        <v>4.3204937989385718E-2</v>
      </c>
      <c r="S472" s="24">
        <v>6.8313005106397318E-2</v>
      </c>
      <c r="T472" s="24">
        <v>2.4139014064372945E-2</v>
      </c>
      <c r="U472" s="24">
        <v>3.2506409624359751E-2</v>
      </c>
      <c r="V472" s="24">
        <v>5.504543577809156E-2</v>
      </c>
      <c r="W472" s="24">
        <v>3.3115957885386023E-2</v>
      </c>
      <c r="X472" s="24">
        <v>5.6095157247900422E-2</v>
      </c>
      <c r="Y472" s="24">
        <v>2.3239076286863541E-2</v>
      </c>
      <c r="Z472" s="24">
        <v>2.6793033920529827E-2</v>
      </c>
      <c r="AA472" s="24">
        <v>4.8506429390422989E-2</v>
      </c>
      <c r="AB472" s="24">
        <v>3.5349913415226343E-2</v>
      </c>
      <c r="AC472" s="24">
        <v>9.3950341493081693E-2</v>
      </c>
      <c r="AD472" s="209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56"/>
    </row>
    <row r="473" spans="1:65">
      <c r="A473" s="30"/>
      <c r="B473" s="3" t="s">
        <v>86</v>
      </c>
      <c r="C473" s="29"/>
      <c r="D473" s="13">
        <v>8.1378396770205308E-3</v>
      </c>
      <c r="E473" s="13">
        <v>2.6337282607047683E-2</v>
      </c>
      <c r="F473" s="13">
        <v>1.9182208230901263E-2</v>
      </c>
      <c r="G473" s="13">
        <v>1.0548441052345439E-2</v>
      </c>
      <c r="H473" s="13">
        <v>1.0210346743466664E-2</v>
      </c>
      <c r="I473" s="13">
        <v>1.8679590873609219E-2</v>
      </c>
      <c r="J473" s="13">
        <v>1.0099757007477029E-2</v>
      </c>
      <c r="K473" s="13">
        <v>1.3474771412145582E-2</v>
      </c>
      <c r="L473" s="13">
        <v>2.9589447432233667E-2</v>
      </c>
      <c r="M473" s="13">
        <v>1.2233426998630999E-2</v>
      </c>
      <c r="N473" s="13">
        <v>8.3803081464358282E-3</v>
      </c>
      <c r="O473" s="13">
        <v>8.7766430809217595E-3</v>
      </c>
      <c r="P473" s="13">
        <v>1.0402533448814675E-2</v>
      </c>
      <c r="Q473" s="13">
        <v>1.2460031386547049E-2</v>
      </c>
      <c r="R473" s="13">
        <v>1.8596099565015369E-2</v>
      </c>
      <c r="S473" s="13">
        <v>2.750859266029422E-2</v>
      </c>
      <c r="T473" s="13">
        <v>1.0189967522636224E-2</v>
      </c>
      <c r="U473" s="13">
        <v>1.3478815324544473E-2</v>
      </c>
      <c r="V473" s="13">
        <v>2.1460208880347591E-2</v>
      </c>
      <c r="W473" s="13">
        <v>1.4577824454315196E-2</v>
      </c>
      <c r="X473" s="13">
        <v>2.3904186327230292E-2</v>
      </c>
      <c r="Y473" s="13">
        <v>1.1458733910882387E-2</v>
      </c>
      <c r="Z473" s="13">
        <v>1.1284445003732902E-2</v>
      </c>
      <c r="AA473" s="13">
        <v>2.065176523669722E-2</v>
      </c>
      <c r="AB473" s="13">
        <v>1.3329513358911109E-2</v>
      </c>
      <c r="AC473" s="13">
        <v>4.1879795613557959E-2</v>
      </c>
      <c r="AD473" s="152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>
        <v>5.0106042622009461E-2</v>
      </c>
      <c r="E474" s="13">
        <v>5.9176726046651362E-2</v>
      </c>
      <c r="F474" s="13">
        <v>4.591957334909802E-2</v>
      </c>
      <c r="G474" s="13">
        <v>2.1393840858623614E-2</v>
      </c>
      <c r="H474" s="13">
        <v>-5.0851627143711053E-2</v>
      </c>
      <c r="I474" s="13">
        <v>8.5691031441758936E-2</v>
      </c>
      <c r="J474" s="13">
        <v>6.8458601352554549E-3</v>
      </c>
      <c r="K474" s="13">
        <v>-6.5502608604567358E-2</v>
      </c>
      <c r="L474" s="13">
        <v>5.4990256773739699E-2</v>
      </c>
      <c r="M474" s="13">
        <v>-1.4086486229302531E-2</v>
      </c>
      <c r="N474" s="13">
        <v>-1.4044621536573487E-2</v>
      </c>
      <c r="O474" s="13">
        <v>5.661562258882924E-4</v>
      </c>
      <c r="P474" s="13">
        <v>-2.2459424775125858E-2</v>
      </c>
      <c r="Q474" s="13">
        <v>-4.9671475049051894E-2</v>
      </c>
      <c r="R474" s="13">
        <v>-2.7343638926856206E-2</v>
      </c>
      <c r="S474" s="13">
        <v>3.9639869439730413E-2</v>
      </c>
      <c r="T474" s="13">
        <v>-8.2672939399556222E-3</v>
      </c>
      <c r="U474" s="13">
        <v>9.6368396505299714E-3</v>
      </c>
      <c r="V474" s="13">
        <v>7.3829368501842074E-2</v>
      </c>
      <c r="W474" s="13">
        <v>-4.8973730170233098E-2</v>
      </c>
      <c r="X474" s="13">
        <v>-1.7575210623395732E-2</v>
      </c>
      <c r="Y474" s="13">
        <v>-0.15095612165836136</v>
      </c>
      <c r="Z474" s="13">
        <v>-5.992645635006566E-3</v>
      </c>
      <c r="AA474" s="13">
        <v>-1.6690951818403854E-2</v>
      </c>
      <c r="AB474" s="13">
        <v>0.11025303271103382</v>
      </c>
      <c r="AC474" s="13">
        <v>-6.0835393110149516E-2</v>
      </c>
      <c r="AD474" s="152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>
        <v>0.92</v>
      </c>
      <c r="E475" s="45">
        <v>1.06</v>
      </c>
      <c r="F475" s="45">
        <v>0.85</v>
      </c>
      <c r="G475" s="45">
        <v>0.46</v>
      </c>
      <c r="H475" s="45">
        <v>0.7</v>
      </c>
      <c r="I475" s="45">
        <v>1.48</v>
      </c>
      <c r="J475" s="45">
        <v>0.22</v>
      </c>
      <c r="K475" s="45">
        <v>0.93</v>
      </c>
      <c r="L475" s="45">
        <v>0.99</v>
      </c>
      <c r="M475" s="45">
        <v>0.11</v>
      </c>
      <c r="N475" s="45">
        <v>0.11</v>
      </c>
      <c r="O475" s="45">
        <v>0.12</v>
      </c>
      <c r="P475" s="45">
        <v>0.24</v>
      </c>
      <c r="Q475" s="45">
        <v>0.68</v>
      </c>
      <c r="R475" s="45">
        <v>0.32</v>
      </c>
      <c r="S475" s="45">
        <v>0.75</v>
      </c>
      <c r="T475" s="45">
        <v>0.02</v>
      </c>
      <c r="U475" s="45">
        <v>0.27</v>
      </c>
      <c r="V475" s="45">
        <v>1.29</v>
      </c>
      <c r="W475" s="45">
        <v>0.67</v>
      </c>
      <c r="X475" s="45">
        <v>0.17</v>
      </c>
      <c r="Y475" s="45">
        <v>2.2999999999999998</v>
      </c>
      <c r="Z475" s="45">
        <v>0.02</v>
      </c>
      <c r="AA475" s="45">
        <v>0.15</v>
      </c>
      <c r="AB475" s="45">
        <v>1.88</v>
      </c>
      <c r="AC475" s="45">
        <v>0.86</v>
      </c>
      <c r="AD475" s="152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5"/>
    </row>
    <row r="477" spans="1:65" ht="15">
      <c r="B477" s="8" t="s">
        <v>499</v>
      </c>
      <c r="BM477" s="28" t="s">
        <v>66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234</v>
      </c>
      <c r="E478" s="17" t="s">
        <v>234</v>
      </c>
      <c r="F478" s="17" t="s">
        <v>234</v>
      </c>
      <c r="G478" s="17" t="s">
        <v>234</v>
      </c>
      <c r="H478" s="17" t="s">
        <v>234</v>
      </c>
      <c r="I478" s="17" t="s">
        <v>234</v>
      </c>
      <c r="J478" s="17" t="s">
        <v>234</v>
      </c>
      <c r="K478" s="17" t="s">
        <v>234</v>
      </c>
      <c r="L478" s="17" t="s">
        <v>234</v>
      </c>
      <c r="M478" s="17" t="s">
        <v>234</v>
      </c>
      <c r="N478" s="17" t="s">
        <v>234</v>
      </c>
      <c r="O478" s="17" t="s">
        <v>234</v>
      </c>
      <c r="P478" s="17" t="s">
        <v>234</v>
      </c>
      <c r="Q478" s="17" t="s">
        <v>234</v>
      </c>
      <c r="R478" s="17" t="s">
        <v>234</v>
      </c>
      <c r="S478" s="17" t="s">
        <v>234</v>
      </c>
      <c r="T478" s="17" t="s">
        <v>234</v>
      </c>
      <c r="U478" s="17" t="s">
        <v>234</v>
      </c>
      <c r="V478" s="17" t="s">
        <v>234</v>
      </c>
      <c r="W478" s="17" t="s">
        <v>234</v>
      </c>
      <c r="X478" s="17" t="s">
        <v>234</v>
      </c>
      <c r="Y478" s="17" t="s">
        <v>234</v>
      </c>
      <c r="Z478" s="17" t="s">
        <v>234</v>
      </c>
      <c r="AA478" s="17" t="s">
        <v>234</v>
      </c>
      <c r="AB478" s="152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50" t="s">
        <v>237</v>
      </c>
      <c r="E479" s="151" t="s">
        <v>239</v>
      </c>
      <c r="F479" s="151" t="s">
        <v>240</v>
      </c>
      <c r="G479" s="151" t="s">
        <v>241</v>
      </c>
      <c r="H479" s="151" t="s">
        <v>242</v>
      </c>
      <c r="I479" s="151" t="s">
        <v>243</v>
      </c>
      <c r="J479" s="151" t="s">
        <v>244</v>
      </c>
      <c r="K479" s="151" t="s">
        <v>245</v>
      </c>
      <c r="L479" s="151" t="s">
        <v>246</v>
      </c>
      <c r="M479" s="151" t="s">
        <v>248</v>
      </c>
      <c r="N479" s="151" t="s">
        <v>249</v>
      </c>
      <c r="O479" s="151" t="s">
        <v>250</v>
      </c>
      <c r="P479" s="151" t="s">
        <v>251</v>
      </c>
      <c r="Q479" s="151" t="s">
        <v>252</v>
      </c>
      <c r="R479" s="151" t="s">
        <v>253</v>
      </c>
      <c r="S479" s="151" t="s">
        <v>254</v>
      </c>
      <c r="T479" s="151" t="s">
        <v>255</v>
      </c>
      <c r="U479" s="151" t="s">
        <v>256</v>
      </c>
      <c r="V479" s="151" t="s">
        <v>257</v>
      </c>
      <c r="W479" s="151" t="s">
        <v>258</v>
      </c>
      <c r="X479" s="151" t="s">
        <v>259</v>
      </c>
      <c r="Y479" s="151" t="s">
        <v>261</v>
      </c>
      <c r="Z479" s="151" t="s">
        <v>263</v>
      </c>
      <c r="AA479" s="151" t="s">
        <v>264</v>
      </c>
      <c r="AB479" s="152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288</v>
      </c>
      <c r="E480" s="11" t="s">
        <v>288</v>
      </c>
      <c r="F480" s="11" t="s">
        <v>288</v>
      </c>
      <c r="G480" s="11" t="s">
        <v>288</v>
      </c>
      <c r="H480" s="11" t="s">
        <v>288</v>
      </c>
      <c r="I480" s="11" t="s">
        <v>289</v>
      </c>
      <c r="J480" s="11" t="s">
        <v>289</v>
      </c>
      <c r="K480" s="11" t="s">
        <v>288</v>
      </c>
      <c r="L480" s="11" t="s">
        <v>289</v>
      </c>
      <c r="M480" s="11" t="s">
        <v>288</v>
      </c>
      <c r="N480" s="11" t="s">
        <v>289</v>
      </c>
      <c r="O480" s="11" t="s">
        <v>289</v>
      </c>
      <c r="P480" s="11" t="s">
        <v>289</v>
      </c>
      <c r="Q480" s="11" t="s">
        <v>289</v>
      </c>
      <c r="R480" s="11" t="s">
        <v>289</v>
      </c>
      <c r="S480" s="11" t="s">
        <v>289</v>
      </c>
      <c r="T480" s="11" t="s">
        <v>288</v>
      </c>
      <c r="U480" s="11" t="s">
        <v>114</v>
      </c>
      <c r="V480" s="11" t="s">
        <v>114</v>
      </c>
      <c r="W480" s="11" t="s">
        <v>289</v>
      </c>
      <c r="X480" s="11" t="s">
        <v>288</v>
      </c>
      <c r="Y480" s="11" t="s">
        <v>289</v>
      </c>
      <c r="Z480" s="11" t="s">
        <v>114</v>
      </c>
      <c r="AA480" s="11" t="s">
        <v>288</v>
      </c>
      <c r="AB480" s="152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152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17">
        <v>32.700000000000003</v>
      </c>
      <c r="E482" s="217">
        <v>28.3</v>
      </c>
      <c r="F482" s="217">
        <v>27.9</v>
      </c>
      <c r="G482" s="217">
        <v>40.47</v>
      </c>
      <c r="H482" s="217">
        <v>32.632594104748463</v>
      </c>
      <c r="I482" s="217">
        <v>36.1</v>
      </c>
      <c r="J482" s="217">
        <v>44.1</v>
      </c>
      <c r="K482" s="217">
        <v>39.478000000000002</v>
      </c>
      <c r="L482" s="217">
        <v>35.33</v>
      </c>
      <c r="M482" s="217">
        <v>37.86</v>
      </c>
      <c r="N482" s="217">
        <v>39</v>
      </c>
      <c r="O482" s="217">
        <v>33.200000000000003</v>
      </c>
      <c r="P482" s="217">
        <v>30.800000000000004</v>
      </c>
      <c r="Q482" s="217">
        <v>36.200000000000003</v>
      </c>
      <c r="R482" s="217">
        <v>35.1</v>
      </c>
      <c r="S482" s="217">
        <v>39.299999999999997</v>
      </c>
      <c r="T482" s="217">
        <v>27.8</v>
      </c>
      <c r="U482" s="217">
        <v>40</v>
      </c>
      <c r="V482" s="217">
        <v>35.619999999999997</v>
      </c>
      <c r="W482" s="217">
        <v>37</v>
      </c>
      <c r="X482" s="217">
        <v>35.983199999999997</v>
      </c>
      <c r="Y482" s="217">
        <v>40</v>
      </c>
      <c r="Z482" s="217">
        <v>28.411999999999999</v>
      </c>
      <c r="AA482" s="217">
        <v>31.65</v>
      </c>
      <c r="AB482" s="219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1</v>
      </c>
    </row>
    <row r="483" spans="1:65">
      <c r="A483" s="30"/>
      <c r="B483" s="19">
        <v>1</v>
      </c>
      <c r="C483" s="9">
        <v>2</v>
      </c>
      <c r="D483" s="222">
        <v>32.4</v>
      </c>
      <c r="E483" s="222">
        <v>26.6</v>
      </c>
      <c r="F483" s="222">
        <v>27.9</v>
      </c>
      <c r="G483" s="222">
        <v>40.36</v>
      </c>
      <c r="H483" s="222">
        <v>31.91748959565798</v>
      </c>
      <c r="I483" s="222">
        <v>33.1</v>
      </c>
      <c r="J483" s="222">
        <v>43.3</v>
      </c>
      <c r="K483" s="222">
        <v>39.247999999999998</v>
      </c>
      <c r="L483" s="222">
        <v>34.299999999999997</v>
      </c>
      <c r="M483" s="222">
        <v>37.21</v>
      </c>
      <c r="N483" s="222">
        <v>37.200000000000003</v>
      </c>
      <c r="O483" s="222">
        <v>31.6</v>
      </c>
      <c r="P483" s="222">
        <v>29.9</v>
      </c>
      <c r="Q483" s="222">
        <v>33.200000000000003</v>
      </c>
      <c r="R483" s="222">
        <v>37.299999999999997</v>
      </c>
      <c r="S483" s="222">
        <v>38.700000000000003</v>
      </c>
      <c r="T483" s="222">
        <v>22</v>
      </c>
      <c r="U483" s="222">
        <v>41</v>
      </c>
      <c r="V483" s="222">
        <v>35.06</v>
      </c>
      <c r="W483" s="222">
        <v>37</v>
      </c>
      <c r="X483" s="222">
        <v>34.842500000000001</v>
      </c>
      <c r="Y483" s="222">
        <v>41</v>
      </c>
      <c r="Z483" s="222">
        <v>29.57</v>
      </c>
      <c r="AA483" s="224">
        <v>27.95</v>
      </c>
      <c r="AB483" s="219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1">
        <v>26</v>
      </c>
    </row>
    <row r="484" spans="1:65">
      <c r="A484" s="30"/>
      <c r="B484" s="19">
        <v>1</v>
      </c>
      <c r="C484" s="9">
        <v>3</v>
      </c>
      <c r="D484" s="222">
        <v>34.1</v>
      </c>
      <c r="E484" s="222">
        <v>25.8</v>
      </c>
      <c r="F484" s="222">
        <v>28.1</v>
      </c>
      <c r="G484" s="222">
        <v>40.18</v>
      </c>
      <c r="H484" s="222">
        <v>31.787035976154041</v>
      </c>
      <c r="I484" s="222">
        <v>34</v>
      </c>
      <c r="J484" s="222">
        <v>42.7</v>
      </c>
      <c r="K484" s="222">
        <v>39.395000000000003</v>
      </c>
      <c r="L484" s="222">
        <v>34.43</v>
      </c>
      <c r="M484" s="222">
        <v>37.770000000000003</v>
      </c>
      <c r="N484" s="222">
        <v>38.700000000000003</v>
      </c>
      <c r="O484" s="222">
        <v>32.700000000000003</v>
      </c>
      <c r="P484" s="222">
        <v>30.4</v>
      </c>
      <c r="Q484" s="222">
        <v>34.4</v>
      </c>
      <c r="R484" s="222">
        <v>33.700000000000003</v>
      </c>
      <c r="S484" s="222">
        <v>38.6</v>
      </c>
      <c r="T484" s="222">
        <v>22.96</v>
      </c>
      <c r="U484" s="222">
        <v>41</v>
      </c>
      <c r="V484" s="222">
        <v>35.409999999999997</v>
      </c>
      <c r="W484" s="222">
        <v>37</v>
      </c>
      <c r="X484" s="222">
        <v>36.152000000000001</v>
      </c>
      <c r="Y484" s="222">
        <v>42</v>
      </c>
      <c r="Z484" s="222">
        <v>29.773</v>
      </c>
      <c r="AA484" s="222">
        <v>31.949999999999996</v>
      </c>
      <c r="AB484" s="219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1">
        <v>16</v>
      </c>
    </row>
    <row r="485" spans="1:65">
      <c r="A485" s="30"/>
      <c r="B485" s="19">
        <v>1</v>
      </c>
      <c r="C485" s="9">
        <v>4</v>
      </c>
      <c r="D485" s="222">
        <v>34.799999999999997</v>
      </c>
      <c r="E485" s="222">
        <v>29.2</v>
      </c>
      <c r="F485" s="222">
        <v>28.3</v>
      </c>
      <c r="G485" s="222">
        <v>40.08</v>
      </c>
      <c r="H485" s="222">
        <v>31.752518766088858</v>
      </c>
      <c r="I485" s="222">
        <v>33.1</v>
      </c>
      <c r="J485" s="222">
        <v>41.6</v>
      </c>
      <c r="K485" s="222">
        <v>39.447000000000003</v>
      </c>
      <c r="L485" s="222">
        <v>35.07</v>
      </c>
      <c r="M485" s="224">
        <v>41.91</v>
      </c>
      <c r="N485" s="222">
        <v>37.4</v>
      </c>
      <c r="O485" s="222">
        <v>31.4</v>
      </c>
      <c r="P485" s="222">
        <v>35</v>
      </c>
      <c r="Q485" s="222">
        <v>36.1</v>
      </c>
      <c r="R485" s="222">
        <v>34</v>
      </c>
      <c r="S485" s="222">
        <v>38.799999999999997</v>
      </c>
      <c r="T485" s="222">
        <v>25.85</v>
      </c>
      <c r="U485" s="222">
        <v>42</v>
      </c>
      <c r="V485" s="222">
        <v>35.200000000000003</v>
      </c>
      <c r="W485" s="222">
        <v>39</v>
      </c>
      <c r="X485" s="222">
        <v>35.050699999999999</v>
      </c>
      <c r="Y485" s="222">
        <v>41</v>
      </c>
      <c r="Z485" s="222">
        <v>30.103999999999999</v>
      </c>
      <c r="AA485" s="222">
        <v>31.5</v>
      </c>
      <c r="AB485" s="219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1">
        <v>34.84207881074078</v>
      </c>
    </row>
    <row r="486" spans="1:65">
      <c r="A486" s="30"/>
      <c r="B486" s="19">
        <v>1</v>
      </c>
      <c r="C486" s="9">
        <v>5</v>
      </c>
      <c r="D486" s="222">
        <v>34.799999999999997</v>
      </c>
      <c r="E486" s="222">
        <v>26</v>
      </c>
      <c r="F486" s="222">
        <v>27.8</v>
      </c>
      <c r="G486" s="222">
        <v>40.19</v>
      </c>
      <c r="H486" s="222">
        <v>31.852943639865654</v>
      </c>
      <c r="I486" s="222">
        <v>34.5</v>
      </c>
      <c r="J486" s="222">
        <v>42.7</v>
      </c>
      <c r="K486" s="222">
        <v>39.197000000000003</v>
      </c>
      <c r="L486" s="222">
        <v>33.83</v>
      </c>
      <c r="M486" s="222">
        <v>37.340000000000003</v>
      </c>
      <c r="N486" s="222">
        <v>37.9</v>
      </c>
      <c r="O486" s="222">
        <v>34.4</v>
      </c>
      <c r="P486" s="222">
        <v>35.299999999999997</v>
      </c>
      <c r="Q486" s="222">
        <v>35.200000000000003</v>
      </c>
      <c r="R486" s="222">
        <v>37.9</v>
      </c>
      <c r="S486" s="222">
        <v>39.1</v>
      </c>
      <c r="T486" s="222">
        <v>21.08</v>
      </c>
      <c r="U486" s="222">
        <v>41</v>
      </c>
      <c r="V486" s="222">
        <v>34.53</v>
      </c>
      <c r="W486" s="222">
        <v>38</v>
      </c>
      <c r="X486" s="222">
        <v>34.8827</v>
      </c>
      <c r="Y486" s="222">
        <v>41</v>
      </c>
      <c r="Z486" s="222">
        <v>28.47</v>
      </c>
      <c r="AA486" s="222">
        <v>32.82</v>
      </c>
      <c r="AB486" s="219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1">
        <v>36</v>
      </c>
    </row>
    <row r="487" spans="1:65">
      <c r="A487" s="30"/>
      <c r="B487" s="19">
        <v>1</v>
      </c>
      <c r="C487" s="9">
        <v>6</v>
      </c>
      <c r="D487" s="222">
        <v>31</v>
      </c>
      <c r="E487" s="222">
        <v>27.9</v>
      </c>
      <c r="F487" s="222">
        <v>28.8</v>
      </c>
      <c r="G487" s="222">
        <v>40.770000000000003</v>
      </c>
      <c r="H487" s="222">
        <v>31.715666664157158</v>
      </c>
      <c r="I487" s="222">
        <v>34.700000000000003</v>
      </c>
      <c r="J487" s="222">
        <v>41.8</v>
      </c>
      <c r="K487" s="222">
        <v>39.307000000000002</v>
      </c>
      <c r="L487" s="222">
        <v>33.729999999999997</v>
      </c>
      <c r="M487" s="222">
        <v>38.71</v>
      </c>
      <c r="N487" s="222">
        <v>36.700000000000003</v>
      </c>
      <c r="O487" s="222">
        <v>33.799999999999997</v>
      </c>
      <c r="P487" s="222">
        <v>30.4</v>
      </c>
      <c r="Q487" s="222">
        <v>34.799999999999997</v>
      </c>
      <c r="R487" s="222">
        <v>34.299999999999997</v>
      </c>
      <c r="S487" s="222">
        <v>38.6</v>
      </c>
      <c r="T487" s="222">
        <v>25.35</v>
      </c>
      <c r="U487" s="222">
        <v>42</v>
      </c>
      <c r="V487" s="222">
        <v>34.630000000000003</v>
      </c>
      <c r="W487" s="222">
        <v>37</v>
      </c>
      <c r="X487" s="222">
        <v>33.18</v>
      </c>
      <c r="Y487" s="222">
        <v>41</v>
      </c>
      <c r="Z487" s="222">
        <v>28.727</v>
      </c>
      <c r="AA487" s="222">
        <v>30.65</v>
      </c>
      <c r="AB487" s="219"/>
      <c r="AC487" s="220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5"/>
    </row>
    <row r="488" spans="1:65">
      <c r="A488" s="30"/>
      <c r="B488" s="20" t="s">
        <v>272</v>
      </c>
      <c r="C488" s="12"/>
      <c r="D488" s="226">
        <v>33.300000000000004</v>
      </c>
      <c r="E488" s="226">
        <v>27.3</v>
      </c>
      <c r="F488" s="226">
        <v>28.133333333333336</v>
      </c>
      <c r="G488" s="226">
        <v>40.341666666666661</v>
      </c>
      <c r="H488" s="226">
        <v>31.943041457778694</v>
      </c>
      <c r="I488" s="226">
        <v>34.25</v>
      </c>
      <c r="J488" s="226">
        <v>42.70000000000001</v>
      </c>
      <c r="K488" s="226">
        <v>39.345333333333336</v>
      </c>
      <c r="L488" s="226">
        <v>34.448333333333331</v>
      </c>
      <c r="M488" s="226">
        <v>38.466666666666669</v>
      </c>
      <c r="N488" s="226">
        <v>37.81666666666667</v>
      </c>
      <c r="O488" s="226">
        <v>32.85</v>
      </c>
      <c r="P488" s="226">
        <v>31.966666666666665</v>
      </c>
      <c r="Q488" s="226">
        <v>34.983333333333341</v>
      </c>
      <c r="R488" s="226">
        <v>35.383333333333333</v>
      </c>
      <c r="S488" s="226">
        <v>38.849999999999994</v>
      </c>
      <c r="T488" s="226">
        <v>24.173333333333332</v>
      </c>
      <c r="U488" s="226">
        <v>41.166666666666664</v>
      </c>
      <c r="V488" s="226">
        <v>35.075000000000003</v>
      </c>
      <c r="W488" s="226">
        <v>37.5</v>
      </c>
      <c r="X488" s="226">
        <v>35.015183333333333</v>
      </c>
      <c r="Y488" s="226">
        <v>41</v>
      </c>
      <c r="Z488" s="226">
        <v>29.176000000000002</v>
      </c>
      <c r="AA488" s="226">
        <v>31.086666666666662</v>
      </c>
      <c r="AB488" s="219"/>
      <c r="AC488" s="220"/>
      <c r="AD488" s="220"/>
      <c r="AE488" s="220"/>
      <c r="AF488" s="220"/>
      <c r="AG488" s="220"/>
      <c r="AH488" s="220"/>
      <c r="AI488" s="220"/>
      <c r="AJ488" s="220"/>
      <c r="AK488" s="220"/>
      <c r="AL488" s="220"/>
      <c r="AM488" s="220"/>
      <c r="AN488" s="220"/>
      <c r="AO488" s="220"/>
      <c r="AP488" s="220"/>
      <c r="AQ488" s="220"/>
      <c r="AR488" s="220"/>
      <c r="AS488" s="220"/>
      <c r="AT488" s="220"/>
      <c r="AU488" s="220"/>
      <c r="AV488" s="220"/>
      <c r="AW488" s="220"/>
      <c r="AX488" s="220"/>
      <c r="AY488" s="220"/>
      <c r="AZ488" s="220"/>
      <c r="BA488" s="220"/>
      <c r="BB488" s="220"/>
      <c r="BC488" s="220"/>
      <c r="BD488" s="220"/>
      <c r="BE488" s="220"/>
      <c r="BF488" s="220"/>
      <c r="BG488" s="220"/>
      <c r="BH488" s="220"/>
      <c r="BI488" s="220"/>
      <c r="BJ488" s="220"/>
      <c r="BK488" s="220"/>
      <c r="BL488" s="220"/>
      <c r="BM488" s="225"/>
    </row>
    <row r="489" spans="1:65">
      <c r="A489" s="30"/>
      <c r="B489" s="3" t="s">
        <v>273</v>
      </c>
      <c r="C489" s="29"/>
      <c r="D489" s="222">
        <v>33.400000000000006</v>
      </c>
      <c r="E489" s="222">
        <v>27.25</v>
      </c>
      <c r="F489" s="222">
        <v>28</v>
      </c>
      <c r="G489" s="222">
        <v>40.274999999999999</v>
      </c>
      <c r="H489" s="222">
        <v>31.819989808009847</v>
      </c>
      <c r="I489" s="222">
        <v>34.25</v>
      </c>
      <c r="J489" s="222">
        <v>42.7</v>
      </c>
      <c r="K489" s="222">
        <v>39.350999999999999</v>
      </c>
      <c r="L489" s="222">
        <v>34.364999999999995</v>
      </c>
      <c r="M489" s="222">
        <v>37.814999999999998</v>
      </c>
      <c r="N489" s="222">
        <v>37.65</v>
      </c>
      <c r="O489" s="222">
        <v>32.950000000000003</v>
      </c>
      <c r="P489" s="222">
        <v>30.6</v>
      </c>
      <c r="Q489" s="222">
        <v>35</v>
      </c>
      <c r="R489" s="222">
        <v>34.700000000000003</v>
      </c>
      <c r="S489" s="222">
        <v>38.75</v>
      </c>
      <c r="T489" s="222">
        <v>24.155000000000001</v>
      </c>
      <c r="U489" s="222">
        <v>41</v>
      </c>
      <c r="V489" s="222">
        <v>35.130000000000003</v>
      </c>
      <c r="W489" s="222">
        <v>37</v>
      </c>
      <c r="X489" s="222">
        <v>34.966700000000003</v>
      </c>
      <c r="Y489" s="222">
        <v>41</v>
      </c>
      <c r="Z489" s="222">
        <v>29.148499999999999</v>
      </c>
      <c r="AA489" s="222">
        <v>31.574999999999999</v>
      </c>
      <c r="AB489" s="219"/>
      <c r="AC489" s="220"/>
      <c r="AD489" s="220"/>
      <c r="AE489" s="220"/>
      <c r="AF489" s="220"/>
      <c r="AG489" s="220"/>
      <c r="AH489" s="220"/>
      <c r="AI489" s="220"/>
      <c r="AJ489" s="220"/>
      <c r="AK489" s="220"/>
      <c r="AL489" s="220"/>
      <c r="AM489" s="220"/>
      <c r="AN489" s="220"/>
      <c r="AO489" s="220"/>
      <c r="AP489" s="220"/>
      <c r="AQ489" s="220"/>
      <c r="AR489" s="220"/>
      <c r="AS489" s="220"/>
      <c r="AT489" s="220"/>
      <c r="AU489" s="220"/>
      <c r="AV489" s="220"/>
      <c r="AW489" s="220"/>
      <c r="AX489" s="220"/>
      <c r="AY489" s="220"/>
      <c r="AZ489" s="220"/>
      <c r="BA489" s="220"/>
      <c r="BB489" s="220"/>
      <c r="BC489" s="220"/>
      <c r="BD489" s="220"/>
      <c r="BE489" s="220"/>
      <c r="BF489" s="220"/>
      <c r="BG489" s="220"/>
      <c r="BH489" s="220"/>
      <c r="BI489" s="220"/>
      <c r="BJ489" s="220"/>
      <c r="BK489" s="220"/>
      <c r="BL489" s="220"/>
      <c r="BM489" s="225"/>
    </row>
    <row r="490" spans="1:65">
      <c r="A490" s="30"/>
      <c r="B490" s="3" t="s">
        <v>274</v>
      </c>
      <c r="C490" s="29"/>
      <c r="D490" s="222">
        <v>1.5231546211727807</v>
      </c>
      <c r="E490" s="222">
        <v>1.3711309200802082</v>
      </c>
      <c r="F490" s="222">
        <v>0.37237973450050565</v>
      </c>
      <c r="G490" s="222">
        <v>0.25214413867204505</v>
      </c>
      <c r="H490" s="222">
        <v>0.34542416548749416</v>
      </c>
      <c r="I490" s="222">
        <v>1.1309288218097548</v>
      </c>
      <c r="J490" s="222">
        <v>0.93166517590816955</v>
      </c>
      <c r="K490" s="222">
        <v>0.11256050224953165</v>
      </c>
      <c r="L490" s="222">
        <v>0.64567535702291423</v>
      </c>
      <c r="M490" s="222">
        <v>1.7673558404199929</v>
      </c>
      <c r="N490" s="222">
        <v>0.89312186551817552</v>
      </c>
      <c r="O490" s="222">
        <v>1.1928956366757313</v>
      </c>
      <c r="P490" s="222">
        <v>2.4840826609971463</v>
      </c>
      <c r="Q490" s="222">
        <v>1.1250185183661057</v>
      </c>
      <c r="R490" s="222">
        <v>1.7893201688537079</v>
      </c>
      <c r="S490" s="222">
        <v>0.28809720581775733</v>
      </c>
      <c r="T490" s="222">
        <v>2.5734309135212219</v>
      </c>
      <c r="U490" s="222">
        <v>0.752772652709081</v>
      </c>
      <c r="V490" s="222">
        <v>0.4289871792956037</v>
      </c>
      <c r="W490" s="222">
        <v>0.83666002653407556</v>
      </c>
      <c r="X490" s="222">
        <v>1.0626324922882162</v>
      </c>
      <c r="Y490" s="222">
        <v>0.63245553203367588</v>
      </c>
      <c r="Z490" s="222">
        <v>0.72891179164560116</v>
      </c>
      <c r="AA490" s="222">
        <v>1.6892207276335047</v>
      </c>
      <c r="AB490" s="219"/>
      <c r="AC490" s="220"/>
      <c r="AD490" s="220"/>
      <c r="AE490" s="220"/>
      <c r="AF490" s="220"/>
      <c r="AG490" s="220"/>
      <c r="AH490" s="220"/>
      <c r="AI490" s="220"/>
      <c r="AJ490" s="220"/>
      <c r="AK490" s="220"/>
      <c r="AL490" s="220"/>
      <c r="AM490" s="220"/>
      <c r="AN490" s="220"/>
      <c r="AO490" s="220"/>
      <c r="AP490" s="220"/>
      <c r="AQ490" s="220"/>
      <c r="AR490" s="220"/>
      <c r="AS490" s="220"/>
      <c r="AT490" s="220"/>
      <c r="AU490" s="220"/>
      <c r="AV490" s="220"/>
      <c r="AW490" s="220"/>
      <c r="AX490" s="220"/>
      <c r="AY490" s="220"/>
      <c r="AZ490" s="220"/>
      <c r="BA490" s="220"/>
      <c r="BB490" s="220"/>
      <c r="BC490" s="220"/>
      <c r="BD490" s="220"/>
      <c r="BE490" s="220"/>
      <c r="BF490" s="220"/>
      <c r="BG490" s="220"/>
      <c r="BH490" s="220"/>
      <c r="BI490" s="220"/>
      <c r="BJ490" s="220"/>
      <c r="BK490" s="220"/>
      <c r="BL490" s="220"/>
      <c r="BM490" s="225"/>
    </row>
    <row r="491" spans="1:65">
      <c r="A491" s="30"/>
      <c r="B491" s="3" t="s">
        <v>86</v>
      </c>
      <c r="C491" s="29"/>
      <c r="D491" s="13">
        <v>4.5740379014197613E-2</v>
      </c>
      <c r="E491" s="13">
        <v>5.022457582711385E-2</v>
      </c>
      <c r="F491" s="13">
        <v>1.3236246486984796E-2</v>
      </c>
      <c r="G491" s="13">
        <v>6.2502162033971102E-3</v>
      </c>
      <c r="H491" s="13">
        <v>1.0813753159481227E-2</v>
      </c>
      <c r="I491" s="13">
        <v>3.3019819614883351E-2</v>
      </c>
      <c r="J491" s="13">
        <v>2.1818856578645653E-2</v>
      </c>
      <c r="K491" s="13">
        <v>2.8608348872258883E-3</v>
      </c>
      <c r="L491" s="13">
        <v>1.8743297412247742E-2</v>
      </c>
      <c r="M491" s="13">
        <v>4.5945125834141926E-2</v>
      </c>
      <c r="N491" s="13">
        <v>2.3617149374654263E-2</v>
      </c>
      <c r="O491" s="13">
        <v>3.6313413597434743E-2</v>
      </c>
      <c r="P491" s="13">
        <v>7.7708529541099469E-2</v>
      </c>
      <c r="Q491" s="13">
        <v>3.2158699905653322E-2</v>
      </c>
      <c r="R491" s="13">
        <v>5.0569576133406728E-2</v>
      </c>
      <c r="S491" s="13">
        <v>7.415629493378568E-3</v>
      </c>
      <c r="T491" s="13">
        <v>0.10645742885498712</v>
      </c>
      <c r="U491" s="13">
        <v>1.8285975369451361E-2</v>
      </c>
      <c r="V491" s="13">
        <v>1.2230568190893904E-2</v>
      </c>
      <c r="W491" s="13">
        <v>2.231093404090868E-2</v>
      </c>
      <c r="X491" s="13">
        <v>3.034776320238838E-2</v>
      </c>
      <c r="Y491" s="13">
        <v>1.5425744683748192E-2</v>
      </c>
      <c r="Z491" s="13">
        <v>2.4983266782478787E-2</v>
      </c>
      <c r="AA491" s="13">
        <v>5.4339075518984717E-2</v>
      </c>
      <c r="AB491" s="152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275</v>
      </c>
      <c r="C492" s="29"/>
      <c r="D492" s="13">
        <v>-4.4259093124644378E-2</v>
      </c>
      <c r="E492" s="13">
        <v>-0.21646466193101488</v>
      </c>
      <c r="F492" s="13">
        <v>-0.19254722181901895</v>
      </c>
      <c r="G492" s="13">
        <v>0.15784327582172053</v>
      </c>
      <c r="H492" s="13">
        <v>-8.320506272629169E-2</v>
      </c>
      <c r="I492" s="13">
        <v>-1.6993211396969188E-2</v>
      </c>
      <c r="J492" s="13">
        <v>0.22552963133866921</v>
      </c>
      <c r="K492" s="13">
        <v>0.12924758442381856</v>
      </c>
      <c r="L492" s="13">
        <v>-1.1300860650314326E-2</v>
      </c>
      <c r="M492" s="13">
        <v>0.10402903556972998</v>
      </c>
      <c r="N492" s="13">
        <v>8.5373432282373152E-2</v>
      </c>
      <c r="O492" s="13">
        <v>-5.7174510785122257E-2</v>
      </c>
      <c r="P492" s="13">
        <v>-8.2526997303837946E-2</v>
      </c>
      <c r="Q492" s="13">
        <v>4.0541359015873191E-3</v>
      </c>
      <c r="R492" s="13">
        <v>1.5534507155345212E-2</v>
      </c>
      <c r="S492" s="13">
        <v>0.11503105802124791</v>
      </c>
      <c r="T492" s="13">
        <v>-0.30620289723122351</v>
      </c>
      <c r="U492" s="13">
        <v>0.18152154153259659</v>
      </c>
      <c r="V492" s="13">
        <v>6.6850543139067575E-3</v>
      </c>
      <c r="W492" s="13">
        <v>7.6284805039814607E-2</v>
      </c>
      <c r="X492" s="13">
        <v>4.9682604626675175E-3</v>
      </c>
      <c r="Y492" s="13">
        <v>0.17673805351019745</v>
      </c>
      <c r="Z492" s="13">
        <v>-0.16262172075088965</v>
      </c>
      <c r="AA492" s="13">
        <v>-0.10778381406210569</v>
      </c>
      <c r="AB492" s="152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276</v>
      </c>
      <c r="C493" s="47"/>
      <c r="D493" s="45">
        <v>0.35</v>
      </c>
      <c r="E493" s="45">
        <v>1.59</v>
      </c>
      <c r="F493" s="45">
        <v>1.42</v>
      </c>
      <c r="G493" s="45">
        <v>1.1000000000000001</v>
      </c>
      <c r="H493" s="45">
        <v>0.63</v>
      </c>
      <c r="I493" s="45">
        <v>0.15</v>
      </c>
      <c r="J493" s="45">
        <v>1.59</v>
      </c>
      <c r="K493" s="45">
        <v>0.9</v>
      </c>
      <c r="L493" s="45">
        <v>0.11</v>
      </c>
      <c r="M493" s="45">
        <v>0.72</v>
      </c>
      <c r="N493" s="45">
        <v>0.57999999999999996</v>
      </c>
      <c r="O493" s="45">
        <v>0.44</v>
      </c>
      <c r="P493" s="45">
        <v>0.63</v>
      </c>
      <c r="Q493" s="45">
        <v>0</v>
      </c>
      <c r="R493" s="45">
        <v>0.08</v>
      </c>
      <c r="S493" s="45">
        <v>0.8</v>
      </c>
      <c r="T493" s="45">
        <v>2.2400000000000002</v>
      </c>
      <c r="U493" s="45">
        <v>1.27</v>
      </c>
      <c r="V493" s="45">
        <v>0.02</v>
      </c>
      <c r="W493" s="45">
        <v>0.52</v>
      </c>
      <c r="X493" s="45">
        <v>0</v>
      </c>
      <c r="Y493" s="45">
        <v>1.24</v>
      </c>
      <c r="Z493" s="45">
        <v>1.2</v>
      </c>
      <c r="AA493" s="45">
        <v>0.81</v>
      </c>
      <c r="AB493" s="152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BM494" s="55"/>
    </row>
    <row r="495" spans="1:65" ht="15">
      <c r="B495" s="8" t="s">
        <v>500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234</v>
      </c>
      <c r="E496" s="17" t="s">
        <v>234</v>
      </c>
      <c r="F496" s="17" t="s">
        <v>234</v>
      </c>
      <c r="G496" s="17" t="s">
        <v>234</v>
      </c>
      <c r="H496" s="17" t="s">
        <v>234</v>
      </c>
      <c r="I496" s="17" t="s">
        <v>234</v>
      </c>
      <c r="J496" s="17" t="s">
        <v>234</v>
      </c>
      <c r="K496" s="17" t="s">
        <v>234</v>
      </c>
      <c r="L496" s="17" t="s">
        <v>234</v>
      </c>
      <c r="M496" s="17" t="s">
        <v>234</v>
      </c>
      <c r="N496" s="17" t="s">
        <v>234</v>
      </c>
      <c r="O496" s="17" t="s">
        <v>234</v>
      </c>
      <c r="P496" s="17" t="s">
        <v>234</v>
      </c>
      <c r="Q496" s="17" t="s">
        <v>234</v>
      </c>
      <c r="R496" s="17" t="s">
        <v>234</v>
      </c>
      <c r="S496" s="17" t="s">
        <v>234</v>
      </c>
      <c r="T496" s="17" t="s">
        <v>234</v>
      </c>
      <c r="U496" s="17" t="s">
        <v>234</v>
      </c>
      <c r="V496" s="17" t="s">
        <v>234</v>
      </c>
      <c r="W496" s="17" t="s">
        <v>234</v>
      </c>
      <c r="X496" s="17" t="s">
        <v>234</v>
      </c>
      <c r="Y496" s="17" t="s">
        <v>234</v>
      </c>
      <c r="Z496" s="17" t="s">
        <v>234</v>
      </c>
      <c r="AA496" s="17" t="s">
        <v>234</v>
      </c>
      <c r="AB496" s="17" t="s">
        <v>234</v>
      </c>
      <c r="AC496" s="17" t="s">
        <v>234</v>
      </c>
      <c r="AD496" s="152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235</v>
      </c>
      <c r="C497" s="9" t="s">
        <v>235</v>
      </c>
      <c r="D497" s="150" t="s">
        <v>237</v>
      </c>
      <c r="E497" s="151" t="s">
        <v>239</v>
      </c>
      <c r="F497" s="151" t="s">
        <v>240</v>
      </c>
      <c r="G497" s="151" t="s">
        <v>241</v>
      </c>
      <c r="H497" s="151" t="s">
        <v>242</v>
      </c>
      <c r="I497" s="151" t="s">
        <v>243</v>
      </c>
      <c r="J497" s="151" t="s">
        <v>244</v>
      </c>
      <c r="K497" s="151" t="s">
        <v>245</v>
      </c>
      <c r="L497" s="151" t="s">
        <v>246</v>
      </c>
      <c r="M497" s="151" t="s">
        <v>247</v>
      </c>
      <c r="N497" s="151" t="s">
        <v>248</v>
      </c>
      <c r="O497" s="151" t="s">
        <v>249</v>
      </c>
      <c r="P497" s="151" t="s">
        <v>250</v>
      </c>
      <c r="Q497" s="151" t="s">
        <v>251</v>
      </c>
      <c r="R497" s="151" t="s">
        <v>252</v>
      </c>
      <c r="S497" s="151" t="s">
        <v>253</v>
      </c>
      <c r="T497" s="151" t="s">
        <v>254</v>
      </c>
      <c r="U497" s="151" t="s">
        <v>255</v>
      </c>
      <c r="V497" s="151" t="s">
        <v>256</v>
      </c>
      <c r="W497" s="151" t="s">
        <v>257</v>
      </c>
      <c r="X497" s="151" t="s">
        <v>258</v>
      </c>
      <c r="Y497" s="151" t="s">
        <v>259</v>
      </c>
      <c r="Z497" s="151" t="s">
        <v>261</v>
      </c>
      <c r="AA497" s="151" t="s">
        <v>262</v>
      </c>
      <c r="AB497" s="151" t="s">
        <v>263</v>
      </c>
      <c r="AC497" s="151" t="s">
        <v>264</v>
      </c>
      <c r="AD497" s="152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288</v>
      </c>
      <c r="E498" s="11" t="s">
        <v>288</v>
      </c>
      <c r="F498" s="11" t="s">
        <v>288</v>
      </c>
      <c r="G498" s="11" t="s">
        <v>288</v>
      </c>
      <c r="H498" s="11" t="s">
        <v>288</v>
      </c>
      <c r="I498" s="11" t="s">
        <v>289</v>
      </c>
      <c r="J498" s="11" t="s">
        <v>289</v>
      </c>
      <c r="K498" s="11" t="s">
        <v>288</v>
      </c>
      <c r="L498" s="11" t="s">
        <v>289</v>
      </c>
      <c r="M498" s="11" t="s">
        <v>288</v>
      </c>
      <c r="N498" s="11" t="s">
        <v>288</v>
      </c>
      <c r="O498" s="11" t="s">
        <v>289</v>
      </c>
      <c r="P498" s="11" t="s">
        <v>289</v>
      </c>
      <c r="Q498" s="11" t="s">
        <v>289</v>
      </c>
      <c r="R498" s="11" t="s">
        <v>289</v>
      </c>
      <c r="S498" s="11" t="s">
        <v>289</v>
      </c>
      <c r="T498" s="11" t="s">
        <v>289</v>
      </c>
      <c r="U498" s="11" t="s">
        <v>288</v>
      </c>
      <c r="V498" s="11" t="s">
        <v>288</v>
      </c>
      <c r="W498" s="11" t="s">
        <v>114</v>
      </c>
      <c r="X498" s="11" t="s">
        <v>288</v>
      </c>
      <c r="Y498" s="11" t="s">
        <v>114</v>
      </c>
      <c r="Z498" s="11" t="s">
        <v>289</v>
      </c>
      <c r="AA498" s="11" t="s">
        <v>114</v>
      </c>
      <c r="AB498" s="11" t="s">
        <v>114</v>
      </c>
      <c r="AC498" s="11" t="s">
        <v>288</v>
      </c>
      <c r="AD498" s="152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152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18">
        <v>19.7</v>
      </c>
      <c r="E500" s="217">
        <v>36.4</v>
      </c>
      <c r="F500" s="217">
        <v>38.299999999999997</v>
      </c>
      <c r="G500" s="217">
        <v>35.1</v>
      </c>
      <c r="H500" s="217">
        <v>35.115310533858619</v>
      </c>
      <c r="I500" s="217">
        <v>39</v>
      </c>
      <c r="J500" s="218">
        <v>29.2</v>
      </c>
      <c r="K500" s="217">
        <v>36.876360000000005</v>
      </c>
      <c r="L500" s="217">
        <v>36.4</v>
      </c>
      <c r="M500" s="217">
        <v>37</v>
      </c>
      <c r="N500" s="217">
        <v>36.9</v>
      </c>
      <c r="O500" s="217">
        <v>37.299999999999997</v>
      </c>
      <c r="P500" s="217">
        <v>34.799999999999997</v>
      </c>
      <c r="Q500" s="217">
        <v>35.799999999999997</v>
      </c>
      <c r="R500" s="217">
        <v>36</v>
      </c>
      <c r="S500" s="217">
        <v>37.5</v>
      </c>
      <c r="T500" s="217">
        <v>35</v>
      </c>
      <c r="U500" s="218">
        <v>41.6</v>
      </c>
      <c r="V500" s="217">
        <v>34.799999999999997</v>
      </c>
      <c r="W500" s="217">
        <v>35.5</v>
      </c>
      <c r="X500" s="218">
        <v>29.3</v>
      </c>
      <c r="Y500" s="218">
        <v>50.447099999999999</v>
      </c>
      <c r="Z500" s="217">
        <v>36</v>
      </c>
      <c r="AA500" s="217">
        <v>35.428839917018678</v>
      </c>
      <c r="AB500" s="218">
        <v>46.877000000000002</v>
      </c>
      <c r="AC500" s="217">
        <v>37.700000000000003</v>
      </c>
      <c r="AD500" s="219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1">
        <v>1</v>
      </c>
    </row>
    <row r="501" spans="1:65">
      <c r="A501" s="30"/>
      <c r="B501" s="19">
        <v>1</v>
      </c>
      <c r="C501" s="9">
        <v>2</v>
      </c>
      <c r="D501" s="223">
        <v>19.8</v>
      </c>
      <c r="E501" s="222">
        <v>34.799999999999997</v>
      </c>
      <c r="F501" s="222">
        <v>36.9</v>
      </c>
      <c r="G501" s="222">
        <v>35.700000000000003</v>
      </c>
      <c r="H501" s="222">
        <v>35.338068072918176</v>
      </c>
      <c r="I501" s="222">
        <v>39</v>
      </c>
      <c r="J501" s="223">
        <v>28.5</v>
      </c>
      <c r="K501" s="222">
        <v>36.585270000000001</v>
      </c>
      <c r="L501" s="222">
        <v>36.200000000000003</v>
      </c>
      <c r="M501" s="222">
        <v>37.299999999999997</v>
      </c>
      <c r="N501" s="222">
        <v>37</v>
      </c>
      <c r="O501" s="222">
        <v>37</v>
      </c>
      <c r="P501" s="222">
        <v>35.4</v>
      </c>
      <c r="Q501" s="222">
        <v>34.4</v>
      </c>
      <c r="R501" s="222">
        <v>34.6</v>
      </c>
      <c r="S501" s="222">
        <v>37.299999999999997</v>
      </c>
      <c r="T501" s="222">
        <v>35</v>
      </c>
      <c r="U501" s="223">
        <v>40.299999999999997</v>
      </c>
      <c r="V501" s="222">
        <v>34.1</v>
      </c>
      <c r="W501" s="222">
        <v>35.979999999999997</v>
      </c>
      <c r="X501" s="223">
        <v>25.6</v>
      </c>
      <c r="Y501" s="223">
        <v>50.959099999999999</v>
      </c>
      <c r="Z501" s="222">
        <v>37</v>
      </c>
      <c r="AA501" s="222">
        <v>34.517422409153873</v>
      </c>
      <c r="AB501" s="223">
        <v>46.470999999999997</v>
      </c>
      <c r="AC501" s="222">
        <v>35</v>
      </c>
      <c r="AD501" s="219"/>
      <c r="AE501" s="220"/>
      <c r="AF501" s="220"/>
      <c r="AG501" s="220"/>
      <c r="AH501" s="220"/>
      <c r="AI501" s="220"/>
      <c r="AJ501" s="220"/>
      <c r="AK501" s="220"/>
      <c r="AL501" s="220"/>
      <c r="AM501" s="220"/>
      <c r="AN501" s="220"/>
      <c r="AO501" s="220"/>
      <c r="AP501" s="220"/>
      <c r="AQ501" s="220"/>
      <c r="AR501" s="220"/>
      <c r="AS501" s="220"/>
      <c r="AT501" s="220"/>
      <c r="AU501" s="220"/>
      <c r="AV501" s="220"/>
      <c r="AW501" s="220"/>
      <c r="AX501" s="220"/>
      <c r="AY501" s="220"/>
      <c r="AZ501" s="220"/>
      <c r="BA501" s="220"/>
      <c r="BB501" s="220"/>
      <c r="BC501" s="220"/>
      <c r="BD501" s="220"/>
      <c r="BE501" s="220"/>
      <c r="BF501" s="220"/>
      <c r="BG501" s="220"/>
      <c r="BH501" s="220"/>
      <c r="BI501" s="220"/>
      <c r="BJ501" s="220"/>
      <c r="BK501" s="220"/>
      <c r="BL501" s="220"/>
      <c r="BM501" s="221">
        <v>46</v>
      </c>
    </row>
    <row r="502" spans="1:65">
      <c r="A502" s="30"/>
      <c r="B502" s="19">
        <v>1</v>
      </c>
      <c r="C502" s="9">
        <v>3</v>
      </c>
      <c r="D502" s="223">
        <v>19.5</v>
      </c>
      <c r="E502" s="222">
        <v>33.700000000000003</v>
      </c>
      <c r="F502" s="222">
        <v>35.299999999999997</v>
      </c>
      <c r="G502" s="222">
        <v>35.299999999999997</v>
      </c>
      <c r="H502" s="222">
        <v>35.557319375632133</v>
      </c>
      <c r="I502" s="222">
        <v>39</v>
      </c>
      <c r="J502" s="223">
        <v>28.7</v>
      </c>
      <c r="K502" s="222">
        <v>36.780140000000003</v>
      </c>
      <c r="L502" s="222">
        <v>35.299999999999997</v>
      </c>
      <c r="M502" s="222">
        <v>36.299999999999997</v>
      </c>
      <c r="N502" s="222">
        <v>36.700000000000003</v>
      </c>
      <c r="O502" s="222">
        <v>36.4</v>
      </c>
      <c r="P502" s="222">
        <v>34.1</v>
      </c>
      <c r="Q502" s="222">
        <v>34.9</v>
      </c>
      <c r="R502" s="222">
        <v>35.299999999999997</v>
      </c>
      <c r="S502" s="222">
        <v>35.5</v>
      </c>
      <c r="T502" s="222">
        <v>34</v>
      </c>
      <c r="U502" s="223">
        <v>39.700000000000003</v>
      </c>
      <c r="V502" s="222">
        <v>34.9</v>
      </c>
      <c r="W502" s="222">
        <v>36.840000000000003</v>
      </c>
      <c r="X502" s="223">
        <v>28.4</v>
      </c>
      <c r="Y502" s="223">
        <v>48.9754</v>
      </c>
      <c r="Z502" s="222">
        <v>37</v>
      </c>
      <c r="AA502" s="222">
        <v>34.219195159879412</v>
      </c>
      <c r="AB502" s="224">
        <v>48.220999999999997</v>
      </c>
      <c r="AC502" s="222">
        <v>36.9</v>
      </c>
      <c r="AD502" s="219"/>
      <c r="AE502" s="220"/>
      <c r="AF502" s="220"/>
      <c r="AG502" s="220"/>
      <c r="AH502" s="220"/>
      <c r="AI502" s="220"/>
      <c r="AJ502" s="220"/>
      <c r="AK502" s="220"/>
      <c r="AL502" s="220"/>
      <c r="AM502" s="220"/>
      <c r="AN502" s="220"/>
      <c r="AO502" s="220"/>
      <c r="AP502" s="220"/>
      <c r="AQ502" s="220"/>
      <c r="AR502" s="220"/>
      <c r="AS502" s="220"/>
      <c r="AT502" s="220"/>
      <c r="AU502" s="220"/>
      <c r="AV502" s="220"/>
      <c r="AW502" s="220"/>
      <c r="AX502" s="220"/>
      <c r="AY502" s="220"/>
      <c r="AZ502" s="220"/>
      <c r="BA502" s="220"/>
      <c r="BB502" s="220"/>
      <c r="BC502" s="220"/>
      <c r="BD502" s="220"/>
      <c r="BE502" s="220"/>
      <c r="BF502" s="220"/>
      <c r="BG502" s="220"/>
      <c r="BH502" s="220"/>
      <c r="BI502" s="220"/>
      <c r="BJ502" s="220"/>
      <c r="BK502" s="220"/>
      <c r="BL502" s="220"/>
      <c r="BM502" s="221">
        <v>16</v>
      </c>
    </row>
    <row r="503" spans="1:65">
      <c r="A503" s="30"/>
      <c r="B503" s="19">
        <v>1</v>
      </c>
      <c r="C503" s="9">
        <v>4</v>
      </c>
      <c r="D503" s="223">
        <v>20.2</v>
      </c>
      <c r="E503" s="222">
        <v>36.700000000000003</v>
      </c>
      <c r="F503" s="222">
        <v>34.700000000000003</v>
      </c>
      <c r="G503" s="222">
        <v>35.299999999999997</v>
      </c>
      <c r="H503" s="222">
        <v>35.217068553087721</v>
      </c>
      <c r="I503" s="222">
        <v>39</v>
      </c>
      <c r="J503" s="223">
        <v>28.8</v>
      </c>
      <c r="K503" s="222">
        <v>36.569460000000007</v>
      </c>
      <c r="L503" s="222">
        <v>35.6</v>
      </c>
      <c r="M503" s="222">
        <v>37</v>
      </c>
      <c r="N503" s="222">
        <v>37</v>
      </c>
      <c r="O503" s="222">
        <v>36.4</v>
      </c>
      <c r="P503" s="222">
        <v>35</v>
      </c>
      <c r="Q503" s="222">
        <v>34.6</v>
      </c>
      <c r="R503" s="222">
        <v>34.9</v>
      </c>
      <c r="S503" s="222">
        <v>36.6</v>
      </c>
      <c r="T503" s="222">
        <v>35</v>
      </c>
      <c r="U503" s="223">
        <v>41.1</v>
      </c>
      <c r="V503" s="222">
        <v>34.9</v>
      </c>
      <c r="W503" s="222">
        <v>36.450000000000003</v>
      </c>
      <c r="X503" s="223">
        <v>29.1</v>
      </c>
      <c r="Y503" s="223">
        <v>50.219499999999996</v>
      </c>
      <c r="Z503" s="222">
        <v>37</v>
      </c>
      <c r="AA503" s="222">
        <v>34.851346236336276</v>
      </c>
      <c r="AB503" s="223">
        <v>46.860999999999997</v>
      </c>
      <c r="AC503" s="222">
        <v>38.799999999999997</v>
      </c>
      <c r="AD503" s="219"/>
      <c r="AE503" s="220"/>
      <c r="AF503" s="220"/>
      <c r="AG503" s="220"/>
      <c r="AH503" s="220"/>
      <c r="AI503" s="220"/>
      <c r="AJ503" s="220"/>
      <c r="AK503" s="220"/>
      <c r="AL503" s="220"/>
      <c r="AM503" s="220"/>
      <c r="AN503" s="220"/>
      <c r="AO503" s="220"/>
      <c r="AP503" s="220"/>
      <c r="AQ503" s="220"/>
      <c r="AR503" s="220"/>
      <c r="AS503" s="220"/>
      <c r="AT503" s="220"/>
      <c r="AU503" s="220"/>
      <c r="AV503" s="220"/>
      <c r="AW503" s="220"/>
      <c r="AX503" s="220"/>
      <c r="AY503" s="220"/>
      <c r="AZ503" s="220"/>
      <c r="BA503" s="220"/>
      <c r="BB503" s="220"/>
      <c r="BC503" s="220"/>
      <c r="BD503" s="220"/>
      <c r="BE503" s="220"/>
      <c r="BF503" s="220"/>
      <c r="BG503" s="220"/>
      <c r="BH503" s="220"/>
      <c r="BI503" s="220"/>
      <c r="BJ503" s="220"/>
      <c r="BK503" s="220"/>
      <c r="BL503" s="220"/>
      <c r="BM503" s="221">
        <v>36.044008367986407</v>
      </c>
    </row>
    <row r="504" spans="1:65">
      <c r="A504" s="30"/>
      <c r="B504" s="19">
        <v>1</v>
      </c>
      <c r="C504" s="9">
        <v>5</v>
      </c>
      <c r="D504" s="223">
        <v>19.899999999999999</v>
      </c>
      <c r="E504" s="222">
        <v>32.700000000000003</v>
      </c>
      <c r="F504" s="222">
        <v>35.9</v>
      </c>
      <c r="G504" s="222">
        <v>35.5</v>
      </c>
      <c r="H504" s="222">
        <v>35.079842245839274</v>
      </c>
      <c r="I504" s="222">
        <v>38</v>
      </c>
      <c r="J504" s="224">
        <v>27.3</v>
      </c>
      <c r="K504" s="222">
        <v>36.001660000000001</v>
      </c>
      <c r="L504" s="222">
        <v>35.4</v>
      </c>
      <c r="M504" s="222">
        <v>37</v>
      </c>
      <c r="N504" s="222">
        <v>37.200000000000003</v>
      </c>
      <c r="O504" s="222">
        <v>36.299999999999997</v>
      </c>
      <c r="P504" s="222">
        <v>34.5</v>
      </c>
      <c r="Q504" s="222">
        <v>33.799999999999997</v>
      </c>
      <c r="R504" s="222">
        <v>34.9</v>
      </c>
      <c r="S504" s="222">
        <v>36.9</v>
      </c>
      <c r="T504" s="222">
        <v>36</v>
      </c>
      <c r="U504" s="223">
        <v>40.5</v>
      </c>
      <c r="V504" s="222">
        <v>36.200000000000003</v>
      </c>
      <c r="W504" s="222">
        <v>35.93</v>
      </c>
      <c r="X504" s="223">
        <v>28.6</v>
      </c>
      <c r="Y504" s="223">
        <v>52.055599999999998</v>
      </c>
      <c r="Z504" s="222">
        <v>37</v>
      </c>
      <c r="AA504" s="222">
        <v>35.548508890041411</v>
      </c>
      <c r="AB504" s="223">
        <v>46.284999999999997</v>
      </c>
      <c r="AC504" s="222">
        <v>38.700000000000003</v>
      </c>
      <c r="AD504" s="219"/>
      <c r="AE504" s="220"/>
      <c r="AF504" s="220"/>
      <c r="AG504" s="220"/>
      <c r="AH504" s="220"/>
      <c r="AI504" s="220"/>
      <c r="AJ504" s="220"/>
      <c r="AK504" s="220"/>
      <c r="AL504" s="220"/>
      <c r="AM504" s="220"/>
      <c r="AN504" s="220"/>
      <c r="AO504" s="220"/>
      <c r="AP504" s="220"/>
      <c r="AQ504" s="220"/>
      <c r="AR504" s="220"/>
      <c r="AS504" s="220"/>
      <c r="AT504" s="220"/>
      <c r="AU504" s="220"/>
      <c r="AV504" s="220"/>
      <c r="AW504" s="220"/>
      <c r="AX504" s="220"/>
      <c r="AY504" s="220"/>
      <c r="AZ504" s="220"/>
      <c r="BA504" s="220"/>
      <c r="BB504" s="220"/>
      <c r="BC504" s="220"/>
      <c r="BD504" s="220"/>
      <c r="BE504" s="220"/>
      <c r="BF504" s="220"/>
      <c r="BG504" s="220"/>
      <c r="BH504" s="220"/>
      <c r="BI504" s="220"/>
      <c r="BJ504" s="220"/>
      <c r="BK504" s="220"/>
      <c r="BL504" s="220"/>
      <c r="BM504" s="221">
        <v>37</v>
      </c>
    </row>
    <row r="505" spans="1:65">
      <c r="A505" s="30"/>
      <c r="B505" s="19">
        <v>1</v>
      </c>
      <c r="C505" s="9">
        <v>6</v>
      </c>
      <c r="D505" s="223">
        <v>19.600000000000001</v>
      </c>
      <c r="E505" s="222">
        <v>36.6</v>
      </c>
      <c r="F505" s="222">
        <v>37.6</v>
      </c>
      <c r="G505" s="222">
        <v>35.1</v>
      </c>
      <c r="H505" s="222">
        <v>35.113433660260831</v>
      </c>
      <c r="I505" s="222">
        <v>39</v>
      </c>
      <c r="J505" s="223">
        <v>28.8</v>
      </c>
      <c r="K505" s="222">
        <v>36.509689999999999</v>
      </c>
      <c r="L505" s="222">
        <v>35</v>
      </c>
      <c r="M505" s="222">
        <v>37.299999999999997</v>
      </c>
      <c r="N505" s="222">
        <v>37.299999999999997</v>
      </c>
      <c r="O505" s="222">
        <v>36.700000000000003</v>
      </c>
      <c r="P505" s="222">
        <v>34.799999999999997</v>
      </c>
      <c r="Q505" s="222">
        <v>35.200000000000003</v>
      </c>
      <c r="R505" s="222">
        <v>35.700000000000003</v>
      </c>
      <c r="S505" s="222">
        <v>36.5</v>
      </c>
      <c r="T505" s="222">
        <v>35</v>
      </c>
      <c r="U505" s="223">
        <v>40.5</v>
      </c>
      <c r="V505" s="222">
        <v>36.299999999999997</v>
      </c>
      <c r="W505" s="222">
        <v>35.15</v>
      </c>
      <c r="X505" s="223">
        <v>26.3</v>
      </c>
      <c r="Y505" s="223">
        <v>51.340299999999999</v>
      </c>
      <c r="Z505" s="222">
        <v>37</v>
      </c>
      <c r="AA505" s="222">
        <v>34.72206910434214</v>
      </c>
      <c r="AB505" s="223">
        <v>46.277000000000001</v>
      </c>
      <c r="AC505" s="222">
        <v>38.5</v>
      </c>
      <c r="AD505" s="219"/>
      <c r="AE505" s="220"/>
      <c r="AF505" s="220"/>
      <c r="AG505" s="220"/>
      <c r="AH505" s="220"/>
      <c r="AI505" s="220"/>
      <c r="AJ505" s="220"/>
      <c r="AK505" s="220"/>
      <c r="AL505" s="220"/>
      <c r="AM505" s="220"/>
      <c r="AN505" s="220"/>
      <c r="AO505" s="220"/>
      <c r="AP505" s="220"/>
      <c r="AQ505" s="220"/>
      <c r="AR505" s="220"/>
      <c r="AS505" s="220"/>
      <c r="AT505" s="220"/>
      <c r="AU505" s="220"/>
      <c r="AV505" s="220"/>
      <c r="AW505" s="220"/>
      <c r="AX505" s="220"/>
      <c r="AY505" s="220"/>
      <c r="AZ505" s="220"/>
      <c r="BA505" s="220"/>
      <c r="BB505" s="220"/>
      <c r="BC505" s="220"/>
      <c r="BD505" s="220"/>
      <c r="BE505" s="220"/>
      <c r="BF505" s="220"/>
      <c r="BG505" s="220"/>
      <c r="BH505" s="220"/>
      <c r="BI505" s="220"/>
      <c r="BJ505" s="220"/>
      <c r="BK505" s="220"/>
      <c r="BL505" s="220"/>
      <c r="BM505" s="225"/>
    </row>
    <row r="506" spans="1:65">
      <c r="A506" s="30"/>
      <c r="B506" s="20" t="s">
        <v>272</v>
      </c>
      <c r="C506" s="12"/>
      <c r="D506" s="226">
        <v>19.783333333333331</v>
      </c>
      <c r="E506" s="226">
        <v>35.15</v>
      </c>
      <c r="F506" s="226">
        <v>36.449999999999996</v>
      </c>
      <c r="G506" s="226">
        <v>35.333333333333336</v>
      </c>
      <c r="H506" s="226">
        <v>35.236840406932792</v>
      </c>
      <c r="I506" s="226">
        <v>38.833333333333336</v>
      </c>
      <c r="J506" s="226">
        <v>28.55</v>
      </c>
      <c r="K506" s="226">
        <v>36.553763333333343</v>
      </c>
      <c r="L506" s="226">
        <v>35.65</v>
      </c>
      <c r="M506" s="226">
        <v>36.983333333333327</v>
      </c>
      <c r="N506" s="226">
        <v>37.016666666666673</v>
      </c>
      <c r="O506" s="226">
        <v>36.68333333333333</v>
      </c>
      <c r="P506" s="226">
        <v>34.766666666666659</v>
      </c>
      <c r="Q506" s="226">
        <v>34.783333333333331</v>
      </c>
      <c r="R506" s="226">
        <v>35.233333333333327</v>
      </c>
      <c r="S506" s="226">
        <v>36.716666666666669</v>
      </c>
      <c r="T506" s="226">
        <v>35</v>
      </c>
      <c r="U506" s="226">
        <v>40.616666666666667</v>
      </c>
      <c r="V506" s="226">
        <v>35.20000000000001</v>
      </c>
      <c r="W506" s="226">
        <v>35.975000000000001</v>
      </c>
      <c r="X506" s="226">
        <v>27.883333333333336</v>
      </c>
      <c r="Y506" s="226">
        <v>50.666166666666662</v>
      </c>
      <c r="Z506" s="226">
        <v>36.833333333333336</v>
      </c>
      <c r="AA506" s="226">
        <v>34.881230286128634</v>
      </c>
      <c r="AB506" s="226">
        <v>46.831999999999994</v>
      </c>
      <c r="AC506" s="226">
        <v>37.599999999999994</v>
      </c>
      <c r="AD506" s="219"/>
      <c r="AE506" s="220"/>
      <c r="AF506" s="220"/>
      <c r="AG506" s="220"/>
      <c r="AH506" s="220"/>
      <c r="AI506" s="220"/>
      <c r="AJ506" s="220"/>
      <c r="AK506" s="220"/>
      <c r="AL506" s="220"/>
      <c r="AM506" s="220"/>
      <c r="AN506" s="220"/>
      <c r="AO506" s="220"/>
      <c r="AP506" s="220"/>
      <c r="AQ506" s="220"/>
      <c r="AR506" s="220"/>
      <c r="AS506" s="220"/>
      <c r="AT506" s="220"/>
      <c r="AU506" s="220"/>
      <c r="AV506" s="220"/>
      <c r="AW506" s="220"/>
      <c r="AX506" s="220"/>
      <c r="AY506" s="220"/>
      <c r="AZ506" s="220"/>
      <c r="BA506" s="220"/>
      <c r="BB506" s="220"/>
      <c r="BC506" s="220"/>
      <c r="BD506" s="220"/>
      <c r="BE506" s="220"/>
      <c r="BF506" s="220"/>
      <c r="BG506" s="220"/>
      <c r="BH506" s="220"/>
      <c r="BI506" s="220"/>
      <c r="BJ506" s="220"/>
      <c r="BK506" s="220"/>
      <c r="BL506" s="220"/>
      <c r="BM506" s="225"/>
    </row>
    <row r="507" spans="1:65">
      <c r="A507" s="30"/>
      <c r="B507" s="3" t="s">
        <v>273</v>
      </c>
      <c r="C507" s="29"/>
      <c r="D507" s="222">
        <v>19.75</v>
      </c>
      <c r="E507" s="222">
        <v>35.599999999999994</v>
      </c>
      <c r="F507" s="222">
        <v>36.4</v>
      </c>
      <c r="G507" s="222">
        <v>35.299999999999997</v>
      </c>
      <c r="H507" s="222">
        <v>35.166189543473166</v>
      </c>
      <c r="I507" s="222">
        <v>39</v>
      </c>
      <c r="J507" s="222">
        <v>28.75</v>
      </c>
      <c r="K507" s="222">
        <v>36.577365</v>
      </c>
      <c r="L507" s="222">
        <v>35.5</v>
      </c>
      <c r="M507" s="222">
        <v>37</v>
      </c>
      <c r="N507" s="222">
        <v>37</v>
      </c>
      <c r="O507" s="222">
        <v>36.549999999999997</v>
      </c>
      <c r="P507" s="222">
        <v>34.799999999999997</v>
      </c>
      <c r="Q507" s="222">
        <v>34.75</v>
      </c>
      <c r="R507" s="222">
        <v>35.099999999999994</v>
      </c>
      <c r="S507" s="222">
        <v>36.75</v>
      </c>
      <c r="T507" s="222">
        <v>35</v>
      </c>
      <c r="U507" s="222">
        <v>40.5</v>
      </c>
      <c r="V507" s="222">
        <v>34.9</v>
      </c>
      <c r="W507" s="222">
        <v>35.954999999999998</v>
      </c>
      <c r="X507" s="222">
        <v>28.5</v>
      </c>
      <c r="Y507" s="222">
        <v>50.703099999999999</v>
      </c>
      <c r="Z507" s="222">
        <v>37</v>
      </c>
      <c r="AA507" s="222">
        <v>34.786707670339212</v>
      </c>
      <c r="AB507" s="222">
        <v>46.665999999999997</v>
      </c>
      <c r="AC507" s="222">
        <v>38.1</v>
      </c>
      <c r="AD507" s="219"/>
      <c r="AE507" s="220"/>
      <c r="AF507" s="220"/>
      <c r="AG507" s="220"/>
      <c r="AH507" s="220"/>
      <c r="AI507" s="220"/>
      <c r="AJ507" s="220"/>
      <c r="AK507" s="220"/>
      <c r="AL507" s="220"/>
      <c r="AM507" s="220"/>
      <c r="AN507" s="220"/>
      <c r="AO507" s="220"/>
      <c r="AP507" s="220"/>
      <c r="AQ507" s="220"/>
      <c r="AR507" s="220"/>
      <c r="AS507" s="220"/>
      <c r="AT507" s="220"/>
      <c r="AU507" s="220"/>
      <c r="AV507" s="220"/>
      <c r="AW507" s="220"/>
      <c r="AX507" s="220"/>
      <c r="AY507" s="220"/>
      <c r="AZ507" s="220"/>
      <c r="BA507" s="220"/>
      <c r="BB507" s="220"/>
      <c r="BC507" s="220"/>
      <c r="BD507" s="220"/>
      <c r="BE507" s="220"/>
      <c r="BF507" s="220"/>
      <c r="BG507" s="220"/>
      <c r="BH507" s="220"/>
      <c r="BI507" s="220"/>
      <c r="BJ507" s="220"/>
      <c r="BK507" s="220"/>
      <c r="BL507" s="220"/>
      <c r="BM507" s="225"/>
    </row>
    <row r="508" spans="1:65">
      <c r="A508" s="30"/>
      <c r="B508" s="3" t="s">
        <v>274</v>
      </c>
      <c r="C508" s="29"/>
      <c r="D508" s="24">
        <v>0.24832774042918845</v>
      </c>
      <c r="E508" s="24">
        <v>1.6908577704821885</v>
      </c>
      <c r="F508" s="24">
        <v>1.3881642554107199</v>
      </c>
      <c r="G508" s="24">
        <v>0.2338090388900029</v>
      </c>
      <c r="H508" s="24">
        <v>0.18329860539799048</v>
      </c>
      <c r="I508" s="24">
        <v>0.40824829046386302</v>
      </c>
      <c r="J508" s="24">
        <v>0.65345237010818136</v>
      </c>
      <c r="K508" s="24">
        <v>0.30440585057890635</v>
      </c>
      <c r="L508" s="24">
        <v>0.5431390245600114</v>
      </c>
      <c r="M508" s="24">
        <v>0.3656045222185671</v>
      </c>
      <c r="N508" s="24">
        <v>0.21369760566432713</v>
      </c>
      <c r="O508" s="24">
        <v>0.39707262140150978</v>
      </c>
      <c r="P508" s="24">
        <v>0.44121045620731364</v>
      </c>
      <c r="Q508" s="24">
        <v>0.68823445617512291</v>
      </c>
      <c r="R508" s="24">
        <v>0.53541261347363411</v>
      </c>
      <c r="S508" s="24">
        <v>0.71110243050257238</v>
      </c>
      <c r="T508" s="24">
        <v>0.63245553203367588</v>
      </c>
      <c r="U508" s="24">
        <v>0.65853372477547933</v>
      </c>
      <c r="V508" s="24">
        <v>0.86717933554715199</v>
      </c>
      <c r="W508" s="24">
        <v>0.61353891482122158</v>
      </c>
      <c r="X508" s="24">
        <v>1.5484400752585377</v>
      </c>
      <c r="Y508" s="24">
        <v>1.0561234694232802</v>
      </c>
      <c r="Z508" s="24">
        <v>0.40824829046386302</v>
      </c>
      <c r="AA508" s="24">
        <v>0.51807510286437941</v>
      </c>
      <c r="AB508" s="24">
        <v>0.73071772935929169</v>
      </c>
      <c r="AC508" s="24">
        <v>1.4642404174178503</v>
      </c>
      <c r="AD508" s="152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1.2552371041071026E-2</v>
      </c>
      <c r="E509" s="13">
        <v>4.8104061749137658E-2</v>
      </c>
      <c r="F509" s="13">
        <v>3.8084067363805763E-2</v>
      </c>
      <c r="G509" s="13">
        <v>6.6172369497170631E-3</v>
      </c>
      <c r="H509" s="13">
        <v>5.2019024203409214E-3</v>
      </c>
      <c r="I509" s="13">
        <v>1.0512831514090892E-2</v>
      </c>
      <c r="J509" s="13">
        <v>2.2887998953001098E-2</v>
      </c>
      <c r="K509" s="13">
        <v>8.3276199991511937E-3</v>
      </c>
      <c r="L509" s="13">
        <v>1.5235316256942816E-2</v>
      </c>
      <c r="M509" s="13">
        <v>9.8856563015385437E-3</v>
      </c>
      <c r="N509" s="13">
        <v>5.7730105087166255E-3</v>
      </c>
      <c r="O509" s="13">
        <v>1.0824333159514124E-2</v>
      </c>
      <c r="P509" s="13">
        <v>1.2690617148820147E-2</v>
      </c>
      <c r="Q509" s="13">
        <v>1.9786328399859787E-2</v>
      </c>
      <c r="R509" s="13">
        <v>1.5196195273613081E-2</v>
      </c>
      <c r="S509" s="13">
        <v>1.9367292705471783E-2</v>
      </c>
      <c r="T509" s="13">
        <v>1.8070158058105024E-2</v>
      </c>
      <c r="U509" s="13">
        <v>1.6213386740471382E-2</v>
      </c>
      <c r="V509" s="13">
        <v>2.4635776578044083E-2</v>
      </c>
      <c r="W509" s="13">
        <v>1.7054591099964465E-2</v>
      </c>
      <c r="X509" s="13">
        <v>5.5532818000903914E-2</v>
      </c>
      <c r="Y509" s="13">
        <v>2.0844747864418669E-2</v>
      </c>
      <c r="Z509" s="13">
        <v>1.1083663994494017E-2</v>
      </c>
      <c r="AA509" s="13">
        <v>1.4852546731139943E-2</v>
      </c>
      <c r="AB509" s="13">
        <v>1.5602958006476165E-2</v>
      </c>
      <c r="AC509" s="13">
        <v>3.8942564293027941E-2</v>
      </c>
      <c r="AD509" s="152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275</v>
      </c>
      <c r="C510" s="29"/>
      <c r="D510" s="13">
        <v>-0.45113392685524656</v>
      </c>
      <c r="E510" s="13">
        <v>-2.48032449348905E-2</v>
      </c>
      <c r="F510" s="13">
        <v>1.1263775878328275E-2</v>
      </c>
      <c r="G510" s="13">
        <v>-1.9716870204821046E-2</v>
      </c>
      <c r="H510" s="13">
        <v>-2.2393956654680136E-2</v>
      </c>
      <c r="I510" s="13">
        <v>7.7386647369229733E-2</v>
      </c>
      <c r="J510" s="13">
        <v>-0.20791273521738607</v>
      </c>
      <c r="K510" s="13">
        <v>1.4142571496007283E-2</v>
      </c>
      <c r="L510" s="13">
        <v>-1.0931313852883262E-2</v>
      </c>
      <c r="M510" s="13">
        <v>2.6060502365802707E-2</v>
      </c>
      <c r="N510" s="13">
        <v>2.6985297771270123E-2</v>
      </c>
      <c r="O510" s="13">
        <v>1.7737343716598408E-2</v>
      </c>
      <c r="P510" s="13">
        <v>-3.5438392097762894E-2</v>
      </c>
      <c r="Q510" s="13">
        <v>-3.4975994395029186E-2</v>
      </c>
      <c r="R510" s="13">
        <v>-2.2491256421222738E-2</v>
      </c>
      <c r="S510" s="13">
        <v>1.8662139122065602E-2</v>
      </c>
      <c r="T510" s="13">
        <v>-2.896482425949265E-2</v>
      </c>
      <c r="U510" s="13">
        <v>0.12686320156172215</v>
      </c>
      <c r="V510" s="13">
        <v>-2.3416051826689488E-2</v>
      </c>
      <c r="W510" s="13">
        <v>-1.9145586495784572E-3</v>
      </c>
      <c r="X510" s="13">
        <v>-0.22640864332672905</v>
      </c>
      <c r="Y510" s="13">
        <v>0.40567514437898566</v>
      </c>
      <c r="Z510" s="13">
        <v>2.189892304120078E-2</v>
      </c>
      <c r="AA510" s="13">
        <v>-3.2259954830399229E-2</v>
      </c>
      <c r="AB510" s="13">
        <v>0.29930055286512669</v>
      </c>
      <c r="AC510" s="13">
        <v>4.3169217366944901E-2</v>
      </c>
      <c r="AD510" s="152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276</v>
      </c>
      <c r="C511" s="47"/>
      <c r="D511" s="45">
        <v>11.07</v>
      </c>
      <c r="E511" s="45">
        <v>0.46</v>
      </c>
      <c r="F511" s="45">
        <v>0.44</v>
      </c>
      <c r="G511" s="45">
        <v>0.33</v>
      </c>
      <c r="H511" s="45">
        <v>0.4</v>
      </c>
      <c r="I511" s="45">
        <v>2.09</v>
      </c>
      <c r="J511" s="45">
        <v>5.0199999999999996</v>
      </c>
      <c r="K511" s="45">
        <v>0.51</v>
      </c>
      <c r="L511" s="45">
        <v>0.11</v>
      </c>
      <c r="M511" s="45">
        <v>0.81</v>
      </c>
      <c r="N511" s="45">
        <v>0.83</v>
      </c>
      <c r="O511" s="45">
        <v>0.6</v>
      </c>
      <c r="P511" s="45">
        <v>0.72</v>
      </c>
      <c r="Q511" s="45">
        <v>0.71</v>
      </c>
      <c r="R511" s="45">
        <v>0.4</v>
      </c>
      <c r="S511" s="45">
        <v>0.62</v>
      </c>
      <c r="T511" s="45">
        <v>0.56000000000000005</v>
      </c>
      <c r="U511" s="45">
        <v>3.32</v>
      </c>
      <c r="V511" s="45">
        <v>0.42</v>
      </c>
      <c r="W511" s="45">
        <v>0.11</v>
      </c>
      <c r="X511" s="45">
        <v>5.48</v>
      </c>
      <c r="Y511" s="45">
        <v>10.26</v>
      </c>
      <c r="Z511" s="45">
        <v>0.71</v>
      </c>
      <c r="AA511" s="45">
        <v>0.64</v>
      </c>
      <c r="AB511" s="45">
        <v>7.61</v>
      </c>
      <c r="AC511" s="45">
        <v>1.23</v>
      </c>
      <c r="AD511" s="152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BM512" s="55"/>
    </row>
    <row r="513" spans="1:65" ht="15">
      <c r="B513" s="8" t="s">
        <v>501</v>
      </c>
      <c r="BM513" s="28" t="s">
        <v>66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234</v>
      </c>
      <c r="E514" s="17" t="s">
        <v>234</v>
      </c>
      <c r="F514" s="17" t="s">
        <v>234</v>
      </c>
      <c r="G514" s="17" t="s">
        <v>234</v>
      </c>
      <c r="H514" s="17" t="s">
        <v>234</v>
      </c>
      <c r="I514" s="17" t="s">
        <v>234</v>
      </c>
      <c r="J514" s="17" t="s">
        <v>234</v>
      </c>
      <c r="K514" s="17" t="s">
        <v>234</v>
      </c>
      <c r="L514" s="17" t="s">
        <v>234</v>
      </c>
      <c r="M514" s="15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235</v>
      </c>
      <c r="C515" s="9" t="s">
        <v>235</v>
      </c>
      <c r="D515" s="150" t="s">
        <v>239</v>
      </c>
      <c r="E515" s="151" t="s">
        <v>241</v>
      </c>
      <c r="F515" s="151" t="s">
        <v>242</v>
      </c>
      <c r="G515" s="151" t="s">
        <v>243</v>
      </c>
      <c r="H515" s="151" t="s">
        <v>248</v>
      </c>
      <c r="I515" s="151" t="s">
        <v>255</v>
      </c>
      <c r="J515" s="151" t="s">
        <v>258</v>
      </c>
      <c r="K515" s="151" t="s">
        <v>259</v>
      </c>
      <c r="L515" s="151" t="s">
        <v>264</v>
      </c>
      <c r="M515" s="15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288</v>
      </c>
      <c r="E516" s="11" t="s">
        <v>288</v>
      </c>
      <c r="F516" s="11" t="s">
        <v>288</v>
      </c>
      <c r="G516" s="11" t="s">
        <v>289</v>
      </c>
      <c r="H516" s="11" t="s">
        <v>288</v>
      </c>
      <c r="I516" s="11" t="s">
        <v>288</v>
      </c>
      <c r="J516" s="11" t="s">
        <v>288</v>
      </c>
      <c r="K516" s="11" t="s">
        <v>288</v>
      </c>
      <c r="L516" s="11" t="s">
        <v>288</v>
      </c>
      <c r="M516" s="15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15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12" t="s">
        <v>104</v>
      </c>
      <c r="E518" s="211">
        <v>0.08</v>
      </c>
      <c r="F518" s="211">
        <v>9.8493751805977109E-2</v>
      </c>
      <c r="G518" s="212">
        <v>0.1</v>
      </c>
      <c r="H518" s="211">
        <v>0.09</v>
      </c>
      <c r="I518" s="211">
        <v>0.11</v>
      </c>
      <c r="J518" s="211">
        <v>0.1</v>
      </c>
      <c r="K518" s="211">
        <v>9.8199999999999996E-2</v>
      </c>
      <c r="L518" s="212">
        <v>7.0000000000000007E-2</v>
      </c>
      <c r="M518" s="209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3">
        <v>1</v>
      </c>
    </row>
    <row r="519" spans="1:65">
      <c r="A519" s="30"/>
      <c r="B519" s="19">
        <v>1</v>
      </c>
      <c r="C519" s="9">
        <v>2</v>
      </c>
      <c r="D519" s="214" t="s">
        <v>104</v>
      </c>
      <c r="E519" s="24">
        <v>0.09</v>
      </c>
      <c r="F519" s="24">
        <v>9.5632499990662423E-2</v>
      </c>
      <c r="G519" s="214" t="s">
        <v>104</v>
      </c>
      <c r="H519" s="24">
        <v>0.08</v>
      </c>
      <c r="I519" s="24">
        <v>0.09</v>
      </c>
      <c r="J519" s="24">
        <v>0.09</v>
      </c>
      <c r="K519" s="24">
        <v>9.3100000000000002E-2</v>
      </c>
      <c r="L519" s="214">
        <v>0.06</v>
      </c>
      <c r="M519" s="209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3">
        <v>27</v>
      </c>
    </row>
    <row r="520" spans="1:65">
      <c r="A520" s="30"/>
      <c r="B520" s="19">
        <v>1</v>
      </c>
      <c r="C520" s="9">
        <v>3</v>
      </c>
      <c r="D520" s="214" t="s">
        <v>104</v>
      </c>
      <c r="E520" s="24">
        <v>0.09</v>
      </c>
      <c r="F520" s="24">
        <v>9.4690416347911616E-2</v>
      </c>
      <c r="G520" s="214" t="s">
        <v>104</v>
      </c>
      <c r="H520" s="24">
        <v>0.08</v>
      </c>
      <c r="I520" s="24">
        <v>0.09</v>
      </c>
      <c r="J520" s="24">
        <v>0.1</v>
      </c>
      <c r="K520" s="24">
        <v>9.4200000000000006E-2</v>
      </c>
      <c r="L520" s="214">
        <v>0.06</v>
      </c>
      <c r="M520" s="209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3">
        <v>16</v>
      </c>
    </row>
    <row r="521" spans="1:65">
      <c r="A521" s="30"/>
      <c r="B521" s="19">
        <v>1</v>
      </c>
      <c r="C521" s="9">
        <v>4</v>
      </c>
      <c r="D521" s="214" t="s">
        <v>104</v>
      </c>
      <c r="E521" s="24">
        <v>0.09</v>
      </c>
      <c r="F521" s="24">
        <v>9.7384812875887988E-2</v>
      </c>
      <c r="G521" s="214">
        <v>0.1</v>
      </c>
      <c r="H521" s="24">
        <v>0.09</v>
      </c>
      <c r="I521" s="24">
        <v>0.09</v>
      </c>
      <c r="J521" s="24">
        <v>0.1</v>
      </c>
      <c r="K521" s="24">
        <v>9.7600000000000006E-2</v>
      </c>
      <c r="L521" s="214">
        <v>0.05</v>
      </c>
      <c r="M521" s="209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3">
        <v>9.2392926114939058E-2</v>
      </c>
    </row>
    <row r="522" spans="1:65">
      <c r="A522" s="30"/>
      <c r="B522" s="19">
        <v>1</v>
      </c>
      <c r="C522" s="9">
        <v>5</v>
      </c>
      <c r="D522" s="214" t="s">
        <v>104</v>
      </c>
      <c r="E522" s="24">
        <v>0.09</v>
      </c>
      <c r="F522" s="24">
        <v>9.6912682829257052E-2</v>
      </c>
      <c r="G522" s="214" t="s">
        <v>104</v>
      </c>
      <c r="H522" s="24">
        <v>0.08</v>
      </c>
      <c r="I522" s="24">
        <v>0.09</v>
      </c>
      <c r="J522" s="24">
        <v>0.1</v>
      </c>
      <c r="K522" s="24">
        <v>9.6699999999999994E-2</v>
      </c>
      <c r="L522" s="214">
        <v>0.06</v>
      </c>
      <c r="M522" s="209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3">
        <v>38</v>
      </c>
    </row>
    <row r="523" spans="1:65">
      <c r="A523" s="30"/>
      <c r="B523" s="19">
        <v>1</v>
      </c>
      <c r="C523" s="9">
        <v>6</v>
      </c>
      <c r="D523" s="214" t="s">
        <v>104</v>
      </c>
      <c r="E523" s="24">
        <v>0.09</v>
      </c>
      <c r="F523" s="24">
        <v>9.8931176288110087E-2</v>
      </c>
      <c r="G523" s="214" t="s">
        <v>104</v>
      </c>
      <c r="H523" s="24">
        <v>0.08</v>
      </c>
      <c r="I523" s="24">
        <v>0.09</v>
      </c>
      <c r="J523" s="24">
        <v>0.09</v>
      </c>
      <c r="K523" s="24">
        <v>9.4299999999999995E-2</v>
      </c>
      <c r="L523" s="214">
        <v>0.05</v>
      </c>
      <c r="M523" s="209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6"/>
    </row>
    <row r="524" spans="1:65">
      <c r="A524" s="30"/>
      <c r="B524" s="20" t="s">
        <v>272</v>
      </c>
      <c r="C524" s="12"/>
      <c r="D524" s="216" t="s">
        <v>727</v>
      </c>
      <c r="E524" s="216">
        <v>8.8333333333333319E-2</v>
      </c>
      <c r="F524" s="216">
        <v>9.7007556689634386E-2</v>
      </c>
      <c r="G524" s="216">
        <v>0.1</v>
      </c>
      <c r="H524" s="216">
        <v>8.3333333333333329E-2</v>
      </c>
      <c r="I524" s="216">
        <v>9.3333333333333324E-2</v>
      </c>
      <c r="J524" s="216">
        <v>9.6666666666666665E-2</v>
      </c>
      <c r="K524" s="216">
        <v>9.5683333333333342E-2</v>
      </c>
      <c r="L524" s="216">
        <v>5.8333333333333327E-2</v>
      </c>
      <c r="M524" s="209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3" t="s">
        <v>273</v>
      </c>
      <c r="C525" s="29"/>
      <c r="D525" s="24" t="s">
        <v>727</v>
      </c>
      <c r="E525" s="24">
        <v>0.09</v>
      </c>
      <c r="F525" s="24">
        <v>9.714874785257252E-2</v>
      </c>
      <c r="G525" s="24">
        <v>0.1</v>
      </c>
      <c r="H525" s="24">
        <v>0.08</v>
      </c>
      <c r="I525" s="24">
        <v>0.09</v>
      </c>
      <c r="J525" s="24">
        <v>0.1</v>
      </c>
      <c r="K525" s="24">
        <v>9.5500000000000002E-2</v>
      </c>
      <c r="L525" s="24">
        <v>0.06</v>
      </c>
      <c r="M525" s="209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3" t="s">
        <v>274</v>
      </c>
      <c r="C526" s="29"/>
      <c r="D526" s="24" t="s">
        <v>727</v>
      </c>
      <c r="E526" s="24">
        <v>4.0824829046386289E-3</v>
      </c>
      <c r="F526" s="24">
        <v>1.6321967927647129E-3</v>
      </c>
      <c r="G526" s="24">
        <v>0</v>
      </c>
      <c r="H526" s="24">
        <v>5.1639777949432199E-3</v>
      </c>
      <c r="I526" s="24">
        <v>8.1649658092772612E-3</v>
      </c>
      <c r="J526" s="24">
        <v>5.1639777949432277E-3</v>
      </c>
      <c r="K526" s="24">
        <v>2.0894177817436755E-3</v>
      </c>
      <c r="L526" s="24">
        <v>7.5277265270908104E-3</v>
      </c>
      <c r="M526" s="209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86</v>
      </c>
      <c r="C527" s="29"/>
      <c r="D527" s="13" t="s">
        <v>727</v>
      </c>
      <c r="E527" s="13">
        <v>4.6216787599682597E-2</v>
      </c>
      <c r="F527" s="13">
        <v>1.6825460288488216E-2</v>
      </c>
      <c r="G527" s="13">
        <v>0</v>
      </c>
      <c r="H527" s="13">
        <v>6.1967733539318642E-2</v>
      </c>
      <c r="I527" s="13">
        <v>8.7481776527970664E-2</v>
      </c>
      <c r="J527" s="13">
        <v>5.3420459947688563E-2</v>
      </c>
      <c r="K527" s="13">
        <v>2.1836799669852032E-2</v>
      </c>
      <c r="L527" s="13">
        <v>0.12904674046441392</v>
      </c>
      <c r="M527" s="15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275</v>
      </c>
      <c r="C528" s="29"/>
      <c r="D528" s="13" t="s">
        <v>727</v>
      </c>
      <c r="E528" s="13">
        <v>-4.3938350610906118E-2</v>
      </c>
      <c r="F528" s="13">
        <v>4.9945713040353557E-2</v>
      </c>
      <c r="G528" s="13">
        <v>8.2333942704634788E-2</v>
      </c>
      <c r="H528" s="13">
        <v>-9.8055047746137824E-2</v>
      </c>
      <c r="I528" s="13">
        <v>1.0178346524325699E-2</v>
      </c>
      <c r="J528" s="13">
        <v>4.6256144614480244E-2</v>
      </c>
      <c r="K528" s="13">
        <v>3.5613194177884777E-2</v>
      </c>
      <c r="L528" s="13">
        <v>-0.36863853342229647</v>
      </c>
      <c r="M528" s="15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276</v>
      </c>
      <c r="C529" s="47"/>
      <c r="D529" s="45">
        <v>4.59</v>
      </c>
      <c r="E529" s="45">
        <v>0.28000000000000003</v>
      </c>
      <c r="F529" s="45">
        <v>0.69</v>
      </c>
      <c r="G529" s="45" t="s">
        <v>277</v>
      </c>
      <c r="H529" s="45">
        <v>0.84</v>
      </c>
      <c r="I529" s="45">
        <v>0.28000000000000003</v>
      </c>
      <c r="J529" s="45">
        <v>0.66</v>
      </c>
      <c r="K529" s="45">
        <v>0.54</v>
      </c>
      <c r="L529" s="45">
        <v>3.65</v>
      </c>
      <c r="M529" s="15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 t="s">
        <v>297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5"/>
    </row>
    <row r="531" spans="1:65">
      <c r="BM531" s="55"/>
    </row>
    <row r="532" spans="1:65" ht="15">
      <c r="B532" s="8" t="s">
        <v>502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234</v>
      </c>
      <c r="E533" s="17" t="s">
        <v>234</v>
      </c>
      <c r="F533" s="17" t="s">
        <v>234</v>
      </c>
      <c r="G533" s="17" t="s">
        <v>234</v>
      </c>
      <c r="H533" s="17" t="s">
        <v>234</v>
      </c>
      <c r="I533" s="17" t="s">
        <v>234</v>
      </c>
      <c r="J533" s="17" t="s">
        <v>234</v>
      </c>
      <c r="K533" s="17" t="s">
        <v>234</v>
      </c>
      <c r="L533" s="17" t="s">
        <v>234</v>
      </c>
      <c r="M533" s="17" t="s">
        <v>234</v>
      </c>
      <c r="N533" s="17" t="s">
        <v>234</v>
      </c>
      <c r="O533" s="17" t="s">
        <v>234</v>
      </c>
      <c r="P533" s="17" t="s">
        <v>234</v>
      </c>
      <c r="Q533" s="17" t="s">
        <v>234</v>
      </c>
      <c r="R533" s="17" t="s">
        <v>234</v>
      </c>
      <c r="S533" s="17" t="s">
        <v>234</v>
      </c>
      <c r="T533" s="17" t="s">
        <v>234</v>
      </c>
      <c r="U533" s="17" t="s">
        <v>234</v>
      </c>
      <c r="V533" s="17" t="s">
        <v>234</v>
      </c>
      <c r="W533" s="17" t="s">
        <v>234</v>
      </c>
      <c r="X533" s="17" t="s">
        <v>234</v>
      </c>
      <c r="Y533" s="17" t="s">
        <v>234</v>
      </c>
      <c r="Z533" s="17" t="s">
        <v>234</v>
      </c>
      <c r="AA533" s="17" t="s">
        <v>234</v>
      </c>
      <c r="AB533" s="17" t="s">
        <v>234</v>
      </c>
      <c r="AC533" s="17" t="s">
        <v>234</v>
      </c>
      <c r="AD533" s="152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235</v>
      </c>
      <c r="C534" s="9" t="s">
        <v>235</v>
      </c>
      <c r="D534" s="150" t="s">
        <v>237</v>
      </c>
      <c r="E534" s="151" t="s">
        <v>239</v>
      </c>
      <c r="F534" s="151" t="s">
        <v>240</v>
      </c>
      <c r="G534" s="151" t="s">
        <v>241</v>
      </c>
      <c r="H534" s="151" t="s">
        <v>242</v>
      </c>
      <c r="I534" s="151" t="s">
        <v>243</v>
      </c>
      <c r="J534" s="151" t="s">
        <v>244</v>
      </c>
      <c r="K534" s="151" t="s">
        <v>245</v>
      </c>
      <c r="L534" s="151" t="s">
        <v>246</v>
      </c>
      <c r="M534" s="151" t="s">
        <v>247</v>
      </c>
      <c r="N534" s="151" t="s">
        <v>248</v>
      </c>
      <c r="O534" s="151" t="s">
        <v>249</v>
      </c>
      <c r="P534" s="151" t="s">
        <v>250</v>
      </c>
      <c r="Q534" s="151" t="s">
        <v>251</v>
      </c>
      <c r="R534" s="151" t="s">
        <v>252</v>
      </c>
      <c r="S534" s="151" t="s">
        <v>253</v>
      </c>
      <c r="T534" s="151" t="s">
        <v>254</v>
      </c>
      <c r="U534" s="151" t="s">
        <v>255</v>
      </c>
      <c r="V534" s="151" t="s">
        <v>256</v>
      </c>
      <c r="W534" s="151" t="s">
        <v>257</v>
      </c>
      <c r="X534" s="151" t="s">
        <v>258</v>
      </c>
      <c r="Y534" s="151" t="s">
        <v>259</v>
      </c>
      <c r="Z534" s="151" t="s">
        <v>261</v>
      </c>
      <c r="AA534" s="151" t="s">
        <v>262</v>
      </c>
      <c r="AB534" s="151" t="s">
        <v>263</v>
      </c>
      <c r="AC534" s="151" t="s">
        <v>264</v>
      </c>
      <c r="AD534" s="152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114</v>
      </c>
      <c r="E535" s="11" t="s">
        <v>288</v>
      </c>
      <c r="F535" s="11" t="s">
        <v>288</v>
      </c>
      <c r="G535" s="11" t="s">
        <v>114</v>
      </c>
      <c r="H535" s="11" t="s">
        <v>288</v>
      </c>
      <c r="I535" s="11" t="s">
        <v>289</v>
      </c>
      <c r="J535" s="11" t="s">
        <v>289</v>
      </c>
      <c r="K535" s="11" t="s">
        <v>114</v>
      </c>
      <c r="L535" s="11" t="s">
        <v>289</v>
      </c>
      <c r="M535" s="11" t="s">
        <v>114</v>
      </c>
      <c r="N535" s="11" t="s">
        <v>114</v>
      </c>
      <c r="O535" s="11" t="s">
        <v>289</v>
      </c>
      <c r="P535" s="11" t="s">
        <v>289</v>
      </c>
      <c r="Q535" s="11" t="s">
        <v>289</v>
      </c>
      <c r="R535" s="11" t="s">
        <v>289</v>
      </c>
      <c r="S535" s="11" t="s">
        <v>289</v>
      </c>
      <c r="T535" s="11" t="s">
        <v>289</v>
      </c>
      <c r="U535" s="11" t="s">
        <v>114</v>
      </c>
      <c r="V535" s="11" t="s">
        <v>114</v>
      </c>
      <c r="W535" s="11" t="s">
        <v>114</v>
      </c>
      <c r="X535" s="11" t="s">
        <v>288</v>
      </c>
      <c r="Y535" s="11" t="s">
        <v>114</v>
      </c>
      <c r="Z535" s="11" t="s">
        <v>289</v>
      </c>
      <c r="AA535" s="11" t="s">
        <v>114</v>
      </c>
      <c r="AB535" s="11" t="s">
        <v>114</v>
      </c>
      <c r="AC535" s="11" t="s">
        <v>114</v>
      </c>
      <c r="AD535" s="15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152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1">
        <v>0.11</v>
      </c>
      <c r="E537" s="212">
        <v>0.1</v>
      </c>
      <c r="F537" s="211">
        <v>0.11</v>
      </c>
      <c r="G537" s="211">
        <v>0.1021</v>
      </c>
      <c r="H537" s="211">
        <v>9.9741538803156796E-2</v>
      </c>
      <c r="I537" s="211">
        <v>0.11</v>
      </c>
      <c r="J537" s="211">
        <v>0.1</v>
      </c>
      <c r="K537" s="211">
        <v>0.1058523</v>
      </c>
      <c r="L537" s="211">
        <v>0.11</v>
      </c>
      <c r="M537" s="211">
        <v>0.10300000000000001</v>
      </c>
      <c r="N537" s="211">
        <v>0.10089999999999999</v>
      </c>
      <c r="O537" s="212">
        <v>0.1</v>
      </c>
      <c r="P537" s="211">
        <v>0.09</v>
      </c>
      <c r="Q537" s="211">
        <v>0.1</v>
      </c>
      <c r="R537" s="211">
        <v>0.1</v>
      </c>
      <c r="S537" s="212">
        <v>0.06</v>
      </c>
      <c r="T537" s="211">
        <v>0.1018</v>
      </c>
      <c r="U537" s="211">
        <v>0.106</v>
      </c>
      <c r="V537" s="211">
        <v>0.12</v>
      </c>
      <c r="W537" s="211">
        <v>0.11</v>
      </c>
      <c r="X537" s="211">
        <v>0.09</v>
      </c>
      <c r="Y537" s="212" t="s">
        <v>104</v>
      </c>
      <c r="Z537" s="211">
        <v>0.10299999999999999</v>
      </c>
      <c r="AA537" s="211">
        <v>0.10504913159018209</v>
      </c>
      <c r="AB537" s="211">
        <v>9.2576499999999992E-2</v>
      </c>
      <c r="AC537" s="211">
        <v>9.4E-2</v>
      </c>
      <c r="AD537" s="209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3">
        <v>1</v>
      </c>
    </row>
    <row r="538" spans="1:65">
      <c r="A538" s="30"/>
      <c r="B538" s="19">
        <v>1</v>
      </c>
      <c r="C538" s="9">
        <v>2</v>
      </c>
      <c r="D538" s="24">
        <v>0.1</v>
      </c>
      <c r="E538" s="214">
        <v>0.1</v>
      </c>
      <c r="F538" s="24">
        <v>0.11</v>
      </c>
      <c r="G538" s="24">
        <v>0.1065</v>
      </c>
      <c r="H538" s="24">
        <v>9.926165313297447E-2</v>
      </c>
      <c r="I538" s="24">
        <v>0.11</v>
      </c>
      <c r="J538" s="24">
        <v>0.11</v>
      </c>
      <c r="K538" s="24">
        <v>0.10469870000000001</v>
      </c>
      <c r="L538" s="24">
        <v>0.1</v>
      </c>
      <c r="M538" s="24">
        <v>0.10300000000000001</v>
      </c>
      <c r="N538" s="24">
        <v>0.1031</v>
      </c>
      <c r="O538" s="214">
        <v>0.1</v>
      </c>
      <c r="P538" s="24">
        <v>0.09</v>
      </c>
      <c r="Q538" s="24">
        <v>0.09</v>
      </c>
      <c r="R538" s="24">
        <v>0.09</v>
      </c>
      <c r="S538" s="214">
        <v>7.0000000000000007E-2</v>
      </c>
      <c r="T538" s="24">
        <v>0.1018</v>
      </c>
      <c r="U538" s="24">
        <v>0.1</v>
      </c>
      <c r="V538" s="24">
        <v>0.11299999999999999</v>
      </c>
      <c r="W538" s="24">
        <v>0.11</v>
      </c>
      <c r="X538" s="24">
        <v>0.09</v>
      </c>
      <c r="Y538" s="24">
        <v>9.6299999999999997E-2</v>
      </c>
      <c r="Z538" s="24">
        <v>0.10299999999999999</v>
      </c>
      <c r="AA538" s="24">
        <v>0.10336251625769133</v>
      </c>
      <c r="AB538" s="24">
        <v>8.8783799999999996E-2</v>
      </c>
      <c r="AC538" s="24">
        <v>0.09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3" t="e">
        <v>#N/A</v>
      </c>
    </row>
    <row r="539" spans="1:65">
      <c r="A539" s="30"/>
      <c r="B539" s="19">
        <v>1</v>
      </c>
      <c r="C539" s="9">
        <v>3</v>
      </c>
      <c r="D539" s="24">
        <v>0.11</v>
      </c>
      <c r="E539" s="214">
        <v>0.1</v>
      </c>
      <c r="F539" s="24">
        <v>0.1</v>
      </c>
      <c r="G539" s="24">
        <v>0.10319999999999999</v>
      </c>
      <c r="H539" s="24">
        <v>9.8410569935761319E-2</v>
      </c>
      <c r="I539" s="24">
        <v>0.11</v>
      </c>
      <c r="J539" s="24">
        <v>0.1</v>
      </c>
      <c r="K539" s="24">
        <v>0.10190740000000001</v>
      </c>
      <c r="L539" s="24">
        <v>0.1</v>
      </c>
      <c r="M539" s="24">
        <v>0.104</v>
      </c>
      <c r="N539" s="24">
        <v>0.10269999999999999</v>
      </c>
      <c r="O539" s="214">
        <v>0.1</v>
      </c>
      <c r="P539" s="24">
        <v>0.09</v>
      </c>
      <c r="Q539" s="24">
        <v>0.09</v>
      </c>
      <c r="R539" s="24">
        <v>0.1</v>
      </c>
      <c r="S539" s="214">
        <v>0.06</v>
      </c>
      <c r="T539" s="24">
        <v>0.1013</v>
      </c>
      <c r="U539" s="24">
        <v>0.1</v>
      </c>
      <c r="V539" s="24">
        <v>0.11700000000000001</v>
      </c>
      <c r="W539" s="24">
        <v>0.11</v>
      </c>
      <c r="X539" s="24">
        <v>0.09</v>
      </c>
      <c r="Y539" s="214" t="s">
        <v>104</v>
      </c>
      <c r="Z539" s="24">
        <v>0.10299999999999999</v>
      </c>
      <c r="AA539" s="24">
        <v>0.10020621601218625</v>
      </c>
      <c r="AB539" s="24">
        <v>8.5281899999999994E-2</v>
      </c>
      <c r="AC539" s="24">
        <v>9.2999999999999999E-2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3">
        <v>16</v>
      </c>
    </row>
    <row r="540" spans="1:65">
      <c r="A540" s="30"/>
      <c r="B540" s="19">
        <v>1</v>
      </c>
      <c r="C540" s="9">
        <v>4</v>
      </c>
      <c r="D540" s="24">
        <v>0.11</v>
      </c>
      <c r="E540" s="214">
        <v>0.1</v>
      </c>
      <c r="F540" s="24">
        <v>0.1</v>
      </c>
      <c r="G540" s="24">
        <v>0.104</v>
      </c>
      <c r="H540" s="24">
        <v>9.8886360451718475E-2</v>
      </c>
      <c r="I540" s="24">
        <v>0.11</v>
      </c>
      <c r="J540" s="24">
        <v>0.11</v>
      </c>
      <c r="K540" s="24">
        <v>0.10400859999999999</v>
      </c>
      <c r="L540" s="24">
        <v>0.1</v>
      </c>
      <c r="M540" s="24">
        <v>0.105</v>
      </c>
      <c r="N540" s="24">
        <v>0.10009999999999999</v>
      </c>
      <c r="O540" s="214">
        <v>0.1</v>
      </c>
      <c r="P540" s="24">
        <v>0.09</v>
      </c>
      <c r="Q540" s="24">
        <v>0.09</v>
      </c>
      <c r="R540" s="24">
        <v>0.1</v>
      </c>
      <c r="S540" s="214">
        <v>7.0000000000000007E-2</v>
      </c>
      <c r="T540" s="24">
        <v>0.1008</v>
      </c>
      <c r="U540" s="24">
        <v>0.10100000000000001</v>
      </c>
      <c r="V540" s="24">
        <v>0.11700000000000001</v>
      </c>
      <c r="W540" s="24">
        <v>0.11</v>
      </c>
      <c r="X540" s="24">
        <v>0.1</v>
      </c>
      <c r="Y540" s="24">
        <v>9.5600000000000004E-2</v>
      </c>
      <c r="Z540" s="24">
        <v>0.10299999999999999</v>
      </c>
      <c r="AA540" s="24">
        <v>0.10510459639279791</v>
      </c>
      <c r="AB540" s="24">
        <v>8.3163500000000001E-2</v>
      </c>
      <c r="AC540" s="24">
        <v>9.8000000000000004E-2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3">
        <v>0.10141460255453202</v>
      </c>
    </row>
    <row r="541" spans="1:65">
      <c r="A541" s="30"/>
      <c r="B541" s="19">
        <v>1</v>
      </c>
      <c r="C541" s="9">
        <v>5</v>
      </c>
      <c r="D541" s="24">
        <v>0.11</v>
      </c>
      <c r="E541" s="214">
        <v>0.1</v>
      </c>
      <c r="F541" s="24">
        <v>0.11</v>
      </c>
      <c r="G541" s="24">
        <v>0.1055</v>
      </c>
      <c r="H541" s="24">
        <v>9.8587011339925534E-2</v>
      </c>
      <c r="I541" s="24">
        <v>0.11</v>
      </c>
      <c r="J541" s="24">
        <v>0.11</v>
      </c>
      <c r="K541" s="24">
        <v>0.1005491</v>
      </c>
      <c r="L541" s="24">
        <v>0.1</v>
      </c>
      <c r="M541" s="24">
        <v>0.105</v>
      </c>
      <c r="N541" s="24">
        <v>0.1021</v>
      </c>
      <c r="O541" s="214">
        <v>0.1</v>
      </c>
      <c r="P541" s="24">
        <v>0.09</v>
      </c>
      <c r="Q541" s="24">
        <v>0.09</v>
      </c>
      <c r="R541" s="24">
        <v>0.09</v>
      </c>
      <c r="S541" s="214">
        <v>7.0000000000000007E-2</v>
      </c>
      <c r="T541" s="24">
        <v>0.1028</v>
      </c>
      <c r="U541" s="24">
        <v>9.8000000000000004E-2</v>
      </c>
      <c r="V541" s="24">
        <v>0.11700000000000001</v>
      </c>
      <c r="W541" s="24">
        <v>0.1</v>
      </c>
      <c r="X541" s="24">
        <v>0.1</v>
      </c>
      <c r="Y541" s="24">
        <v>9.6299999999999997E-2</v>
      </c>
      <c r="Z541" s="24">
        <v>0.109</v>
      </c>
      <c r="AA541" s="24">
        <v>0.10035411909186931</v>
      </c>
      <c r="AB541" s="24">
        <v>9.1845099999999999E-2</v>
      </c>
      <c r="AC541" s="24">
        <v>9.9000000000000005E-2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13">
        <v>39</v>
      </c>
    </row>
    <row r="542" spans="1:65">
      <c r="A542" s="30"/>
      <c r="B542" s="19">
        <v>1</v>
      </c>
      <c r="C542" s="9">
        <v>6</v>
      </c>
      <c r="D542" s="24">
        <v>0.11</v>
      </c>
      <c r="E542" s="214">
        <v>0.1</v>
      </c>
      <c r="F542" s="24">
        <v>0.11</v>
      </c>
      <c r="G542" s="24">
        <v>0.1042</v>
      </c>
      <c r="H542" s="24">
        <v>9.9831363497402709E-2</v>
      </c>
      <c r="I542" s="24">
        <v>0.11</v>
      </c>
      <c r="J542" s="24">
        <v>0.11</v>
      </c>
      <c r="K542" s="24">
        <v>0.10750029999999999</v>
      </c>
      <c r="L542" s="24">
        <v>0.1</v>
      </c>
      <c r="M542" s="24">
        <v>0.10100000000000001</v>
      </c>
      <c r="N542" s="24">
        <v>0.1026</v>
      </c>
      <c r="O542" s="214">
        <v>0.1</v>
      </c>
      <c r="P542" s="24">
        <v>0.09</v>
      </c>
      <c r="Q542" s="24">
        <v>0.1</v>
      </c>
      <c r="R542" s="24">
        <v>0.1</v>
      </c>
      <c r="S542" s="214">
        <v>0.06</v>
      </c>
      <c r="T542" s="24">
        <v>0.10009999999999999</v>
      </c>
      <c r="U542" s="24">
        <v>0.10199999999999998</v>
      </c>
      <c r="V542" s="24">
        <v>0.11899999999999998</v>
      </c>
      <c r="W542" s="24">
        <v>0.1</v>
      </c>
      <c r="X542" s="24">
        <v>0.09</v>
      </c>
      <c r="Y542" s="24">
        <v>9.8400000000000001E-2</v>
      </c>
      <c r="Z542" s="24">
        <v>0.10299999999999999</v>
      </c>
      <c r="AA542" s="24">
        <v>0.10426340623323851</v>
      </c>
      <c r="AB542" s="24">
        <v>8.9334000000000011E-2</v>
      </c>
      <c r="AC542" s="24">
        <v>9.5000000000000001E-2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20" t="s">
        <v>272</v>
      </c>
      <c r="C543" s="12"/>
      <c r="D543" s="216">
        <v>0.10833333333333334</v>
      </c>
      <c r="E543" s="216">
        <v>9.9999999999999992E-2</v>
      </c>
      <c r="F543" s="216">
        <v>0.10666666666666667</v>
      </c>
      <c r="G543" s="216">
        <v>0.10425</v>
      </c>
      <c r="H543" s="216">
        <v>9.9119749526823217E-2</v>
      </c>
      <c r="I543" s="216">
        <v>0.11</v>
      </c>
      <c r="J543" s="216">
        <v>0.10666666666666667</v>
      </c>
      <c r="K543" s="216">
        <v>0.10408606666666666</v>
      </c>
      <c r="L543" s="216">
        <v>0.10166666666666667</v>
      </c>
      <c r="M543" s="216">
        <v>0.10349999999999999</v>
      </c>
      <c r="N543" s="216">
        <v>0.10191666666666666</v>
      </c>
      <c r="O543" s="216">
        <v>9.9999999999999992E-2</v>
      </c>
      <c r="P543" s="216">
        <v>8.9999999999999983E-2</v>
      </c>
      <c r="Q543" s="216">
        <v>9.3333333333333324E-2</v>
      </c>
      <c r="R543" s="216">
        <v>9.6666666666666665E-2</v>
      </c>
      <c r="S543" s="216">
        <v>6.5000000000000002E-2</v>
      </c>
      <c r="T543" s="216">
        <v>0.10143333333333332</v>
      </c>
      <c r="U543" s="216">
        <v>0.10116666666666667</v>
      </c>
      <c r="V543" s="216">
        <v>0.11716666666666666</v>
      </c>
      <c r="W543" s="216">
        <v>0.10666666666666667</v>
      </c>
      <c r="X543" s="216">
        <v>9.3333333333333324E-2</v>
      </c>
      <c r="Y543" s="216">
        <v>9.665E-2</v>
      </c>
      <c r="Z543" s="216">
        <v>0.104</v>
      </c>
      <c r="AA543" s="216">
        <v>0.10305666426299422</v>
      </c>
      <c r="AB543" s="216">
        <v>8.8497466666666649E-2</v>
      </c>
      <c r="AC543" s="216">
        <v>9.4833333333333325E-2</v>
      </c>
      <c r="AD543" s="209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273</v>
      </c>
      <c r="C544" s="29"/>
      <c r="D544" s="24">
        <v>0.11</v>
      </c>
      <c r="E544" s="24">
        <v>0.1</v>
      </c>
      <c r="F544" s="24">
        <v>0.11</v>
      </c>
      <c r="G544" s="24">
        <v>0.1041</v>
      </c>
      <c r="H544" s="24">
        <v>9.9074006792346472E-2</v>
      </c>
      <c r="I544" s="24">
        <v>0.11</v>
      </c>
      <c r="J544" s="24">
        <v>0.11</v>
      </c>
      <c r="K544" s="24">
        <v>0.10435364999999999</v>
      </c>
      <c r="L544" s="24">
        <v>0.1</v>
      </c>
      <c r="M544" s="24">
        <v>0.10350000000000001</v>
      </c>
      <c r="N544" s="24">
        <v>0.10235</v>
      </c>
      <c r="O544" s="24">
        <v>0.1</v>
      </c>
      <c r="P544" s="24">
        <v>0.09</v>
      </c>
      <c r="Q544" s="24">
        <v>0.09</v>
      </c>
      <c r="R544" s="24">
        <v>0.1</v>
      </c>
      <c r="S544" s="24">
        <v>6.5000000000000002E-2</v>
      </c>
      <c r="T544" s="24">
        <v>0.10155</v>
      </c>
      <c r="U544" s="24">
        <v>0.10050000000000001</v>
      </c>
      <c r="V544" s="24">
        <v>0.11700000000000001</v>
      </c>
      <c r="W544" s="24">
        <v>0.11</v>
      </c>
      <c r="X544" s="24">
        <v>0.09</v>
      </c>
      <c r="Y544" s="24">
        <v>9.6299999999999997E-2</v>
      </c>
      <c r="Z544" s="24">
        <v>0.10299999999999999</v>
      </c>
      <c r="AA544" s="24">
        <v>0.10381296124546492</v>
      </c>
      <c r="AB544" s="24">
        <v>8.9058899999999996E-2</v>
      </c>
      <c r="AC544" s="24">
        <v>9.4500000000000001E-2</v>
      </c>
      <c r="AD544" s="209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274</v>
      </c>
      <c r="C545" s="29"/>
      <c r="D545" s="24">
        <v>4.0824829046386272E-3</v>
      </c>
      <c r="E545" s="24">
        <v>1.5202354861220293E-17</v>
      </c>
      <c r="F545" s="24">
        <v>5.1639777949432199E-3</v>
      </c>
      <c r="G545" s="24">
        <v>1.5757537878742368E-3</v>
      </c>
      <c r="H545" s="24">
        <v>5.9234603219099444E-4</v>
      </c>
      <c r="I545" s="24">
        <v>0</v>
      </c>
      <c r="J545" s="24">
        <v>5.1639777949432199E-3</v>
      </c>
      <c r="K545" s="24">
        <v>2.5461583522370804E-3</v>
      </c>
      <c r="L545" s="24">
        <v>4.0824829046386272E-3</v>
      </c>
      <c r="M545" s="24">
        <v>1.5165750888103051E-3</v>
      </c>
      <c r="N545" s="24">
        <v>1.1703275894665852E-3</v>
      </c>
      <c r="O545" s="24">
        <v>1.5202354861220293E-17</v>
      </c>
      <c r="P545" s="24">
        <v>1.5202354861220293E-17</v>
      </c>
      <c r="Q545" s="24">
        <v>5.1639777949432277E-3</v>
      </c>
      <c r="R545" s="24">
        <v>5.1639777949432268E-3</v>
      </c>
      <c r="S545" s="24">
        <v>5.4772255750516656E-3</v>
      </c>
      <c r="T545" s="24">
        <v>9.3094933625126515E-4</v>
      </c>
      <c r="U545" s="24">
        <v>2.7141603981096331E-3</v>
      </c>
      <c r="V545" s="24">
        <v>2.4013884872437163E-3</v>
      </c>
      <c r="W545" s="24">
        <v>5.1639777949432199E-3</v>
      </c>
      <c r="X545" s="24">
        <v>5.1639777949432277E-3</v>
      </c>
      <c r="Y545" s="24">
        <v>1.2124355652982143E-3</v>
      </c>
      <c r="Z545" s="24">
        <v>2.4494897427831805E-3</v>
      </c>
      <c r="AA545" s="24">
        <v>2.2424330231294539E-3</v>
      </c>
      <c r="AB545" s="24">
        <v>3.6720023434996143E-3</v>
      </c>
      <c r="AC545" s="24">
        <v>3.3115957885386143E-3</v>
      </c>
      <c r="AD545" s="209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86</v>
      </c>
      <c r="C546" s="29"/>
      <c r="D546" s="13">
        <v>3.7684457581279633E-2</v>
      </c>
      <c r="E546" s="13">
        <v>1.5202354861220294E-16</v>
      </c>
      <c r="F546" s="13">
        <v>4.8412291827592685E-2</v>
      </c>
      <c r="G546" s="13">
        <v>1.5115144248194119E-2</v>
      </c>
      <c r="H546" s="13">
        <v>5.9760646593512339E-3</v>
      </c>
      <c r="I546" s="13">
        <v>0</v>
      </c>
      <c r="J546" s="13">
        <v>4.8412291827592685E-2</v>
      </c>
      <c r="K546" s="13">
        <v>2.4462047935686692E-2</v>
      </c>
      <c r="L546" s="13">
        <v>4.0155569553822559E-2</v>
      </c>
      <c r="M546" s="13">
        <v>1.4652899408795219E-2</v>
      </c>
      <c r="N546" s="13">
        <v>1.1483181581029456E-2</v>
      </c>
      <c r="O546" s="13">
        <v>1.5202354861220294E-16</v>
      </c>
      <c r="P546" s="13">
        <v>1.6891505401355884E-16</v>
      </c>
      <c r="Q546" s="13">
        <v>5.5328333517248876E-2</v>
      </c>
      <c r="R546" s="13">
        <v>5.3420459947688556E-2</v>
      </c>
      <c r="S546" s="13">
        <v>8.4265008846948694E-2</v>
      </c>
      <c r="T546" s="13">
        <v>9.1779428483529275E-3</v>
      </c>
      <c r="U546" s="13">
        <v>2.6828603605696538E-2</v>
      </c>
      <c r="V546" s="13">
        <v>2.0495492067513939E-2</v>
      </c>
      <c r="W546" s="13">
        <v>4.8412291827592685E-2</v>
      </c>
      <c r="X546" s="13">
        <v>5.5328333517248876E-2</v>
      </c>
      <c r="Y546" s="13">
        <v>1.254459974442022E-2</v>
      </c>
      <c r="Z546" s="13">
        <v>2.3552785988299813E-2</v>
      </c>
      <c r="AA546" s="13">
        <v>2.1759223813094745E-2</v>
      </c>
      <c r="AB546" s="13">
        <v>4.1492739643390342E-2</v>
      </c>
      <c r="AC546" s="13">
        <v>3.4920166487226165E-2</v>
      </c>
      <c r="AD546" s="15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275</v>
      </c>
      <c r="C547" s="29"/>
      <c r="D547" s="13">
        <v>6.8222234318583652E-2</v>
      </c>
      <c r="E547" s="13">
        <v>-1.3948706782845988E-2</v>
      </c>
      <c r="F547" s="13">
        <v>5.1788046098297791E-2</v>
      </c>
      <c r="G547" s="13">
        <v>2.7958473178883114E-2</v>
      </c>
      <c r="H547" s="13">
        <v>-2.2628427957155695E-2</v>
      </c>
      <c r="I547" s="13">
        <v>8.4656422538869514E-2</v>
      </c>
      <c r="J547" s="13">
        <v>5.1788046098297791E-2</v>
      </c>
      <c r="K547" s="13">
        <v>2.6342006425535747E-2</v>
      </c>
      <c r="L547" s="13">
        <v>2.4854814374399847E-3</v>
      </c>
      <c r="M547" s="13">
        <v>2.0563088479754521E-2</v>
      </c>
      <c r="N547" s="13">
        <v>4.9506096704827751E-3</v>
      </c>
      <c r="O547" s="13">
        <v>-1.3948706782845988E-2</v>
      </c>
      <c r="P547" s="13">
        <v>-0.11255383610456149</v>
      </c>
      <c r="Q547" s="13">
        <v>-7.9685459663989655E-2</v>
      </c>
      <c r="R547" s="13">
        <v>-4.681708322341771E-2</v>
      </c>
      <c r="S547" s="13">
        <v>-0.35906665940884985</v>
      </c>
      <c r="T547" s="13">
        <v>1.8469508659979539E-4</v>
      </c>
      <c r="U547" s="13">
        <v>-2.4447750286458181E-3</v>
      </c>
      <c r="V547" s="13">
        <v>0.15532343188609876</v>
      </c>
      <c r="W547" s="13">
        <v>5.1788046098297791E-2</v>
      </c>
      <c r="X547" s="13">
        <v>-7.9685459663989655E-2</v>
      </c>
      <c r="Y547" s="13">
        <v>-4.6981425105620533E-2</v>
      </c>
      <c r="Z547" s="13">
        <v>2.5493344945840102E-2</v>
      </c>
      <c r="AA547" s="13">
        <v>1.6191570711715064E-2</v>
      </c>
      <c r="AB547" s="13">
        <v>-0.12736958546891364</v>
      </c>
      <c r="AC547" s="13">
        <v>-6.4894690265732247E-2</v>
      </c>
      <c r="AD547" s="152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276</v>
      </c>
      <c r="C548" s="47"/>
      <c r="D548" s="45">
        <v>0.9</v>
      </c>
      <c r="E548" s="45" t="s">
        <v>277</v>
      </c>
      <c r="F548" s="45">
        <v>0.67</v>
      </c>
      <c r="G548" s="45">
        <v>0.34</v>
      </c>
      <c r="H548" s="45">
        <v>0.37</v>
      </c>
      <c r="I548" s="45">
        <v>1.1399999999999999</v>
      </c>
      <c r="J548" s="45">
        <v>0.67</v>
      </c>
      <c r="K548" s="45">
        <v>0.32</v>
      </c>
      <c r="L548" s="45">
        <v>0.02</v>
      </c>
      <c r="M548" s="45">
        <v>0.24</v>
      </c>
      <c r="N548" s="45">
        <v>0.02</v>
      </c>
      <c r="O548" s="45" t="s">
        <v>277</v>
      </c>
      <c r="P548" s="45">
        <v>1.63</v>
      </c>
      <c r="Q548" s="45">
        <v>1.17</v>
      </c>
      <c r="R548" s="45">
        <v>0.71</v>
      </c>
      <c r="S548" s="45">
        <v>5.09</v>
      </c>
      <c r="T548" s="45">
        <v>0.05</v>
      </c>
      <c r="U548" s="45">
        <v>0.09</v>
      </c>
      <c r="V548" s="45">
        <v>2.13</v>
      </c>
      <c r="W548" s="45">
        <v>0.67</v>
      </c>
      <c r="X548" s="45">
        <v>1.17</v>
      </c>
      <c r="Y548" s="45">
        <v>2.86</v>
      </c>
      <c r="Z548" s="45">
        <v>0.24</v>
      </c>
      <c r="AA548" s="45">
        <v>0.17</v>
      </c>
      <c r="AB548" s="45">
        <v>1.84</v>
      </c>
      <c r="AC548" s="45">
        <v>0.96</v>
      </c>
      <c r="AD548" s="152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 t="s">
        <v>298</v>
      </c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5"/>
    </row>
    <row r="550" spans="1:65">
      <c r="BM550" s="55"/>
    </row>
    <row r="551" spans="1:65" ht="15">
      <c r="B551" s="8" t="s">
        <v>503</v>
      </c>
      <c r="BM551" s="28" t="s">
        <v>66</v>
      </c>
    </row>
    <row r="552" spans="1:65" ht="15">
      <c r="A552" s="25" t="s">
        <v>56</v>
      </c>
      <c r="B552" s="18" t="s">
        <v>110</v>
      </c>
      <c r="C552" s="15" t="s">
        <v>111</v>
      </c>
      <c r="D552" s="16" t="s">
        <v>234</v>
      </c>
      <c r="E552" s="17" t="s">
        <v>234</v>
      </c>
      <c r="F552" s="17" t="s">
        <v>234</v>
      </c>
      <c r="G552" s="17" t="s">
        <v>234</v>
      </c>
      <c r="H552" s="17" t="s">
        <v>234</v>
      </c>
      <c r="I552" s="17" t="s">
        <v>234</v>
      </c>
      <c r="J552" s="17" t="s">
        <v>234</v>
      </c>
      <c r="K552" s="17" t="s">
        <v>234</v>
      </c>
      <c r="L552" s="17" t="s">
        <v>234</v>
      </c>
      <c r="M552" s="17" t="s">
        <v>234</v>
      </c>
      <c r="N552" s="17" t="s">
        <v>234</v>
      </c>
      <c r="O552" s="17" t="s">
        <v>234</v>
      </c>
      <c r="P552" s="17" t="s">
        <v>234</v>
      </c>
      <c r="Q552" s="17" t="s">
        <v>234</v>
      </c>
      <c r="R552" s="17" t="s">
        <v>234</v>
      </c>
      <c r="S552" s="17" t="s">
        <v>234</v>
      </c>
      <c r="T552" s="17" t="s">
        <v>234</v>
      </c>
      <c r="U552" s="17" t="s">
        <v>234</v>
      </c>
      <c r="V552" s="17" t="s">
        <v>234</v>
      </c>
      <c r="W552" s="17" t="s">
        <v>234</v>
      </c>
      <c r="X552" s="17" t="s">
        <v>234</v>
      </c>
      <c r="Y552" s="17" t="s">
        <v>234</v>
      </c>
      <c r="Z552" s="17" t="s">
        <v>234</v>
      </c>
      <c r="AA552" s="17" t="s">
        <v>234</v>
      </c>
      <c r="AB552" s="17" t="s">
        <v>234</v>
      </c>
      <c r="AC552" s="17" t="s">
        <v>234</v>
      </c>
      <c r="AD552" s="152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235</v>
      </c>
      <c r="C553" s="9" t="s">
        <v>235</v>
      </c>
      <c r="D553" s="150" t="s">
        <v>237</v>
      </c>
      <c r="E553" s="151" t="s">
        <v>239</v>
      </c>
      <c r="F553" s="151" t="s">
        <v>240</v>
      </c>
      <c r="G553" s="151" t="s">
        <v>241</v>
      </c>
      <c r="H553" s="151" t="s">
        <v>242</v>
      </c>
      <c r="I553" s="151" t="s">
        <v>243</v>
      </c>
      <c r="J553" s="151" t="s">
        <v>244</v>
      </c>
      <c r="K553" s="151" t="s">
        <v>245</v>
      </c>
      <c r="L553" s="151" t="s">
        <v>246</v>
      </c>
      <c r="M553" s="151" t="s">
        <v>247</v>
      </c>
      <c r="N553" s="151" t="s">
        <v>248</v>
      </c>
      <c r="O553" s="151" t="s">
        <v>249</v>
      </c>
      <c r="P553" s="151" t="s">
        <v>250</v>
      </c>
      <c r="Q553" s="151" t="s">
        <v>251</v>
      </c>
      <c r="R553" s="151" t="s">
        <v>252</v>
      </c>
      <c r="S553" s="151" t="s">
        <v>253</v>
      </c>
      <c r="T553" s="151" t="s">
        <v>254</v>
      </c>
      <c r="U553" s="151" t="s">
        <v>255</v>
      </c>
      <c r="V553" s="151" t="s">
        <v>256</v>
      </c>
      <c r="W553" s="151" t="s">
        <v>257</v>
      </c>
      <c r="X553" s="151" t="s">
        <v>258</v>
      </c>
      <c r="Y553" s="151" t="s">
        <v>259</v>
      </c>
      <c r="Z553" s="151" t="s">
        <v>261</v>
      </c>
      <c r="AA553" s="151" t="s">
        <v>262</v>
      </c>
      <c r="AB553" s="151" t="s">
        <v>263</v>
      </c>
      <c r="AC553" s="151" t="s">
        <v>264</v>
      </c>
      <c r="AD553" s="152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288</v>
      </c>
      <c r="E554" s="11" t="s">
        <v>288</v>
      </c>
      <c r="F554" s="11" t="s">
        <v>288</v>
      </c>
      <c r="G554" s="11" t="s">
        <v>114</v>
      </c>
      <c r="H554" s="11" t="s">
        <v>288</v>
      </c>
      <c r="I554" s="11" t="s">
        <v>289</v>
      </c>
      <c r="J554" s="11" t="s">
        <v>289</v>
      </c>
      <c r="K554" s="11" t="s">
        <v>114</v>
      </c>
      <c r="L554" s="11" t="s">
        <v>289</v>
      </c>
      <c r="M554" s="11" t="s">
        <v>114</v>
      </c>
      <c r="N554" s="11" t="s">
        <v>114</v>
      </c>
      <c r="O554" s="11" t="s">
        <v>289</v>
      </c>
      <c r="P554" s="11" t="s">
        <v>289</v>
      </c>
      <c r="Q554" s="11" t="s">
        <v>289</v>
      </c>
      <c r="R554" s="11" t="s">
        <v>289</v>
      </c>
      <c r="S554" s="11" t="s">
        <v>289</v>
      </c>
      <c r="T554" s="11" t="s">
        <v>289</v>
      </c>
      <c r="U554" s="11" t="s">
        <v>288</v>
      </c>
      <c r="V554" s="11" t="s">
        <v>114</v>
      </c>
      <c r="W554" s="11" t="s">
        <v>114</v>
      </c>
      <c r="X554" s="11" t="s">
        <v>289</v>
      </c>
      <c r="Y554" s="11" t="s">
        <v>114</v>
      </c>
      <c r="Z554" s="11" t="s">
        <v>289</v>
      </c>
      <c r="AA554" s="11" t="s">
        <v>114</v>
      </c>
      <c r="AB554" s="11" t="s">
        <v>114</v>
      </c>
      <c r="AC554" s="11" t="s">
        <v>288</v>
      </c>
      <c r="AD554" s="152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152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11">
        <v>2.1700000000000001E-2</v>
      </c>
      <c r="E556" s="211">
        <v>2.46E-2</v>
      </c>
      <c r="F556" s="211">
        <v>2.5700000000000001E-2</v>
      </c>
      <c r="G556" s="211">
        <v>2.4E-2</v>
      </c>
      <c r="H556" s="211">
        <v>2.396104985343726E-2</v>
      </c>
      <c r="I556" s="212">
        <v>2.6499999999999999E-2</v>
      </c>
      <c r="J556" s="211">
        <v>2.29E-2</v>
      </c>
      <c r="K556" s="211">
        <v>2.3183000000000002E-2</v>
      </c>
      <c r="L556" s="211">
        <v>2.5999999999999999E-2</v>
      </c>
      <c r="M556" s="211">
        <v>2.1499999999999998E-2</v>
      </c>
      <c r="N556" s="211">
        <v>2.4800000000000003E-2</v>
      </c>
      <c r="O556" s="211">
        <v>2.3699999999999999E-2</v>
      </c>
      <c r="P556" s="211">
        <v>2.3699999999999999E-2</v>
      </c>
      <c r="Q556" s="211">
        <v>2.3599999999999999E-2</v>
      </c>
      <c r="R556" s="211">
        <v>2.41E-2</v>
      </c>
      <c r="S556" s="211">
        <v>2.5099999999999997E-2</v>
      </c>
      <c r="T556" s="211">
        <v>2.3400000000000001E-2</v>
      </c>
      <c r="U556" s="211">
        <v>2.6600000000000002E-2</v>
      </c>
      <c r="V556" s="212">
        <v>2.9000000000000001E-2</v>
      </c>
      <c r="W556" s="211">
        <v>2.2409999999999999E-2</v>
      </c>
      <c r="X556" s="211">
        <v>2.2800000000000001E-2</v>
      </c>
      <c r="Y556" s="212" t="s">
        <v>104</v>
      </c>
      <c r="Z556" s="211">
        <v>2.3E-2</v>
      </c>
      <c r="AA556" s="211">
        <v>2.4837714029890812E-2</v>
      </c>
      <c r="AB556" s="211">
        <v>2.3846500000000003E-2</v>
      </c>
      <c r="AC556" s="212">
        <v>1.9699999999999999E-2</v>
      </c>
      <c r="AD556" s="209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3">
        <v>1</v>
      </c>
    </row>
    <row r="557" spans="1:65">
      <c r="A557" s="30"/>
      <c r="B557" s="19">
        <v>1</v>
      </c>
      <c r="C557" s="9">
        <v>2</v>
      </c>
      <c r="D557" s="24">
        <v>2.1000000000000001E-2</v>
      </c>
      <c r="E557" s="24">
        <v>2.4299999999999999E-2</v>
      </c>
      <c r="F557" s="24">
        <v>2.4199999999999999E-2</v>
      </c>
      <c r="G557" s="24">
        <v>2.47E-2</v>
      </c>
      <c r="H557" s="24">
        <v>2.3999099500812478E-2</v>
      </c>
      <c r="I557" s="214">
        <v>2.6499999999999999E-2</v>
      </c>
      <c r="J557" s="24">
        <v>2.4399999999999998E-2</v>
      </c>
      <c r="K557" s="24">
        <v>2.2915000000000001E-2</v>
      </c>
      <c r="L557" s="24">
        <v>2.47E-2</v>
      </c>
      <c r="M557" s="24">
        <v>2.18E-2</v>
      </c>
      <c r="N557" s="24">
        <v>2.5399999999999999E-2</v>
      </c>
      <c r="O557" s="24">
        <v>2.3800000000000002E-2</v>
      </c>
      <c r="P557" s="24">
        <v>2.3400000000000001E-2</v>
      </c>
      <c r="Q557" s="24">
        <v>2.2699999999999998E-2</v>
      </c>
      <c r="R557" s="24">
        <v>2.3199999999999998E-2</v>
      </c>
      <c r="S557" s="24">
        <v>2.4800000000000003E-2</v>
      </c>
      <c r="T557" s="24">
        <v>2.3400000000000001E-2</v>
      </c>
      <c r="U557" s="24">
        <v>2.2000000000000002E-2</v>
      </c>
      <c r="V557" s="214">
        <v>2.8499999999999998E-2</v>
      </c>
      <c r="W557" s="24">
        <v>2.2369999999999998E-2</v>
      </c>
      <c r="X557" s="24">
        <v>2.3400000000000001E-2</v>
      </c>
      <c r="Y557" s="214" t="s">
        <v>104</v>
      </c>
      <c r="Z557" s="24">
        <v>2.3E-2</v>
      </c>
      <c r="AA557" s="24">
        <v>2.3839987427143966E-2</v>
      </c>
      <c r="AB557" s="24">
        <v>2.3671299999999999E-2</v>
      </c>
      <c r="AC557" s="214">
        <v>1.9E-2</v>
      </c>
      <c r="AD557" s="209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3">
        <v>28</v>
      </c>
    </row>
    <row r="558" spans="1:65">
      <c r="A558" s="30"/>
      <c r="B558" s="19">
        <v>1</v>
      </c>
      <c r="C558" s="9">
        <v>3</v>
      </c>
      <c r="D558" s="24">
        <v>2.29E-2</v>
      </c>
      <c r="E558" s="24">
        <v>2.4800000000000003E-2</v>
      </c>
      <c r="F558" s="24">
        <v>2.3599999999999999E-2</v>
      </c>
      <c r="G558" s="24">
        <v>2.4E-2</v>
      </c>
      <c r="H558" s="24">
        <v>2.4099088965251411E-2</v>
      </c>
      <c r="I558" s="214">
        <v>2.63E-2</v>
      </c>
      <c r="J558" s="24">
        <v>2.3300000000000001E-2</v>
      </c>
      <c r="K558" s="215">
        <v>2.1952000000000003E-2</v>
      </c>
      <c r="L558" s="24">
        <v>2.4800000000000003E-2</v>
      </c>
      <c r="M558" s="24">
        <v>2.2200000000000001E-2</v>
      </c>
      <c r="N558" s="24">
        <v>2.5399999999999999E-2</v>
      </c>
      <c r="O558" s="24">
        <v>2.3699999999999999E-2</v>
      </c>
      <c r="P558" s="24">
        <v>2.3599999999999999E-2</v>
      </c>
      <c r="Q558" s="24">
        <v>2.3E-2</v>
      </c>
      <c r="R558" s="24">
        <v>2.3800000000000002E-2</v>
      </c>
      <c r="S558" s="24">
        <v>2.3699999999999999E-2</v>
      </c>
      <c r="T558" s="24">
        <v>2.3199999999999998E-2</v>
      </c>
      <c r="U558" s="24">
        <v>2.2000000000000002E-2</v>
      </c>
      <c r="V558" s="214">
        <v>2.9000000000000001E-2</v>
      </c>
      <c r="W558" s="24">
        <v>2.2290000000000001E-2</v>
      </c>
      <c r="X558" s="24">
        <v>2.3300000000000001E-2</v>
      </c>
      <c r="Y558" s="214" t="s">
        <v>104</v>
      </c>
      <c r="Z558" s="24">
        <v>2.3E-2</v>
      </c>
      <c r="AA558" s="24">
        <v>2.4265608582587417E-2</v>
      </c>
      <c r="AB558" s="24">
        <v>2.4331700000000001E-2</v>
      </c>
      <c r="AC558" s="214">
        <v>1.9699999999999999E-2</v>
      </c>
      <c r="AD558" s="209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3">
        <v>16</v>
      </c>
    </row>
    <row r="559" spans="1:65">
      <c r="A559" s="30"/>
      <c r="B559" s="19">
        <v>1</v>
      </c>
      <c r="C559" s="9">
        <v>4</v>
      </c>
      <c r="D559" s="24">
        <v>2.3099999999999999E-2</v>
      </c>
      <c r="E559" s="24">
        <v>2.5399999999999999E-2</v>
      </c>
      <c r="F559" s="24">
        <v>2.3900000000000001E-2</v>
      </c>
      <c r="G559" s="24">
        <v>2.4E-2</v>
      </c>
      <c r="H559" s="24">
        <v>2.4083337452780785E-2</v>
      </c>
      <c r="I559" s="214">
        <v>2.63E-2</v>
      </c>
      <c r="J559" s="24">
        <v>2.41E-2</v>
      </c>
      <c r="K559" s="24">
        <v>2.2908999999999999E-2</v>
      </c>
      <c r="L559" s="24">
        <v>2.5399999999999999E-2</v>
      </c>
      <c r="M559" s="24">
        <v>2.2000000000000002E-2</v>
      </c>
      <c r="N559" s="24">
        <v>2.4899999999999999E-2</v>
      </c>
      <c r="O559" s="24">
        <v>2.3599999999999999E-2</v>
      </c>
      <c r="P559" s="24">
        <v>2.3199999999999998E-2</v>
      </c>
      <c r="Q559" s="24">
        <v>2.24E-2</v>
      </c>
      <c r="R559" s="24">
        <v>2.3400000000000001E-2</v>
      </c>
      <c r="S559" s="24">
        <v>2.4500000000000001E-2</v>
      </c>
      <c r="T559" s="24">
        <v>2.3300000000000001E-2</v>
      </c>
      <c r="U559" s="24">
        <v>2.46E-2</v>
      </c>
      <c r="V559" s="214">
        <v>2.9599999999999998E-2</v>
      </c>
      <c r="W559" s="24">
        <v>2.2259999999999999E-2</v>
      </c>
      <c r="X559" s="24">
        <v>2.3099999999999999E-2</v>
      </c>
      <c r="Y559" s="214" t="s">
        <v>104</v>
      </c>
      <c r="Z559" s="24">
        <v>2.3E-2</v>
      </c>
      <c r="AA559" s="24">
        <v>2.5041727175199598E-2</v>
      </c>
      <c r="AB559" s="24">
        <v>2.4228299999999998E-2</v>
      </c>
      <c r="AC559" s="214">
        <v>2.0500000000000001E-2</v>
      </c>
      <c r="AD559" s="209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3">
        <v>2.3638524974919774E-2</v>
      </c>
    </row>
    <row r="560" spans="1:65">
      <c r="A560" s="30"/>
      <c r="B560" s="19">
        <v>1</v>
      </c>
      <c r="C560" s="9">
        <v>5</v>
      </c>
      <c r="D560" s="24">
        <v>2.23E-2</v>
      </c>
      <c r="E560" s="24">
        <v>2.3900000000000001E-2</v>
      </c>
      <c r="F560" s="24">
        <v>2.3900000000000001E-2</v>
      </c>
      <c r="G560" s="24">
        <v>2.46E-2</v>
      </c>
      <c r="H560" s="24">
        <v>2.3382420081484299E-2</v>
      </c>
      <c r="I560" s="214">
        <v>2.6400000000000003E-2</v>
      </c>
      <c r="J560" s="24">
        <v>2.3599999999999999E-2</v>
      </c>
      <c r="K560" s="24">
        <v>2.3318999999999999E-2</v>
      </c>
      <c r="L560" s="24">
        <v>2.4399999999999998E-2</v>
      </c>
      <c r="M560" s="24">
        <v>2.1700000000000001E-2</v>
      </c>
      <c r="N560" s="24">
        <v>2.5099999999999997E-2</v>
      </c>
      <c r="O560" s="24">
        <v>2.3400000000000001E-2</v>
      </c>
      <c r="P560" s="24">
        <v>2.3900000000000001E-2</v>
      </c>
      <c r="Q560" s="24">
        <v>2.24E-2</v>
      </c>
      <c r="R560" s="24">
        <v>2.3400000000000001E-2</v>
      </c>
      <c r="S560" s="24">
        <v>2.5000000000000001E-2</v>
      </c>
      <c r="T560" s="24">
        <v>2.3599999999999999E-2</v>
      </c>
      <c r="U560" s="24">
        <v>2.18E-2</v>
      </c>
      <c r="V560" s="214">
        <v>2.9599999999999998E-2</v>
      </c>
      <c r="W560" s="24">
        <v>2.206E-2</v>
      </c>
      <c r="X560" s="24">
        <v>2.3400000000000001E-2</v>
      </c>
      <c r="Y560" s="214" t="s">
        <v>104</v>
      </c>
      <c r="Z560" s="24">
        <v>2.3E-2</v>
      </c>
      <c r="AA560" s="24">
        <v>2.359670506633808E-2</v>
      </c>
      <c r="AB560" s="24">
        <v>2.36846E-2</v>
      </c>
      <c r="AC560" s="214">
        <v>2.0900000000000002E-2</v>
      </c>
      <c r="AD560" s="209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213">
        <v>40</v>
      </c>
    </row>
    <row r="561" spans="1:65">
      <c r="A561" s="30"/>
      <c r="B561" s="19">
        <v>1</v>
      </c>
      <c r="C561" s="9">
        <v>6</v>
      </c>
      <c r="D561" s="24">
        <v>2.1399999999999999E-2</v>
      </c>
      <c r="E561" s="24">
        <v>2.5300000000000003E-2</v>
      </c>
      <c r="F561" s="24">
        <v>2.5099999999999997E-2</v>
      </c>
      <c r="G561" s="24">
        <v>2.4299999999999999E-2</v>
      </c>
      <c r="H561" s="24">
        <v>2.4014489934396224E-2</v>
      </c>
      <c r="I561" s="214">
        <v>2.6899999999999997E-2</v>
      </c>
      <c r="J561" s="24">
        <v>2.3699999999999999E-2</v>
      </c>
      <c r="K561" s="24">
        <v>2.3193000000000002E-2</v>
      </c>
      <c r="L561" s="24">
        <v>2.4299999999999999E-2</v>
      </c>
      <c r="M561" s="24">
        <v>2.1599999999999998E-2</v>
      </c>
      <c r="N561" s="24">
        <v>2.52E-2</v>
      </c>
      <c r="O561" s="24">
        <v>2.3699999999999999E-2</v>
      </c>
      <c r="P561" s="24">
        <v>2.3800000000000002E-2</v>
      </c>
      <c r="Q561" s="24">
        <v>2.3400000000000001E-2</v>
      </c>
      <c r="R561" s="24">
        <v>2.3699999999999999E-2</v>
      </c>
      <c r="S561" s="24">
        <v>2.4199999999999999E-2</v>
      </c>
      <c r="T561" s="24">
        <v>2.3300000000000001E-2</v>
      </c>
      <c r="U561" s="24">
        <v>2.3400000000000001E-2</v>
      </c>
      <c r="V561" s="214">
        <v>0.03</v>
      </c>
      <c r="W561" s="24">
        <v>2.2180000000000002E-2</v>
      </c>
      <c r="X561" s="24">
        <v>2.29E-2</v>
      </c>
      <c r="Y561" s="214" t="s">
        <v>104</v>
      </c>
      <c r="Z561" s="24">
        <v>2.3E-2</v>
      </c>
      <c r="AA561" s="24">
        <v>2.4664208620087662E-2</v>
      </c>
      <c r="AB561" s="24">
        <v>2.3842400000000003E-2</v>
      </c>
      <c r="AC561" s="214">
        <v>1.9699999999999999E-2</v>
      </c>
      <c r="AD561" s="209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20" t="s">
        <v>272</v>
      </c>
      <c r="C562" s="12"/>
      <c r="D562" s="216">
        <v>2.2066666666666665E-2</v>
      </c>
      <c r="E562" s="216">
        <v>2.4716666666666665E-2</v>
      </c>
      <c r="F562" s="216">
        <v>2.4400000000000002E-2</v>
      </c>
      <c r="G562" s="216">
        <v>2.4266666666666669E-2</v>
      </c>
      <c r="H562" s="216">
        <v>2.3923247631360407E-2</v>
      </c>
      <c r="I562" s="216">
        <v>2.6483333333333334E-2</v>
      </c>
      <c r="J562" s="216">
        <v>2.3666666666666666E-2</v>
      </c>
      <c r="K562" s="216">
        <v>2.2911833333333329E-2</v>
      </c>
      <c r="L562" s="216">
        <v>2.4933333333333332E-2</v>
      </c>
      <c r="M562" s="216">
        <v>2.18E-2</v>
      </c>
      <c r="N562" s="216">
        <v>2.513333333333333E-2</v>
      </c>
      <c r="O562" s="216">
        <v>2.3650000000000001E-2</v>
      </c>
      <c r="P562" s="216">
        <v>2.3599999999999999E-2</v>
      </c>
      <c r="Q562" s="216">
        <v>2.2916666666666669E-2</v>
      </c>
      <c r="R562" s="216">
        <v>2.3599999999999999E-2</v>
      </c>
      <c r="S562" s="216">
        <v>2.4549999999999999E-2</v>
      </c>
      <c r="T562" s="216">
        <v>2.3366666666666664E-2</v>
      </c>
      <c r="U562" s="216">
        <v>2.3400000000000001E-2</v>
      </c>
      <c r="V562" s="216">
        <v>2.9283333333333331E-2</v>
      </c>
      <c r="W562" s="216">
        <v>2.2261666666666666E-2</v>
      </c>
      <c r="X562" s="216">
        <v>2.315E-2</v>
      </c>
      <c r="Y562" s="216" t="s">
        <v>727</v>
      </c>
      <c r="Z562" s="216">
        <v>2.2999999999999996E-2</v>
      </c>
      <c r="AA562" s="216">
        <v>2.4374325150207921E-2</v>
      </c>
      <c r="AB562" s="216">
        <v>2.3934133333333333E-2</v>
      </c>
      <c r="AC562" s="216">
        <v>1.9916666666666666E-2</v>
      </c>
      <c r="AD562" s="209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273</v>
      </c>
      <c r="C563" s="29"/>
      <c r="D563" s="24">
        <v>2.1999999999999999E-2</v>
      </c>
      <c r="E563" s="24">
        <v>2.47E-2</v>
      </c>
      <c r="F563" s="24">
        <v>2.4050000000000002E-2</v>
      </c>
      <c r="G563" s="24">
        <v>2.4149999999999998E-2</v>
      </c>
      <c r="H563" s="24">
        <v>2.4006794717604349E-2</v>
      </c>
      <c r="I563" s="24">
        <v>2.6450000000000001E-2</v>
      </c>
      <c r="J563" s="24">
        <v>2.3649999999999997E-2</v>
      </c>
      <c r="K563" s="24">
        <v>2.3049E-2</v>
      </c>
      <c r="L563" s="24">
        <v>2.4750000000000001E-2</v>
      </c>
      <c r="M563" s="24">
        <v>2.1749999999999999E-2</v>
      </c>
      <c r="N563" s="24">
        <v>2.5149999999999999E-2</v>
      </c>
      <c r="O563" s="24">
        <v>2.3699999999999999E-2</v>
      </c>
      <c r="P563" s="24">
        <v>2.3649999999999997E-2</v>
      </c>
      <c r="Q563" s="24">
        <v>2.2849999999999999E-2</v>
      </c>
      <c r="R563" s="24">
        <v>2.3550000000000001E-2</v>
      </c>
      <c r="S563" s="24">
        <v>2.4650000000000002E-2</v>
      </c>
      <c r="T563" s="24">
        <v>2.3350000000000003E-2</v>
      </c>
      <c r="U563" s="24">
        <v>2.2700000000000001E-2</v>
      </c>
      <c r="V563" s="24">
        <v>2.93E-2</v>
      </c>
      <c r="W563" s="24">
        <v>2.2275E-2</v>
      </c>
      <c r="X563" s="24">
        <v>2.3199999999999998E-2</v>
      </c>
      <c r="Y563" s="24" t="s">
        <v>727</v>
      </c>
      <c r="Z563" s="24">
        <v>2.3E-2</v>
      </c>
      <c r="AA563" s="24">
        <v>2.4464908601337539E-2</v>
      </c>
      <c r="AB563" s="24">
        <v>2.3844450000000003E-2</v>
      </c>
      <c r="AC563" s="24">
        <v>1.9699999999999999E-2</v>
      </c>
      <c r="AD563" s="209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274</v>
      </c>
      <c r="C564" s="29"/>
      <c r="D564" s="24">
        <v>8.4063468086123235E-4</v>
      </c>
      <c r="E564" s="24">
        <v>5.7763887219149915E-4</v>
      </c>
      <c r="F564" s="24">
        <v>8.1975606127676756E-4</v>
      </c>
      <c r="G564" s="24">
        <v>3.2041639575194414E-4</v>
      </c>
      <c r="H564" s="24">
        <v>2.7001890166748369E-4</v>
      </c>
      <c r="I564" s="24">
        <v>2.2286019533928879E-4</v>
      </c>
      <c r="J564" s="24">
        <v>5.3913510984415205E-4</v>
      </c>
      <c r="K564" s="24">
        <v>4.9792947961198872E-4</v>
      </c>
      <c r="L564" s="24">
        <v>6.5012819248719451E-4</v>
      </c>
      <c r="M564" s="24">
        <v>2.6076809620810727E-4</v>
      </c>
      <c r="N564" s="24">
        <v>2.5033311140691374E-4</v>
      </c>
      <c r="O564" s="24">
        <v>1.3784048752090214E-4</v>
      </c>
      <c r="P564" s="24">
        <v>2.6076809620810678E-4</v>
      </c>
      <c r="Q564" s="24">
        <v>5.0760877323650238E-4</v>
      </c>
      <c r="R564" s="24">
        <v>3.2863353450310003E-4</v>
      </c>
      <c r="S564" s="24">
        <v>5.3197744313081589E-4</v>
      </c>
      <c r="T564" s="24">
        <v>1.3662601021279466E-4</v>
      </c>
      <c r="U564" s="24">
        <v>1.9057806799314555E-3</v>
      </c>
      <c r="V564" s="24">
        <v>5.4558836742242425E-4</v>
      </c>
      <c r="W564" s="24">
        <v>1.279713509605431E-4</v>
      </c>
      <c r="X564" s="24">
        <v>2.5884358211089586E-4</v>
      </c>
      <c r="Y564" s="24" t="s">
        <v>727</v>
      </c>
      <c r="Z564" s="24">
        <v>3.8005887153050732E-18</v>
      </c>
      <c r="AA564" s="24">
        <v>5.7379721715748472E-4</v>
      </c>
      <c r="AB564" s="24">
        <v>2.8001290446453793E-4</v>
      </c>
      <c r="AC564" s="24">
        <v>6.7651065524991407E-4</v>
      </c>
      <c r="AD564" s="209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56"/>
    </row>
    <row r="565" spans="1:65">
      <c r="A565" s="30"/>
      <c r="B565" s="3" t="s">
        <v>86</v>
      </c>
      <c r="C565" s="29"/>
      <c r="D565" s="13">
        <v>3.8095227229360984E-2</v>
      </c>
      <c r="E565" s="13">
        <v>2.3370419643621007E-2</v>
      </c>
      <c r="F565" s="13">
        <v>3.3596559888392108E-2</v>
      </c>
      <c r="G565" s="13">
        <v>1.3203972352415279E-2</v>
      </c>
      <c r="H565" s="13">
        <v>1.1286883195303403E-2</v>
      </c>
      <c r="I565" s="13">
        <v>8.4151112148252525E-3</v>
      </c>
      <c r="J565" s="13">
        <v>2.2780356753978256E-2</v>
      </c>
      <c r="K565" s="13">
        <v>2.1732415401589666E-2</v>
      </c>
      <c r="L565" s="13">
        <v>2.6074660126491761E-2</v>
      </c>
      <c r="M565" s="13">
        <v>1.196183927560125E-2</v>
      </c>
      <c r="N565" s="13">
        <v>9.9602033716278682E-3</v>
      </c>
      <c r="O565" s="13">
        <v>5.8283504237167921E-3</v>
      </c>
      <c r="P565" s="13">
        <v>1.1049495602038424E-2</v>
      </c>
      <c r="Q565" s="13">
        <v>2.2150201013956466E-2</v>
      </c>
      <c r="R565" s="13">
        <v>1.392514976708051E-2</v>
      </c>
      <c r="S565" s="13">
        <v>2.1669142286387614E-2</v>
      </c>
      <c r="T565" s="13">
        <v>5.847047512673096E-3</v>
      </c>
      <c r="U565" s="13">
        <v>8.1443618800489545E-2</v>
      </c>
      <c r="V565" s="13">
        <v>1.8631361437305326E-2</v>
      </c>
      <c r="W565" s="13">
        <v>5.7485071929569411E-3</v>
      </c>
      <c r="X565" s="13">
        <v>1.1181148255330274E-2</v>
      </c>
      <c r="Y565" s="13" t="s">
        <v>727</v>
      </c>
      <c r="Z565" s="13">
        <v>1.6524298762195972E-16</v>
      </c>
      <c r="AA565" s="13">
        <v>2.3541050413557401E-2</v>
      </c>
      <c r="AB565" s="13">
        <v>1.1699312465789638E-2</v>
      </c>
      <c r="AC565" s="13">
        <v>3.3967062188280203E-2</v>
      </c>
      <c r="AD565" s="152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275</v>
      </c>
      <c r="C566" s="29"/>
      <c r="D566" s="13">
        <v>-6.6495617214730407E-2</v>
      </c>
      <c r="E566" s="13">
        <v>4.5609516367488556E-2</v>
      </c>
      <c r="F566" s="13">
        <v>3.2213305436280093E-2</v>
      </c>
      <c r="G566" s="13">
        <v>2.6572795570508179E-2</v>
      </c>
      <c r="H566" s="13">
        <v>1.2044857144966503E-2</v>
      </c>
      <c r="I566" s="13">
        <v>0.12034627208896786</v>
      </c>
      <c r="J566" s="13">
        <v>1.1905011745338978E-3</v>
      </c>
      <c r="K566" s="13">
        <v>-3.0741835303068066E-2</v>
      </c>
      <c r="L566" s="13">
        <v>5.4775344899368195E-2</v>
      </c>
      <c r="M566" s="13">
        <v>-7.7776636946274347E-2</v>
      </c>
      <c r="N566" s="13">
        <v>6.3236109698026066E-2</v>
      </c>
      <c r="O566" s="13">
        <v>4.8543744131257505E-4</v>
      </c>
      <c r="P566" s="13">
        <v>-1.6297537583520594E-3</v>
      </c>
      <c r="Q566" s="13">
        <v>-3.053736682043362E-2</v>
      </c>
      <c r="R566" s="13">
        <v>-1.6297537583520594E-3</v>
      </c>
      <c r="S566" s="13">
        <v>3.8558879035273552E-2</v>
      </c>
      <c r="T566" s="13">
        <v>-1.1500646023453243E-2</v>
      </c>
      <c r="U566" s="13">
        <v>-1.0090518557010042E-2</v>
      </c>
      <c r="V566" s="13">
        <v>0.23879697927018029</v>
      </c>
      <c r="W566" s="13">
        <v>-5.8246371536038732E-2</v>
      </c>
      <c r="X566" s="13">
        <v>-2.0666474555332659E-2</v>
      </c>
      <c r="Y566" s="13" t="s">
        <v>727</v>
      </c>
      <c r="Z566" s="13">
        <v>-2.701204815432634E-2</v>
      </c>
      <c r="AA566" s="13">
        <v>3.112716110962177E-2</v>
      </c>
      <c r="AB566" s="13">
        <v>1.2505363965272576E-2</v>
      </c>
      <c r="AC566" s="13">
        <v>-0.15744883880030425</v>
      </c>
      <c r="AD566" s="152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276</v>
      </c>
      <c r="C567" s="47"/>
      <c r="D567" s="45">
        <v>1.45</v>
      </c>
      <c r="E567" s="45">
        <v>0.96</v>
      </c>
      <c r="F567" s="45">
        <v>0.67</v>
      </c>
      <c r="G567" s="45">
        <v>0.55000000000000004</v>
      </c>
      <c r="H567" s="45">
        <v>0.24</v>
      </c>
      <c r="I567" s="45">
        <v>2.57</v>
      </c>
      <c r="J567" s="45">
        <v>0.01</v>
      </c>
      <c r="K567" s="45">
        <v>0.68</v>
      </c>
      <c r="L567" s="45">
        <v>1.1599999999999999</v>
      </c>
      <c r="M567" s="45">
        <v>1.69</v>
      </c>
      <c r="N567" s="45">
        <v>1.34</v>
      </c>
      <c r="O567" s="45">
        <v>0.01</v>
      </c>
      <c r="P567" s="45">
        <v>0.05</v>
      </c>
      <c r="Q567" s="45">
        <v>0.67</v>
      </c>
      <c r="R567" s="45">
        <v>0.05</v>
      </c>
      <c r="S567" s="45">
        <v>0.81</v>
      </c>
      <c r="T567" s="45">
        <v>0.27</v>
      </c>
      <c r="U567" s="45">
        <v>0.23</v>
      </c>
      <c r="V567" s="45">
        <v>5.1100000000000003</v>
      </c>
      <c r="W567" s="45">
        <v>1.27</v>
      </c>
      <c r="X567" s="45">
        <v>0.46</v>
      </c>
      <c r="Y567" s="45">
        <v>23.95</v>
      </c>
      <c r="Z567" s="45">
        <v>0.39</v>
      </c>
      <c r="AA567" s="45">
        <v>0.65</v>
      </c>
      <c r="AB567" s="45">
        <v>0.25</v>
      </c>
      <c r="AC567" s="45">
        <v>3.4</v>
      </c>
      <c r="AD567" s="152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BM568" s="55"/>
    </row>
    <row r="569" spans="1:65" ht="15">
      <c r="B569" s="8" t="s">
        <v>504</v>
      </c>
      <c r="BM569" s="28" t="s">
        <v>66</v>
      </c>
    </row>
    <row r="570" spans="1:65" ht="15">
      <c r="A570" s="25" t="s">
        <v>26</v>
      </c>
      <c r="B570" s="18" t="s">
        <v>110</v>
      </c>
      <c r="C570" s="15" t="s">
        <v>111</v>
      </c>
      <c r="D570" s="16" t="s">
        <v>234</v>
      </c>
      <c r="E570" s="17" t="s">
        <v>234</v>
      </c>
      <c r="F570" s="17" t="s">
        <v>234</v>
      </c>
      <c r="G570" s="17" t="s">
        <v>234</v>
      </c>
      <c r="H570" s="17" t="s">
        <v>234</v>
      </c>
      <c r="I570" s="17" t="s">
        <v>234</v>
      </c>
      <c r="J570" s="17" t="s">
        <v>234</v>
      </c>
      <c r="K570" s="17" t="s">
        <v>234</v>
      </c>
      <c r="L570" s="17" t="s">
        <v>234</v>
      </c>
      <c r="M570" s="17" t="s">
        <v>234</v>
      </c>
      <c r="N570" s="17" t="s">
        <v>234</v>
      </c>
      <c r="O570" s="17" t="s">
        <v>234</v>
      </c>
      <c r="P570" s="17" t="s">
        <v>234</v>
      </c>
      <c r="Q570" s="17" t="s">
        <v>234</v>
      </c>
      <c r="R570" s="17" t="s">
        <v>234</v>
      </c>
      <c r="S570" s="17" t="s">
        <v>234</v>
      </c>
      <c r="T570" s="17" t="s">
        <v>234</v>
      </c>
      <c r="U570" s="17" t="s">
        <v>234</v>
      </c>
      <c r="V570" s="17" t="s">
        <v>234</v>
      </c>
      <c r="W570" s="17" t="s">
        <v>234</v>
      </c>
      <c r="X570" s="17" t="s">
        <v>234</v>
      </c>
      <c r="Y570" s="17" t="s">
        <v>234</v>
      </c>
      <c r="Z570" s="17" t="s">
        <v>234</v>
      </c>
      <c r="AA570" s="17" t="s">
        <v>234</v>
      </c>
      <c r="AB570" s="17" t="s">
        <v>234</v>
      </c>
      <c r="AC570" s="152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235</v>
      </c>
      <c r="C571" s="9" t="s">
        <v>235</v>
      </c>
      <c r="D571" s="150" t="s">
        <v>237</v>
      </c>
      <c r="E571" s="151" t="s">
        <v>239</v>
      </c>
      <c r="F571" s="151" t="s">
        <v>240</v>
      </c>
      <c r="G571" s="151" t="s">
        <v>241</v>
      </c>
      <c r="H571" s="151" t="s">
        <v>242</v>
      </c>
      <c r="I571" s="151" t="s">
        <v>243</v>
      </c>
      <c r="J571" s="151" t="s">
        <v>244</v>
      </c>
      <c r="K571" s="151" t="s">
        <v>246</v>
      </c>
      <c r="L571" s="151" t="s">
        <v>247</v>
      </c>
      <c r="M571" s="151" t="s">
        <v>248</v>
      </c>
      <c r="N571" s="151" t="s">
        <v>249</v>
      </c>
      <c r="O571" s="151" t="s">
        <v>250</v>
      </c>
      <c r="P571" s="151" t="s">
        <v>251</v>
      </c>
      <c r="Q571" s="151" t="s">
        <v>252</v>
      </c>
      <c r="R571" s="151" t="s">
        <v>253</v>
      </c>
      <c r="S571" s="151" t="s">
        <v>254</v>
      </c>
      <c r="T571" s="151" t="s">
        <v>255</v>
      </c>
      <c r="U571" s="151" t="s">
        <v>256</v>
      </c>
      <c r="V571" s="151" t="s">
        <v>257</v>
      </c>
      <c r="W571" s="151" t="s">
        <v>258</v>
      </c>
      <c r="X571" s="151" t="s">
        <v>259</v>
      </c>
      <c r="Y571" s="151" t="s">
        <v>261</v>
      </c>
      <c r="Z571" s="151" t="s">
        <v>262</v>
      </c>
      <c r="AA571" s="151" t="s">
        <v>263</v>
      </c>
      <c r="AB571" s="151" t="s">
        <v>264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288</v>
      </c>
      <c r="E572" s="11" t="s">
        <v>288</v>
      </c>
      <c r="F572" s="11" t="s">
        <v>288</v>
      </c>
      <c r="G572" s="11" t="s">
        <v>288</v>
      </c>
      <c r="H572" s="11" t="s">
        <v>288</v>
      </c>
      <c r="I572" s="11" t="s">
        <v>289</v>
      </c>
      <c r="J572" s="11" t="s">
        <v>289</v>
      </c>
      <c r="K572" s="11" t="s">
        <v>289</v>
      </c>
      <c r="L572" s="11" t="s">
        <v>288</v>
      </c>
      <c r="M572" s="11" t="s">
        <v>288</v>
      </c>
      <c r="N572" s="11" t="s">
        <v>289</v>
      </c>
      <c r="O572" s="11" t="s">
        <v>289</v>
      </c>
      <c r="P572" s="11" t="s">
        <v>289</v>
      </c>
      <c r="Q572" s="11" t="s">
        <v>289</v>
      </c>
      <c r="R572" s="11" t="s">
        <v>289</v>
      </c>
      <c r="S572" s="11" t="s">
        <v>289</v>
      </c>
      <c r="T572" s="11" t="s">
        <v>288</v>
      </c>
      <c r="U572" s="11" t="s">
        <v>114</v>
      </c>
      <c r="V572" s="11" t="s">
        <v>114</v>
      </c>
      <c r="W572" s="11" t="s">
        <v>288</v>
      </c>
      <c r="X572" s="11" t="s">
        <v>114</v>
      </c>
      <c r="Y572" s="11" t="s">
        <v>289</v>
      </c>
      <c r="Z572" s="11" t="s">
        <v>114</v>
      </c>
      <c r="AA572" s="11" t="s">
        <v>114</v>
      </c>
      <c r="AB572" s="11" t="s">
        <v>288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152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8">
        <v>1</v>
      </c>
      <c r="C574" s="14">
        <v>1</v>
      </c>
      <c r="D574" s="217">
        <v>25.68</v>
      </c>
      <c r="E574" s="217">
        <v>26.18</v>
      </c>
      <c r="F574" s="217">
        <v>27.6</v>
      </c>
      <c r="G574" s="217">
        <v>27.8</v>
      </c>
      <c r="H574" s="217">
        <v>26.634330842595372</v>
      </c>
      <c r="I574" s="217">
        <v>29</v>
      </c>
      <c r="J574" s="217">
        <v>27.2</v>
      </c>
      <c r="K574" s="217">
        <v>27.03</v>
      </c>
      <c r="L574" s="217">
        <v>28</v>
      </c>
      <c r="M574" s="217">
        <v>27.9</v>
      </c>
      <c r="N574" s="217">
        <v>30.1</v>
      </c>
      <c r="O574" s="217">
        <v>28.7</v>
      </c>
      <c r="P574" s="217">
        <v>27.3</v>
      </c>
      <c r="Q574" s="217">
        <v>28.4</v>
      </c>
      <c r="R574" s="217">
        <v>27.7</v>
      </c>
      <c r="S574" s="217">
        <v>27.8</v>
      </c>
      <c r="T574" s="217">
        <v>29.2</v>
      </c>
      <c r="U574" s="217">
        <v>28</v>
      </c>
      <c r="V574" s="217">
        <v>25.66</v>
      </c>
      <c r="W574" s="218">
        <v>32.15</v>
      </c>
      <c r="X574" s="217">
        <v>24.368600000000001</v>
      </c>
      <c r="Y574" s="217">
        <v>28</v>
      </c>
      <c r="Z574" s="217">
        <v>28.143182091298019</v>
      </c>
      <c r="AA574" s="217">
        <v>25.79</v>
      </c>
      <c r="AB574" s="217">
        <v>25.4</v>
      </c>
      <c r="AC574" s="219"/>
      <c r="AD574" s="220"/>
      <c r="AE574" s="220"/>
      <c r="AF574" s="220"/>
      <c r="AG574" s="220"/>
      <c r="AH574" s="220"/>
      <c r="AI574" s="220"/>
      <c r="AJ574" s="220"/>
      <c r="AK574" s="220"/>
      <c r="AL574" s="220"/>
      <c r="AM574" s="220"/>
      <c r="AN574" s="220"/>
      <c r="AO574" s="220"/>
      <c r="AP574" s="220"/>
      <c r="AQ574" s="220"/>
      <c r="AR574" s="220"/>
      <c r="AS574" s="220"/>
      <c r="AT574" s="220"/>
      <c r="AU574" s="220"/>
      <c r="AV574" s="220"/>
      <c r="AW574" s="220"/>
      <c r="AX574" s="220"/>
      <c r="AY574" s="220"/>
      <c r="AZ574" s="220"/>
      <c r="BA574" s="220"/>
      <c r="BB574" s="220"/>
      <c r="BC574" s="220"/>
      <c r="BD574" s="220"/>
      <c r="BE574" s="220"/>
      <c r="BF574" s="220"/>
      <c r="BG574" s="220"/>
      <c r="BH574" s="220"/>
      <c r="BI574" s="220"/>
      <c r="BJ574" s="220"/>
      <c r="BK574" s="220"/>
      <c r="BL574" s="220"/>
      <c r="BM574" s="221">
        <v>1</v>
      </c>
    </row>
    <row r="575" spans="1:65">
      <c r="A575" s="30"/>
      <c r="B575" s="19">
        <v>1</v>
      </c>
      <c r="C575" s="9">
        <v>2</v>
      </c>
      <c r="D575" s="222">
        <v>27.38</v>
      </c>
      <c r="E575" s="222">
        <v>25.31</v>
      </c>
      <c r="F575" s="222">
        <v>26.5</v>
      </c>
      <c r="G575" s="222">
        <v>28.1</v>
      </c>
      <c r="H575" s="222">
        <v>26.578996393449852</v>
      </c>
      <c r="I575" s="222">
        <v>28</v>
      </c>
      <c r="J575" s="222">
        <v>27.2</v>
      </c>
      <c r="K575" s="224">
        <v>28.14</v>
      </c>
      <c r="L575" s="222">
        <v>27.6</v>
      </c>
      <c r="M575" s="222">
        <v>27.3</v>
      </c>
      <c r="N575" s="222">
        <v>29.5</v>
      </c>
      <c r="O575" s="222">
        <v>26.2</v>
      </c>
      <c r="P575" s="222">
        <v>26.3</v>
      </c>
      <c r="Q575" s="222">
        <v>26.2</v>
      </c>
      <c r="R575" s="222">
        <v>29.8</v>
      </c>
      <c r="S575" s="222">
        <v>27.3</v>
      </c>
      <c r="T575" s="222">
        <v>29.4</v>
      </c>
      <c r="U575" s="222">
        <v>26.9</v>
      </c>
      <c r="V575" s="222">
        <v>25.28</v>
      </c>
      <c r="W575" s="223">
        <v>32</v>
      </c>
      <c r="X575" s="222">
        <v>24.911100000000001</v>
      </c>
      <c r="Y575" s="222">
        <v>29</v>
      </c>
      <c r="Z575" s="222">
        <v>27.037001926760816</v>
      </c>
      <c r="AA575" s="222">
        <v>23.94</v>
      </c>
      <c r="AB575" s="222">
        <v>25.2</v>
      </c>
      <c r="AC575" s="219"/>
      <c r="AD575" s="220"/>
      <c r="AE575" s="220"/>
      <c r="AF575" s="220"/>
      <c r="AG575" s="220"/>
      <c r="AH575" s="220"/>
      <c r="AI575" s="220"/>
      <c r="AJ575" s="220"/>
      <c r="AK575" s="220"/>
      <c r="AL575" s="220"/>
      <c r="AM575" s="220"/>
      <c r="AN575" s="220"/>
      <c r="AO575" s="220"/>
      <c r="AP575" s="220"/>
      <c r="AQ575" s="220"/>
      <c r="AR575" s="220"/>
      <c r="AS575" s="220"/>
      <c r="AT575" s="220"/>
      <c r="AU575" s="220"/>
      <c r="AV575" s="220"/>
      <c r="AW575" s="220"/>
      <c r="AX575" s="220"/>
      <c r="AY575" s="220"/>
      <c r="AZ575" s="220"/>
      <c r="BA575" s="220"/>
      <c r="BB575" s="220"/>
      <c r="BC575" s="220"/>
      <c r="BD575" s="220"/>
      <c r="BE575" s="220"/>
      <c r="BF575" s="220"/>
      <c r="BG575" s="220"/>
      <c r="BH575" s="220"/>
      <c r="BI575" s="220"/>
      <c r="BJ575" s="220"/>
      <c r="BK575" s="220"/>
      <c r="BL575" s="220"/>
      <c r="BM575" s="221">
        <v>29</v>
      </c>
    </row>
    <row r="576" spans="1:65">
      <c r="A576" s="30"/>
      <c r="B576" s="19">
        <v>1</v>
      </c>
      <c r="C576" s="9">
        <v>3</v>
      </c>
      <c r="D576" s="222">
        <v>27.36</v>
      </c>
      <c r="E576" s="222">
        <v>24.78</v>
      </c>
      <c r="F576" s="222">
        <v>25.6</v>
      </c>
      <c r="G576" s="222">
        <v>27.5</v>
      </c>
      <c r="H576" s="222">
        <v>26.80731838529281</v>
      </c>
      <c r="I576" s="222">
        <v>29</v>
      </c>
      <c r="J576" s="222">
        <v>26.3</v>
      </c>
      <c r="K576" s="222">
        <v>27.32</v>
      </c>
      <c r="L576" s="222">
        <v>27.8</v>
      </c>
      <c r="M576" s="222">
        <v>27.4</v>
      </c>
      <c r="N576" s="222">
        <v>30</v>
      </c>
      <c r="O576" s="222">
        <v>28.3</v>
      </c>
      <c r="P576" s="222">
        <v>25.8</v>
      </c>
      <c r="Q576" s="222">
        <v>27.7</v>
      </c>
      <c r="R576" s="222">
        <v>26.5</v>
      </c>
      <c r="S576" s="222">
        <v>27.1</v>
      </c>
      <c r="T576" s="222">
        <v>29.1</v>
      </c>
      <c r="U576" s="222">
        <v>27.7</v>
      </c>
      <c r="V576" s="222">
        <v>25.7</v>
      </c>
      <c r="W576" s="223">
        <v>32.729999999999997</v>
      </c>
      <c r="X576" s="222">
        <v>25.196899999999999</v>
      </c>
      <c r="Y576" s="222">
        <v>28</v>
      </c>
      <c r="Z576" s="222">
        <v>26.104048181423551</v>
      </c>
      <c r="AA576" s="222">
        <v>26.01</v>
      </c>
      <c r="AB576" s="222">
        <v>24.6</v>
      </c>
      <c r="AC576" s="219"/>
      <c r="AD576" s="220"/>
      <c r="AE576" s="220"/>
      <c r="AF576" s="220"/>
      <c r="AG576" s="220"/>
      <c r="AH576" s="220"/>
      <c r="AI576" s="220"/>
      <c r="AJ576" s="220"/>
      <c r="AK576" s="220"/>
      <c r="AL576" s="220"/>
      <c r="AM576" s="220"/>
      <c r="AN576" s="220"/>
      <c r="AO576" s="220"/>
      <c r="AP576" s="220"/>
      <c r="AQ576" s="220"/>
      <c r="AR576" s="220"/>
      <c r="AS576" s="220"/>
      <c r="AT576" s="220"/>
      <c r="AU576" s="220"/>
      <c r="AV576" s="220"/>
      <c r="AW576" s="220"/>
      <c r="AX576" s="220"/>
      <c r="AY576" s="220"/>
      <c r="AZ576" s="220"/>
      <c r="BA576" s="220"/>
      <c r="BB576" s="220"/>
      <c r="BC576" s="220"/>
      <c r="BD576" s="220"/>
      <c r="BE576" s="220"/>
      <c r="BF576" s="220"/>
      <c r="BG576" s="220"/>
      <c r="BH576" s="220"/>
      <c r="BI576" s="220"/>
      <c r="BJ576" s="220"/>
      <c r="BK576" s="220"/>
      <c r="BL576" s="220"/>
      <c r="BM576" s="221">
        <v>16</v>
      </c>
    </row>
    <row r="577" spans="1:65">
      <c r="A577" s="30"/>
      <c r="B577" s="19">
        <v>1</v>
      </c>
      <c r="C577" s="9">
        <v>4</v>
      </c>
      <c r="D577" s="222">
        <v>27.14</v>
      </c>
      <c r="E577" s="222">
        <v>26.56</v>
      </c>
      <c r="F577" s="222">
        <v>26.2</v>
      </c>
      <c r="G577" s="222">
        <v>27.3</v>
      </c>
      <c r="H577" s="222">
        <v>26.780240328786064</v>
      </c>
      <c r="I577" s="222">
        <v>29</v>
      </c>
      <c r="J577" s="222">
        <v>26.8</v>
      </c>
      <c r="K577" s="222">
        <v>26.9</v>
      </c>
      <c r="L577" s="222">
        <v>27.9</v>
      </c>
      <c r="M577" s="222">
        <v>28.5</v>
      </c>
      <c r="N577" s="222">
        <v>29.9</v>
      </c>
      <c r="O577" s="222">
        <v>26.1</v>
      </c>
      <c r="P577" s="222">
        <v>28.5</v>
      </c>
      <c r="Q577" s="222">
        <v>27.2</v>
      </c>
      <c r="R577" s="222">
        <v>27.6</v>
      </c>
      <c r="S577" s="222">
        <v>27.4</v>
      </c>
      <c r="T577" s="222">
        <v>29.7</v>
      </c>
      <c r="U577" s="222">
        <v>28</v>
      </c>
      <c r="V577" s="222">
        <v>25.95</v>
      </c>
      <c r="W577" s="223">
        <v>33.1</v>
      </c>
      <c r="X577" s="222">
        <v>25.0869</v>
      </c>
      <c r="Y577" s="222">
        <v>26</v>
      </c>
      <c r="Z577" s="222">
        <v>28.234114154929845</v>
      </c>
      <c r="AA577" s="222">
        <v>25.38</v>
      </c>
      <c r="AB577" s="222">
        <v>25.6</v>
      </c>
      <c r="AC577" s="219"/>
      <c r="AD577" s="220"/>
      <c r="AE577" s="220"/>
      <c r="AF577" s="220"/>
      <c r="AG577" s="220"/>
      <c r="AH577" s="220"/>
      <c r="AI577" s="220"/>
      <c r="AJ577" s="220"/>
      <c r="AK577" s="220"/>
      <c r="AL577" s="220"/>
      <c r="AM577" s="220"/>
      <c r="AN577" s="220"/>
      <c r="AO577" s="220"/>
      <c r="AP577" s="220"/>
      <c r="AQ577" s="220"/>
      <c r="AR577" s="220"/>
      <c r="AS577" s="220"/>
      <c r="AT577" s="220"/>
      <c r="AU577" s="220"/>
      <c r="AV577" s="220"/>
      <c r="AW577" s="220"/>
      <c r="AX577" s="220"/>
      <c r="AY577" s="220"/>
      <c r="AZ577" s="220"/>
      <c r="BA577" s="220"/>
      <c r="BB577" s="220"/>
      <c r="BC577" s="220"/>
      <c r="BD577" s="220"/>
      <c r="BE577" s="220"/>
      <c r="BF577" s="220"/>
      <c r="BG577" s="220"/>
      <c r="BH577" s="220"/>
      <c r="BI577" s="220"/>
      <c r="BJ577" s="220"/>
      <c r="BK577" s="220"/>
      <c r="BL577" s="220"/>
      <c r="BM577" s="221">
        <v>27.195871826909954</v>
      </c>
    </row>
    <row r="578" spans="1:65">
      <c r="A578" s="30"/>
      <c r="B578" s="19">
        <v>1</v>
      </c>
      <c r="C578" s="9">
        <v>5</v>
      </c>
      <c r="D578" s="222">
        <v>26.18</v>
      </c>
      <c r="E578" s="222">
        <v>24.44</v>
      </c>
      <c r="F578" s="222">
        <v>25.9</v>
      </c>
      <c r="G578" s="222">
        <v>27.5</v>
      </c>
      <c r="H578" s="222">
        <v>26.269488991598575</v>
      </c>
      <c r="I578" s="222">
        <v>29</v>
      </c>
      <c r="J578" s="222">
        <v>26.4</v>
      </c>
      <c r="K578" s="222">
        <v>26.8</v>
      </c>
      <c r="L578" s="222">
        <v>27.7</v>
      </c>
      <c r="M578" s="222">
        <v>27.2</v>
      </c>
      <c r="N578" s="222">
        <v>29.5</v>
      </c>
      <c r="O578" s="222">
        <v>29.1</v>
      </c>
      <c r="P578" s="222">
        <v>28.2</v>
      </c>
      <c r="Q578" s="222">
        <v>27.6</v>
      </c>
      <c r="R578" s="222">
        <v>29.7</v>
      </c>
      <c r="S578" s="222">
        <v>27.7</v>
      </c>
      <c r="T578" s="222">
        <v>29.2</v>
      </c>
      <c r="U578" s="222">
        <v>28.4</v>
      </c>
      <c r="V578" s="222">
        <v>23.42</v>
      </c>
      <c r="W578" s="223">
        <v>33.1</v>
      </c>
      <c r="X578" s="222">
        <v>25.413499999999999</v>
      </c>
      <c r="Y578" s="222">
        <v>29</v>
      </c>
      <c r="Z578" s="222">
        <v>26.725239667190476</v>
      </c>
      <c r="AA578" s="222">
        <v>24.76</v>
      </c>
      <c r="AB578" s="222">
        <v>26.9</v>
      </c>
      <c r="AC578" s="219"/>
      <c r="AD578" s="220"/>
      <c r="AE578" s="220"/>
      <c r="AF578" s="220"/>
      <c r="AG578" s="220"/>
      <c r="AH578" s="220"/>
      <c r="AI578" s="220"/>
      <c r="AJ578" s="220"/>
      <c r="AK578" s="220"/>
      <c r="AL578" s="220"/>
      <c r="AM578" s="220"/>
      <c r="AN578" s="220"/>
      <c r="AO578" s="220"/>
      <c r="AP578" s="220"/>
      <c r="AQ578" s="220"/>
      <c r="AR578" s="220"/>
      <c r="AS578" s="220"/>
      <c r="AT578" s="220"/>
      <c r="AU578" s="220"/>
      <c r="AV578" s="220"/>
      <c r="AW578" s="220"/>
      <c r="AX578" s="220"/>
      <c r="AY578" s="220"/>
      <c r="AZ578" s="220"/>
      <c r="BA578" s="220"/>
      <c r="BB578" s="220"/>
      <c r="BC578" s="220"/>
      <c r="BD578" s="220"/>
      <c r="BE578" s="220"/>
      <c r="BF578" s="220"/>
      <c r="BG578" s="220"/>
      <c r="BH578" s="220"/>
      <c r="BI578" s="220"/>
      <c r="BJ578" s="220"/>
      <c r="BK578" s="220"/>
      <c r="BL578" s="220"/>
      <c r="BM578" s="221">
        <v>41</v>
      </c>
    </row>
    <row r="579" spans="1:65">
      <c r="A579" s="30"/>
      <c r="B579" s="19">
        <v>1</v>
      </c>
      <c r="C579" s="9">
        <v>6</v>
      </c>
      <c r="D579" s="222">
        <v>26.94</v>
      </c>
      <c r="E579" s="222">
        <v>26.83</v>
      </c>
      <c r="F579" s="222">
        <v>26.8</v>
      </c>
      <c r="G579" s="222">
        <v>27.8</v>
      </c>
      <c r="H579" s="222">
        <v>26.840115901194526</v>
      </c>
      <c r="I579" s="222">
        <v>29</v>
      </c>
      <c r="J579" s="222">
        <v>26.9</v>
      </c>
      <c r="K579" s="222">
        <v>27.15</v>
      </c>
      <c r="L579" s="222">
        <v>27.7</v>
      </c>
      <c r="M579" s="222">
        <v>27.8</v>
      </c>
      <c r="N579" s="222">
        <v>28.9</v>
      </c>
      <c r="O579" s="222">
        <v>29</v>
      </c>
      <c r="P579" s="222">
        <v>26.2</v>
      </c>
      <c r="Q579" s="222">
        <v>27.1</v>
      </c>
      <c r="R579" s="222">
        <v>27.1</v>
      </c>
      <c r="S579" s="222">
        <v>27.9</v>
      </c>
      <c r="T579" s="222">
        <v>28.9</v>
      </c>
      <c r="U579" s="222">
        <v>28.9</v>
      </c>
      <c r="V579" s="222">
        <v>24.38</v>
      </c>
      <c r="W579" s="223">
        <v>32.51</v>
      </c>
      <c r="X579" s="222">
        <v>25.606200000000001</v>
      </c>
      <c r="Y579" s="222">
        <v>29</v>
      </c>
      <c r="Z579" s="222">
        <v>27.368266210513475</v>
      </c>
      <c r="AA579" s="222">
        <v>26.41</v>
      </c>
      <c r="AB579" s="222">
        <v>25.7</v>
      </c>
      <c r="AC579" s="219"/>
      <c r="AD579" s="220"/>
      <c r="AE579" s="220"/>
      <c r="AF579" s="220"/>
      <c r="AG579" s="220"/>
      <c r="AH579" s="220"/>
      <c r="AI579" s="220"/>
      <c r="AJ579" s="220"/>
      <c r="AK579" s="220"/>
      <c r="AL579" s="220"/>
      <c r="AM579" s="220"/>
      <c r="AN579" s="220"/>
      <c r="AO579" s="220"/>
      <c r="AP579" s="220"/>
      <c r="AQ579" s="220"/>
      <c r="AR579" s="220"/>
      <c r="AS579" s="220"/>
      <c r="AT579" s="220"/>
      <c r="AU579" s="220"/>
      <c r="AV579" s="220"/>
      <c r="AW579" s="220"/>
      <c r="AX579" s="220"/>
      <c r="AY579" s="220"/>
      <c r="AZ579" s="220"/>
      <c r="BA579" s="220"/>
      <c r="BB579" s="220"/>
      <c r="BC579" s="220"/>
      <c r="BD579" s="220"/>
      <c r="BE579" s="220"/>
      <c r="BF579" s="220"/>
      <c r="BG579" s="220"/>
      <c r="BH579" s="220"/>
      <c r="BI579" s="220"/>
      <c r="BJ579" s="220"/>
      <c r="BK579" s="220"/>
      <c r="BL579" s="220"/>
      <c r="BM579" s="225"/>
    </row>
    <row r="580" spans="1:65">
      <c r="A580" s="30"/>
      <c r="B580" s="20" t="s">
        <v>272</v>
      </c>
      <c r="C580" s="12"/>
      <c r="D580" s="226">
        <v>26.78</v>
      </c>
      <c r="E580" s="226">
        <v>25.683333333333334</v>
      </c>
      <c r="F580" s="226">
        <v>26.433333333333337</v>
      </c>
      <c r="G580" s="226">
        <v>27.666666666666668</v>
      </c>
      <c r="H580" s="226">
        <v>26.651748473819534</v>
      </c>
      <c r="I580" s="226">
        <v>28.833333333333332</v>
      </c>
      <c r="J580" s="226">
        <v>26.8</v>
      </c>
      <c r="K580" s="226">
        <v>27.22333333333334</v>
      </c>
      <c r="L580" s="226">
        <v>27.783333333333331</v>
      </c>
      <c r="M580" s="226">
        <v>27.683333333333334</v>
      </c>
      <c r="N580" s="226">
        <v>29.650000000000002</v>
      </c>
      <c r="O580" s="226">
        <v>27.900000000000002</v>
      </c>
      <c r="P580" s="226">
        <v>27.049999999999997</v>
      </c>
      <c r="Q580" s="226">
        <v>27.366666666666664</v>
      </c>
      <c r="R580" s="226">
        <v>28.066666666666663</v>
      </c>
      <c r="S580" s="226">
        <v>27.533333333333331</v>
      </c>
      <c r="T580" s="226">
        <v>29.25</v>
      </c>
      <c r="U580" s="226">
        <v>27.983333333333334</v>
      </c>
      <c r="V580" s="226">
        <v>25.065000000000001</v>
      </c>
      <c r="W580" s="226">
        <v>32.598333333333329</v>
      </c>
      <c r="X580" s="226">
        <v>25.097200000000001</v>
      </c>
      <c r="Y580" s="226">
        <v>28.166666666666668</v>
      </c>
      <c r="Z580" s="226">
        <v>27.268642038686028</v>
      </c>
      <c r="AA580" s="226">
        <v>25.381666666666671</v>
      </c>
      <c r="AB580" s="226">
        <v>25.566666666666663</v>
      </c>
      <c r="AC580" s="219"/>
      <c r="AD580" s="220"/>
      <c r="AE580" s="220"/>
      <c r="AF580" s="220"/>
      <c r="AG580" s="220"/>
      <c r="AH580" s="220"/>
      <c r="AI580" s="220"/>
      <c r="AJ580" s="220"/>
      <c r="AK580" s="220"/>
      <c r="AL580" s="220"/>
      <c r="AM580" s="220"/>
      <c r="AN580" s="220"/>
      <c r="AO580" s="220"/>
      <c r="AP580" s="220"/>
      <c r="AQ580" s="220"/>
      <c r="AR580" s="220"/>
      <c r="AS580" s="220"/>
      <c r="AT580" s="220"/>
      <c r="AU580" s="220"/>
      <c r="AV580" s="220"/>
      <c r="AW580" s="220"/>
      <c r="AX580" s="220"/>
      <c r="AY580" s="220"/>
      <c r="AZ580" s="220"/>
      <c r="BA580" s="220"/>
      <c r="BB580" s="220"/>
      <c r="BC580" s="220"/>
      <c r="BD580" s="220"/>
      <c r="BE580" s="220"/>
      <c r="BF580" s="220"/>
      <c r="BG580" s="220"/>
      <c r="BH580" s="220"/>
      <c r="BI580" s="220"/>
      <c r="BJ580" s="220"/>
      <c r="BK580" s="220"/>
      <c r="BL580" s="220"/>
      <c r="BM580" s="225"/>
    </row>
    <row r="581" spans="1:65">
      <c r="A581" s="30"/>
      <c r="B581" s="3" t="s">
        <v>273</v>
      </c>
      <c r="C581" s="29"/>
      <c r="D581" s="222">
        <v>27.04</v>
      </c>
      <c r="E581" s="222">
        <v>25.744999999999997</v>
      </c>
      <c r="F581" s="222">
        <v>26.35</v>
      </c>
      <c r="G581" s="222">
        <v>27.65</v>
      </c>
      <c r="H581" s="222">
        <v>26.70728558569072</v>
      </c>
      <c r="I581" s="222">
        <v>29</v>
      </c>
      <c r="J581" s="222">
        <v>26.85</v>
      </c>
      <c r="K581" s="222">
        <v>27.09</v>
      </c>
      <c r="L581" s="222">
        <v>27.75</v>
      </c>
      <c r="M581" s="222">
        <v>27.6</v>
      </c>
      <c r="N581" s="222">
        <v>29.7</v>
      </c>
      <c r="O581" s="222">
        <v>28.5</v>
      </c>
      <c r="P581" s="222">
        <v>26.8</v>
      </c>
      <c r="Q581" s="222">
        <v>27.4</v>
      </c>
      <c r="R581" s="222">
        <v>27.65</v>
      </c>
      <c r="S581" s="222">
        <v>27.549999999999997</v>
      </c>
      <c r="T581" s="222">
        <v>29.2</v>
      </c>
      <c r="U581" s="222">
        <v>28</v>
      </c>
      <c r="V581" s="222">
        <v>25.47</v>
      </c>
      <c r="W581" s="222">
        <v>32.619999999999997</v>
      </c>
      <c r="X581" s="222">
        <v>25.1419</v>
      </c>
      <c r="Y581" s="222">
        <v>28.5</v>
      </c>
      <c r="Z581" s="222">
        <v>27.202634068637146</v>
      </c>
      <c r="AA581" s="222">
        <v>25.585000000000001</v>
      </c>
      <c r="AB581" s="222">
        <v>25.5</v>
      </c>
      <c r="AC581" s="219"/>
      <c r="AD581" s="220"/>
      <c r="AE581" s="220"/>
      <c r="AF581" s="220"/>
      <c r="AG581" s="220"/>
      <c r="AH581" s="220"/>
      <c r="AI581" s="220"/>
      <c r="AJ581" s="220"/>
      <c r="AK581" s="220"/>
      <c r="AL581" s="220"/>
      <c r="AM581" s="220"/>
      <c r="AN581" s="220"/>
      <c r="AO581" s="220"/>
      <c r="AP581" s="220"/>
      <c r="AQ581" s="220"/>
      <c r="AR581" s="220"/>
      <c r="AS581" s="220"/>
      <c r="AT581" s="220"/>
      <c r="AU581" s="220"/>
      <c r="AV581" s="220"/>
      <c r="AW581" s="220"/>
      <c r="AX581" s="220"/>
      <c r="AY581" s="220"/>
      <c r="AZ581" s="220"/>
      <c r="BA581" s="220"/>
      <c r="BB581" s="220"/>
      <c r="BC581" s="220"/>
      <c r="BD581" s="220"/>
      <c r="BE581" s="220"/>
      <c r="BF581" s="220"/>
      <c r="BG581" s="220"/>
      <c r="BH581" s="220"/>
      <c r="BI581" s="220"/>
      <c r="BJ581" s="220"/>
      <c r="BK581" s="220"/>
      <c r="BL581" s="220"/>
      <c r="BM581" s="225"/>
    </row>
    <row r="582" spans="1:65">
      <c r="A582" s="30"/>
      <c r="B582" s="3" t="s">
        <v>274</v>
      </c>
      <c r="C582" s="29"/>
      <c r="D582" s="24">
        <v>0.69593103106557908</v>
      </c>
      <c r="E582" s="24">
        <v>0.98298864015138265</v>
      </c>
      <c r="F582" s="24">
        <v>0.71180521680208786</v>
      </c>
      <c r="G582" s="24">
        <v>0.28751811537130473</v>
      </c>
      <c r="H582" s="24">
        <v>0.21350081623629871</v>
      </c>
      <c r="I582" s="24">
        <v>0.40824829046386296</v>
      </c>
      <c r="J582" s="24">
        <v>0.38470768123342663</v>
      </c>
      <c r="K582" s="24">
        <v>0.48500171821001514</v>
      </c>
      <c r="L582" s="24">
        <v>0.14719601443879704</v>
      </c>
      <c r="M582" s="24">
        <v>0.48751068364361694</v>
      </c>
      <c r="N582" s="24">
        <v>0.44609416046390982</v>
      </c>
      <c r="O582" s="24">
        <v>1.3841965178398621</v>
      </c>
      <c r="P582" s="24">
        <v>1.1256109452204166</v>
      </c>
      <c r="Q582" s="24">
        <v>0.73393914370788693</v>
      </c>
      <c r="R582" s="24">
        <v>1.3721030087667128</v>
      </c>
      <c r="S582" s="24">
        <v>0.31411250638372595</v>
      </c>
      <c r="T582" s="24">
        <v>0.27386127875258293</v>
      </c>
      <c r="U582" s="24">
        <v>0.67354782062350016</v>
      </c>
      <c r="V582" s="24">
        <v>0.97590470846286981</v>
      </c>
      <c r="W582" s="24">
        <v>0.46636537893229962</v>
      </c>
      <c r="X582" s="24">
        <v>0.43235726893392207</v>
      </c>
      <c r="Y582" s="24">
        <v>1.1690451944500122</v>
      </c>
      <c r="Z582" s="24">
        <v>0.82608762460799701</v>
      </c>
      <c r="AA582" s="24">
        <v>0.9037569732326638</v>
      </c>
      <c r="AB582" s="24">
        <v>0.76070143069844798</v>
      </c>
      <c r="AC582" s="152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86</v>
      </c>
      <c r="C583" s="29"/>
      <c r="D583" s="13">
        <v>2.598696904651154E-2</v>
      </c>
      <c r="E583" s="13">
        <v>3.8273405846257595E-2</v>
      </c>
      <c r="F583" s="13">
        <v>2.6928318416220218E-2</v>
      </c>
      <c r="G583" s="13">
        <v>1.0392221037517038E-2</v>
      </c>
      <c r="H583" s="13">
        <v>8.0107620873738992E-3</v>
      </c>
      <c r="I583" s="13">
        <v>1.4158900247301607E-2</v>
      </c>
      <c r="J583" s="13">
        <v>1.435476422512786E-2</v>
      </c>
      <c r="K583" s="13">
        <v>1.7815662478634076E-2</v>
      </c>
      <c r="L583" s="13">
        <v>5.2979969204126117E-3</v>
      </c>
      <c r="M583" s="13">
        <v>1.7610259493447931E-2</v>
      </c>
      <c r="N583" s="13">
        <v>1.5045334248361207E-2</v>
      </c>
      <c r="O583" s="13">
        <v>4.9612778417199355E-2</v>
      </c>
      <c r="P583" s="13">
        <v>4.1612234573767719E-2</v>
      </c>
      <c r="Q583" s="13">
        <v>2.6818726323065298E-2</v>
      </c>
      <c r="R583" s="13">
        <v>4.8887280597388824E-2</v>
      </c>
      <c r="S583" s="13">
        <v>1.1408444541781816E-2</v>
      </c>
      <c r="T583" s="13">
        <v>9.3627787607720656E-3</v>
      </c>
      <c r="U583" s="13">
        <v>2.4069606454681362E-2</v>
      </c>
      <c r="V583" s="13">
        <v>3.893495744914701E-2</v>
      </c>
      <c r="W583" s="13">
        <v>1.4306417882273112E-2</v>
      </c>
      <c r="X583" s="13">
        <v>1.7227310972296593E-2</v>
      </c>
      <c r="Y583" s="13">
        <v>4.1504563116568478E-2</v>
      </c>
      <c r="Z583" s="13">
        <v>3.0294417427755526E-2</v>
      </c>
      <c r="AA583" s="13">
        <v>3.5606683560286179E-2</v>
      </c>
      <c r="AB583" s="13">
        <v>2.9753641357175283E-2</v>
      </c>
      <c r="AC583" s="152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275</v>
      </c>
      <c r="C584" s="29"/>
      <c r="D584" s="13">
        <v>-1.5291726242747328E-2</v>
      </c>
      <c r="E584" s="13">
        <v>-5.5616473823794976E-2</v>
      </c>
      <c r="F584" s="13">
        <v>-2.8038758912744099E-2</v>
      </c>
      <c r="G584" s="13">
        <v>1.7311261163206026E-2</v>
      </c>
      <c r="H584" s="13">
        <v>-2.0007571610630159E-2</v>
      </c>
      <c r="I584" s="13">
        <v>6.0209928802618107E-2</v>
      </c>
      <c r="J584" s="13">
        <v>-1.4556320511786014E-2</v>
      </c>
      <c r="K584" s="13">
        <v>1.0097674602294049E-3</v>
      </c>
      <c r="L584" s="13">
        <v>2.1601127927147079E-2</v>
      </c>
      <c r="M584" s="13">
        <v>1.7924099272340399E-2</v>
      </c>
      <c r="N584" s="13">
        <v>9.0238996150206807E-2</v>
      </c>
      <c r="O584" s="13">
        <v>2.5890994691088354E-2</v>
      </c>
      <c r="P584" s="13">
        <v>-5.363748874769203E-3</v>
      </c>
      <c r="Q584" s="13">
        <v>6.2801751987855425E-3</v>
      </c>
      <c r="R584" s="13">
        <v>3.2019375782432968E-2</v>
      </c>
      <c r="S584" s="13">
        <v>1.2408556290130157E-2</v>
      </c>
      <c r="T584" s="13">
        <v>7.5530881530979865E-2</v>
      </c>
      <c r="U584" s="13">
        <v>2.8955185236760661E-2</v>
      </c>
      <c r="V584" s="13">
        <v>-7.8352767672683399E-2</v>
      </c>
      <c r="W584" s="13">
        <v>0.198650057656093</v>
      </c>
      <c r="X584" s="13">
        <v>-7.7168764445835647E-2</v>
      </c>
      <c r="Y584" s="13">
        <v>3.569640443723987E-2</v>
      </c>
      <c r="Z584" s="13">
        <v>2.6757815391698081E-3</v>
      </c>
      <c r="AA584" s="13">
        <v>-6.6708843599128542E-2</v>
      </c>
      <c r="AB584" s="13">
        <v>-5.9906340587736362E-2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276</v>
      </c>
      <c r="C585" s="47"/>
      <c r="D585" s="45">
        <v>0.56999999999999995</v>
      </c>
      <c r="E585" s="45">
        <v>1.62</v>
      </c>
      <c r="F585" s="45">
        <v>0.9</v>
      </c>
      <c r="G585" s="45">
        <v>0.28999999999999998</v>
      </c>
      <c r="H585" s="45">
        <v>0.69</v>
      </c>
      <c r="I585" s="45">
        <v>1.41</v>
      </c>
      <c r="J585" s="45">
        <v>0.55000000000000004</v>
      </c>
      <c r="K585" s="45">
        <v>0.14000000000000001</v>
      </c>
      <c r="L585" s="45">
        <v>0.4</v>
      </c>
      <c r="M585" s="45">
        <v>0.31</v>
      </c>
      <c r="N585" s="45">
        <v>2.2000000000000002</v>
      </c>
      <c r="O585" s="45">
        <v>0.51</v>
      </c>
      <c r="P585" s="45">
        <v>0.31</v>
      </c>
      <c r="Q585" s="45">
        <v>0</v>
      </c>
      <c r="R585" s="45">
        <v>0.67</v>
      </c>
      <c r="S585" s="45">
        <v>0.16</v>
      </c>
      <c r="T585" s="45">
        <v>1.81</v>
      </c>
      <c r="U585" s="45">
        <v>0.59</v>
      </c>
      <c r="V585" s="45">
        <v>2.2200000000000002</v>
      </c>
      <c r="W585" s="45">
        <v>5.04</v>
      </c>
      <c r="X585" s="45">
        <v>2.19</v>
      </c>
      <c r="Y585" s="45">
        <v>0.77</v>
      </c>
      <c r="Z585" s="45">
        <v>0.09</v>
      </c>
      <c r="AA585" s="45">
        <v>1.91</v>
      </c>
      <c r="AB585" s="45">
        <v>1.73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 ht="15">
      <c r="B587" s="8" t="s">
        <v>505</v>
      </c>
      <c r="BM587" s="28" t="s">
        <v>66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234</v>
      </c>
      <c r="E588" s="17" t="s">
        <v>234</v>
      </c>
      <c r="F588" s="17" t="s">
        <v>234</v>
      </c>
      <c r="G588" s="17" t="s">
        <v>234</v>
      </c>
      <c r="H588" s="17" t="s">
        <v>234</v>
      </c>
      <c r="I588" s="17" t="s">
        <v>234</v>
      </c>
      <c r="J588" s="17" t="s">
        <v>234</v>
      </c>
      <c r="K588" s="17" t="s">
        <v>234</v>
      </c>
      <c r="L588" s="17" t="s">
        <v>234</v>
      </c>
      <c r="M588" s="17" t="s">
        <v>234</v>
      </c>
      <c r="N588" s="17" t="s">
        <v>234</v>
      </c>
      <c r="O588" s="17" t="s">
        <v>234</v>
      </c>
      <c r="P588" s="17" t="s">
        <v>234</v>
      </c>
      <c r="Q588" s="17" t="s">
        <v>234</v>
      </c>
      <c r="R588" s="17" t="s">
        <v>234</v>
      </c>
      <c r="S588" s="17" t="s">
        <v>234</v>
      </c>
      <c r="T588" s="17" t="s">
        <v>234</v>
      </c>
      <c r="U588" s="17" t="s">
        <v>234</v>
      </c>
      <c r="V588" s="17" t="s">
        <v>234</v>
      </c>
      <c r="W588" s="17" t="s">
        <v>234</v>
      </c>
      <c r="X588" s="17" t="s">
        <v>234</v>
      </c>
      <c r="Y588" s="17" t="s">
        <v>234</v>
      </c>
      <c r="Z588" s="17" t="s">
        <v>234</v>
      </c>
      <c r="AA588" s="17" t="s">
        <v>234</v>
      </c>
      <c r="AB588" s="17" t="s">
        <v>234</v>
      </c>
      <c r="AC588" s="17" t="s">
        <v>234</v>
      </c>
      <c r="AD588" s="152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235</v>
      </c>
      <c r="C589" s="9" t="s">
        <v>235</v>
      </c>
      <c r="D589" s="150" t="s">
        <v>237</v>
      </c>
      <c r="E589" s="151" t="s">
        <v>239</v>
      </c>
      <c r="F589" s="151" t="s">
        <v>240</v>
      </c>
      <c r="G589" s="151" t="s">
        <v>241</v>
      </c>
      <c r="H589" s="151" t="s">
        <v>242</v>
      </c>
      <c r="I589" s="151" t="s">
        <v>243</v>
      </c>
      <c r="J589" s="151" t="s">
        <v>244</v>
      </c>
      <c r="K589" s="151" t="s">
        <v>245</v>
      </c>
      <c r="L589" s="151" t="s">
        <v>246</v>
      </c>
      <c r="M589" s="151" t="s">
        <v>247</v>
      </c>
      <c r="N589" s="151" t="s">
        <v>248</v>
      </c>
      <c r="O589" s="151" t="s">
        <v>249</v>
      </c>
      <c r="P589" s="151" t="s">
        <v>250</v>
      </c>
      <c r="Q589" s="151" t="s">
        <v>251</v>
      </c>
      <c r="R589" s="151" t="s">
        <v>252</v>
      </c>
      <c r="S589" s="151" t="s">
        <v>253</v>
      </c>
      <c r="T589" s="151" t="s">
        <v>254</v>
      </c>
      <c r="U589" s="151" t="s">
        <v>255</v>
      </c>
      <c r="V589" s="151" t="s">
        <v>256</v>
      </c>
      <c r="W589" s="151" t="s">
        <v>257</v>
      </c>
      <c r="X589" s="151" t="s">
        <v>258</v>
      </c>
      <c r="Y589" s="151" t="s">
        <v>259</v>
      </c>
      <c r="Z589" s="151" t="s">
        <v>261</v>
      </c>
      <c r="AA589" s="151" t="s">
        <v>262</v>
      </c>
      <c r="AB589" s="151" t="s">
        <v>263</v>
      </c>
      <c r="AC589" s="151" t="s">
        <v>264</v>
      </c>
      <c r="AD589" s="152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114</v>
      </c>
      <c r="E590" s="11" t="s">
        <v>288</v>
      </c>
      <c r="F590" s="11" t="s">
        <v>288</v>
      </c>
      <c r="G590" s="11" t="s">
        <v>114</v>
      </c>
      <c r="H590" s="11" t="s">
        <v>288</v>
      </c>
      <c r="I590" s="11" t="s">
        <v>289</v>
      </c>
      <c r="J590" s="11" t="s">
        <v>289</v>
      </c>
      <c r="K590" s="11" t="s">
        <v>114</v>
      </c>
      <c r="L590" s="11" t="s">
        <v>289</v>
      </c>
      <c r="M590" s="11" t="s">
        <v>114</v>
      </c>
      <c r="N590" s="11" t="s">
        <v>114</v>
      </c>
      <c r="O590" s="11" t="s">
        <v>289</v>
      </c>
      <c r="P590" s="11" t="s">
        <v>289</v>
      </c>
      <c r="Q590" s="11" t="s">
        <v>289</v>
      </c>
      <c r="R590" s="11" t="s">
        <v>289</v>
      </c>
      <c r="S590" s="11" t="s">
        <v>289</v>
      </c>
      <c r="T590" s="11" t="s">
        <v>289</v>
      </c>
      <c r="U590" s="11" t="s">
        <v>114</v>
      </c>
      <c r="V590" s="11" t="s">
        <v>288</v>
      </c>
      <c r="W590" s="11" t="s">
        <v>114</v>
      </c>
      <c r="X590" s="11" t="s">
        <v>288</v>
      </c>
      <c r="Y590" s="11" t="s">
        <v>114</v>
      </c>
      <c r="Z590" s="11" t="s">
        <v>289</v>
      </c>
      <c r="AA590" s="11" t="s">
        <v>114</v>
      </c>
      <c r="AB590" s="11" t="s">
        <v>114</v>
      </c>
      <c r="AC590" s="11" t="s">
        <v>114</v>
      </c>
      <c r="AD590" s="152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152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2</v>
      </c>
      <c r="E592" s="22">
        <v>2.0019999999999998</v>
      </c>
      <c r="F592" s="22">
        <v>2.113</v>
      </c>
      <c r="G592" s="22">
        <v>2.0091000000000001</v>
      </c>
      <c r="H592" s="22">
        <v>1.9442713595954417</v>
      </c>
      <c r="I592" s="153">
        <v>2.2799999999999998</v>
      </c>
      <c r="J592" s="22">
        <v>1.86</v>
      </c>
      <c r="K592" s="22">
        <v>2.0031840000000001</v>
      </c>
      <c r="L592" s="22">
        <v>2.1800000000000002</v>
      </c>
      <c r="M592" s="22">
        <v>1.9900000000000002</v>
      </c>
      <c r="N592" s="22">
        <v>2.0003000000000002</v>
      </c>
      <c r="O592" s="22">
        <v>2.0099999999999998</v>
      </c>
      <c r="P592" s="22">
        <v>1.9900000000000002</v>
      </c>
      <c r="Q592" s="22">
        <v>1.96</v>
      </c>
      <c r="R592" s="22">
        <v>1.9799999999999998</v>
      </c>
      <c r="S592" s="22">
        <v>1.9799999999999998</v>
      </c>
      <c r="T592" s="22">
        <v>2.2044999999999999</v>
      </c>
      <c r="U592" s="22">
        <v>2.0699999999999998</v>
      </c>
      <c r="V592" s="22">
        <v>1.83</v>
      </c>
      <c r="W592" s="22">
        <v>1.95</v>
      </c>
      <c r="X592" s="22">
        <v>1.95</v>
      </c>
      <c r="Y592" s="22">
        <v>1.8645000000000003</v>
      </c>
      <c r="Z592" s="22">
        <v>1.996</v>
      </c>
      <c r="AA592" s="22">
        <v>1.9099026720135885</v>
      </c>
      <c r="AB592" s="153">
        <v>1.8434098000000003</v>
      </c>
      <c r="AC592" s="22">
        <v>1.9039999999999997</v>
      </c>
      <c r="AD592" s="152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1.9900000000000002</v>
      </c>
      <c r="E593" s="11">
        <v>2.008</v>
      </c>
      <c r="F593" s="11">
        <v>2.0329999999999999</v>
      </c>
      <c r="G593" s="11">
        <v>2.0733999999999999</v>
      </c>
      <c r="H593" s="11">
        <v>1.9152728283064377</v>
      </c>
      <c r="I593" s="155">
        <v>2.2799999999999998</v>
      </c>
      <c r="J593" s="11">
        <v>1.9299999999999997</v>
      </c>
      <c r="K593" s="11">
        <v>2.0448840000000001</v>
      </c>
      <c r="L593" s="11">
        <v>2.14</v>
      </c>
      <c r="M593" s="11">
        <v>2.09</v>
      </c>
      <c r="N593" s="11">
        <v>2.0255999999999998</v>
      </c>
      <c r="O593" s="11">
        <v>2</v>
      </c>
      <c r="P593" s="11">
        <v>2.02</v>
      </c>
      <c r="Q593" s="11">
        <v>1.8900000000000001</v>
      </c>
      <c r="R593" s="11">
        <v>1.91</v>
      </c>
      <c r="S593" s="11">
        <v>1.9799999999999998</v>
      </c>
      <c r="T593" s="11">
        <v>2.1859999999999999</v>
      </c>
      <c r="U593" s="11">
        <v>2.0649999999999999</v>
      </c>
      <c r="V593" s="11">
        <v>1.82</v>
      </c>
      <c r="W593" s="11">
        <v>1.94</v>
      </c>
      <c r="X593" s="11">
        <v>1.9</v>
      </c>
      <c r="Y593" s="11">
        <v>1.9175999999999997</v>
      </c>
      <c r="Z593" s="11">
        <v>1.9810000000000001</v>
      </c>
      <c r="AA593" s="11">
        <v>1.8877762262353315</v>
      </c>
      <c r="AB593" s="155">
        <v>1.7509436000000003</v>
      </c>
      <c r="AC593" s="11">
        <v>1.8440000000000001</v>
      </c>
      <c r="AD593" s="152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e">
        <v>#N/A</v>
      </c>
    </row>
    <row r="594" spans="1:65">
      <c r="A594" s="30"/>
      <c r="B594" s="19">
        <v>1</v>
      </c>
      <c r="C594" s="9">
        <v>3</v>
      </c>
      <c r="D594" s="11">
        <v>2.0099999999999998</v>
      </c>
      <c r="E594" s="11">
        <v>2.008</v>
      </c>
      <c r="F594" s="11">
        <v>2.016</v>
      </c>
      <c r="G594" s="11">
        <v>2.0089999999999999</v>
      </c>
      <c r="H594" s="11">
        <v>1.9598028791629536</v>
      </c>
      <c r="I594" s="155">
        <v>2.23</v>
      </c>
      <c r="J594" s="11">
        <v>1.9</v>
      </c>
      <c r="K594" s="11">
        <v>2.0197620000000005</v>
      </c>
      <c r="L594" s="11">
        <v>2.0299999999999998</v>
      </c>
      <c r="M594" s="11">
        <v>2.0099999999999998</v>
      </c>
      <c r="N594" s="11">
        <v>2.0404</v>
      </c>
      <c r="O594" s="11">
        <v>1.9799999999999998</v>
      </c>
      <c r="P594" s="11">
        <v>1.9799999999999998</v>
      </c>
      <c r="Q594" s="11">
        <v>1.91</v>
      </c>
      <c r="R594" s="11">
        <v>1.96</v>
      </c>
      <c r="S594" s="11">
        <v>1.8799999999999997</v>
      </c>
      <c r="T594" s="11">
        <v>2.1640999999999999</v>
      </c>
      <c r="U594" s="11">
        <v>2.0459999999999998</v>
      </c>
      <c r="V594" s="11">
        <v>1.8900000000000001</v>
      </c>
      <c r="W594" s="11">
        <v>1.96</v>
      </c>
      <c r="X594" s="11">
        <v>2.0099999999999998</v>
      </c>
      <c r="Y594" s="11">
        <v>1.9050999999999998</v>
      </c>
      <c r="Z594" s="11">
        <v>2.0249999999999999</v>
      </c>
      <c r="AA594" s="11">
        <v>1.8387980701210001</v>
      </c>
      <c r="AB594" s="155">
        <v>1.6761130000000002</v>
      </c>
      <c r="AC594" s="11">
        <v>1.825</v>
      </c>
      <c r="AD594" s="152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2.0099999999999998</v>
      </c>
      <c r="E595" s="11">
        <v>2.0209999999999999</v>
      </c>
      <c r="F595" s="11">
        <v>2.0249999999999999</v>
      </c>
      <c r="G595" s="11">
        <v>2.0348999999999999</v>
      </c>
      <c r="H595" s="11">
        <v>1.9296993477002227</v>
      </c>
      <c r="I595" s="155">
        <v>2.2999999999999998</v>
      </c>
      <c r="J595" s="11">
        <v>1.9299999999999997</v>
      </c>
      <c r="K595" s="11">
        <v>2.0805000000000002</v>
      </c>
      <c r="L595" s="11">
        <v>2.19</v>
      </c>
      <c r="M595" s="11">
        <v>2.04</v>
      </c>
      <c r="N595" s="11">
        <v>2.0158</v>
      </c>
      <c r="O595" s="11">
        <v>1.97</v>
      </c>
      <c r="P595" s="11">
        <v>2.0299999999999998</v>
      </c>
      <c r="Q595" s="11">
        <v>1.8500000000000003</v>
      </c>
      <c r="R595" s="11">
        <v>1.94</v>
      </c>
      <c r="S595" s="11">
        <v>1.9299999999999997</v>
      </c>
      <c r="T595" s="11">
        <v>2.1711999999999998</v>
      </c>
      <c r="U595" s="11">
        <v>2.0350000000000001</v>
      </c>
      <c r="V595" s="11">
        <v>1.86</v>
      </c>
      <c r="W595" s="11">
        <v>1.94</v>
      </c>
      <c r="X595" s="11">
        <v>2.02</v>
      </c>
      <c r="Y595" s="11">
        <v>1.9110000000000003</v>
      </c>
      <c r="Z595" s="11">
        <v>2.0329999999999999</v>
      </c>
      <c r="AA595" s="11">
        <v>1.9130753728322358</v>
      </c>
      <c r="AB595" s="155">
        <v>1.6409323</v>
      </c>
      <c r="AC595" s="11">
        <v>1.9619999999999997</v>
      </c>
      <c r="AD595" s="152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1.9855535824492383</v>
      </c>
    </row>
    <row r="596" spans="1:65">
      <c r="A596" s="30"/>
      <c r="B596" s="19">
        <v>1</v>
      </c>
      <c r="C596" s="9">
        <v>5</v>
      </c>
      <c r="D596" s="11">
        <v>2.0099999999999998</v>
      </c>
      <c r="E596" s="11">
        <v>1.94</v>
      </c>
      <c r="F596" s="11">
        <v>2.0129999999999999</v>
      </c>
      <c r="G596" s="11">
        <v>2.0507</v>
      </c>
      <c r="H596" s="11">
        <v>1.906278118884176</v>
      </c>
      <c r="I596" s="155">
        <v>2.27</v>
      </c>
      <c r="J596" s="11">
        <v>1.91</v>
      </c>
      <c r="K596" s="11">
        <v>2.087072</v>
      </c>
      <c r="L596" s="11">
        <v>2.0499999999999998</v>
      </c>
      <c r="M596" s="11">
        <v>2.04</v>
      </c>
      <c r="N596" s="11">
        <v>2.0329999999999999</v>
      </c>
      <c r="O596" s="11">
        <v>1.97</v>
      </c>
      <c r="P596" s="11">
        <v>1.9900000000000002</v>
      </c>
      <c r="Q596" s="11">
        <v>1.8399999999999999</v>
      </c>
      <c r="R596" s="11">
        <v>1.92</v>
      </c>
      <c r="S596" s="11">
        <v>1.94</v>
      </c>
      <c r="T596" s="11">
        <v>2.2088000000000001</v>
      </c>
      <c r="U596" s="11">
        <v>2.0209999999999999</v>
      </c>
      <c r="V596" s="11">
        <v>1.8500000000000003</v>
      </c>
      <c r="W596" s="11">
        <v>1.9299999999999997</v>
      </c>
      <c r="X596" s="11">
        <v>2.0299999999999998</v>
      </c>
      <c r="Y596" s="11">
        <v>1.9287000000000003</v>
      </c>
      <c r="Z596" s="11">
        <v>2.0329999999999999</v>
      </c>
      <c r="AA596" s="11">
        <v>1.8414266576715446</v>
      </c>
      <c r="AB596" s="155">
        <v>1.8247547</v>
      </c>
      <c r="AC596" s="11">
        <v>2.0369999999999999</v>
      </c>
      <c r="AD596" s="152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42</v>
      </c>
    </row>
    <row r="597" spans="1:65">
      <c r="A597" s="30"/>
      <c r="B597" s="19">
        <v>1</v>
      </c>
      <c r="C597" s="9">
        <v>6</v>
      </c>
      <c r="D597" s="11">
        <v>2.0299999999999998</v>
      </c>
      <c r="E597" s="11">
        <v>2.08</v>
      </c>
      <c r="F597" s="11">
        <v>2.089</v>
      </c>
      <c r="G597" s="11">
        <v>2.0367999999999999</v>
      </c>
      <c r="H597" s="11">
        <v>1.9166336274635634</v>
      </c>
      <c r="I597" s="155">
        <v>2.29</v>
      </c>
      <c r="J597" s="11">
        <v>1.9299999999999997</v>
      </c>
      <c r="K597" s="11">
        <v>2.0992620000000004</v>
      </c>
      <c r="L597" s="11">
        <v>2.08</v>
      </c>
      <c r="M597" s="11">
        <v>1.9900000000000002</v>
      </c>
      <c r="N597" s="11">
        <v>2.0375999999999999</v>
      </c>
      <c r="O597" s="11">
        <v>1.9799999999999998</v>
      </c>
      <c r="P597" s="11">
        <v>1.9900000000000002</v>
      </c>
      <c r="Q597" s="11">
        <v>1.92</v>
      </c>
      <c r="R597" s="11">
        <v>1.96</v>
      </c>
      <c r="S597" s="11">
        <v>1.92</v>
      </c>
      <c r="T597" s="11">
        <v>2.1585000000000001</v>
      </c>
      <c r="U597" s="11">
        <v>2.0609999999999999</v>
      </c>
      <c r="V597" s="11">
        <v>1.87</v>
      </c>
      <c r="W597" s="11">
        <v>1.95</v>
      </c>
      <c r="X597" s="11">
        <v>1.96</v>
      </c>
      <c r="Y597" s="11">
        <v>1.9328999999999998</v>
      </c>
      <c r="Z597" s="11">
        <v>2.0179999999999998</v>
      </c>
      <c r="AA597" s="11">
        <v>1.9080449797661592</v>
      </c>
      <c r="AB597" s="155">
        <v>1.7697102999999998</v>
      </c>
      <c r="AC597" s="11">
        <v>1.9119999999999999</v>
      </c>
      <c r="AD597" s="152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272</v>
      </c>
      <c r="C598" s="12"/>
      <c r="D598" s="23">
        <v>2.0083333333333333</v>
      </c>
      <c r="E598" s="23">
        <v>2.0098333333333334</v>
      </c>
      <c r="F598" s="23">
        <v>2.0481666666666665</v>
      </c>
      <c r="G598" s="23">
        <v>2.03565</v>
      </c>
      <c r="H598" s="23">
        <v>1.9286596935187992</v>
      </c>
      <c r="I598" s="23">
        <v>2.2749999999999999</v>
      </c>
      <c r="J598" s="23">
        <v>1.91</v>
      </c>
      <c r="K598" s="23">
        <v>2.0557773333333333</v>
      </c>
      <c r="L598" s="23">
        <v>2.1116666666666668</v>
      </c>
      <c r="M598" s="23">
        <v>2.0266666666666664</v>
      </c>
      <c r="N598" s="23">
        <v>2.0254499999999998</v>
      </c>
      <c r="O598" s="23">
        <v>1.9850000000000001</v>
      </c>
      <c r="P598" s="23">
        <v>2</v>
      </c>
      <c r="Q598" s="23">
        <v>1.8949999999999998</v>
      </c>
      <c r="R598" s="23">
        <v>1.9449999999999996</v>
      </c>
      <c r="S598" s="23">
        <v>1.9383333333333332</v>
      </c>
      <c r="T598" s="23">
        <v>2.1821833333333331</v>
      </c>
      <c r="U598" s="23">
        <v>2.0496666666666665</v>
      </c>
      <c r="V598" s="23">
        <v>1.8533333333333335</v>
      </c>
      <c r="W598" s="23">
        <v>1.9449999999999996</v>
      </c>
      <c r="X598" s="23">
        <v>1.9783333333333328</v>
      </c>
      <c r="Y598" s="23">
        <v>1.9099666666666668</v>
      </c>
      <c r="Z598" s="23">
        <v>2.0143333333333331</v>
      </c>
      <c r="AA598" s="23">
        <v>1.8831706631066432</v>
      </c>
      <c r="AB598" s="23">
        <v>1.7509772833333335</v>
      </c>
      <c r="AC598" s="23">
        <v>1.9139999999999997</v>
      </c>
      <c r="AD598" s="152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273</v>
      </c>
      <c r="C599" s="29"/>
      <c r="D599" s="11">
        <v>2.0099999999999998</v>
      </c>
      <c r="E599" s="11">
        <v>2.008</v>
      </c>
      <c r="F599" s="11">
        <v>2.0289999999999999</v>
      </c>
      <c r="G599" s="11">
        <v>2.0358499999999999</v>
      </c>
      <c r="H599" s="11">
        <v>1.923166487581893</v>
      </c>
      <c r="I599" s="11">
        <v>2.2799999999999998</v>
      </c>
      <c r="J599" s="11">
        <v>1.92</v>
      </c>
      <c r="K599" s="11">
        <v>2.0626920000000002</v>
      </c>
      <c r="L599" s="11">
        <v>2.1100000000000003</v>
      </c>
      <c r="M599" s="11">
        <v>2.0249999999999999</v>
      </c>
      <c r="N599" s="11">
        <v>2.0293000000000001</v>
      </c>
      <c r="O599" s="11">
        <v>1.9799999999999998</v>
      </c>
      <c r="P599" s="11">
        <v>1.9900000000000002</v>
      </c>
      <c r="Q599" s="11">
        <v>1.9</v>
      </c>
      <c r="R599" s="11">
        <v>1.95</v>
      </c>
      <c r="S599" s="11">
        <v>1.9349999999999998</v>
      </c>
      <c r="T599" s="11">
        <v>2.1785999999999999</v>
      </c>
      <c r="U599" s="11">
        <v>2.0534999999999997</v>
      </c>
      <c r="V599" s="11">
        <v>1.8550000000000002</v>
      </c>
      <c r="W599" s="11">
        <v>1.9449999999999998</v>
      </c>
      <c r="X599" s="11">
        <v>1.9849999999999999</v>
      </c>
      <c r="Y599" s="11">
        <v>1.9142999999999999</v>
      </c>
      <c r="Z599" s="11">
        <v>2.0214999999999996</v>
      </c>
      <c r="AA599" s="11">
        <v>1.8979106030007453</v>
      </c>
      <c r="AB599" s="11">
        <v>1.7603269500000001</v>
      </c>
      <c r="AC599" s="11">
        <v>1.9079999999999999</v>
      </c>
      <c r="AD599" s="152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24">
        <v>1.329160135825112E-2</v>
      </c>
      <c r="E600" s="24">
        <v>4.4705331523954402E-2</v>
      </c>
      <c r="F600" s="24">
        <v>4.2210978034945695E-2</v>
      </c>
      <c r="G600" s="24">
        <v>2.4773271887257815E-2</v>
      </c>
      <c r="H600" s="24">
        <v>2.0196397295932981E-2</v>
      </c>
      <c r="I600" s="24">
        <v>2.4289915602982198E-2</v>
      </c>
      <c r="J600" s="24">
        <v>2.7568097504180294E-2</v>
      </c>
      <c r="K600" s="24">
        <v>3.9149228092858576E-2</v>
      </c>
      <c r="L600" s="24">
        <v>6.7946057035465135E-2</v>
      </c>
      <c r="M600" s="24">
        <v>3.8297084310253422E-2</v>
      </c>
      <c r="N600" s="24">
        <v>1.5190753766683105E-2</v>
      </c>
      <c r="O600" s="24">
        <v>1.6431676725154956E-2</v>
      </c>
      <c r="P600" s="24">
        <v>1.9999999999999928E-2</v>
      </c>
      <c r="Q600" s="24">
        <v>4.5055521304275183E-2</v>
      </c>
      <c r="R600" s="24">
        <v>2.6645825188948421E-2</v>
      </c>
      <c r="S600" s="24">
        <v>3.8166302763912925E-2</v>
      </c>
      <c r="T600" s="24">
        <v>2.1116762693809566E-2</v>
      </c>
      <c r="U600" s="24">
        <v>1.9117182498126269E-2</v>
      </c>
      <c r="V600" s="24">
        <v>2.581988897471613E-2</v>
      </c>
      <c r="W600" s="24">
        <v>1.0488088481701588E-2</v>
      </c>
      <c r="X600" s="24">
        <v>5.0365331992022686E-2</v>
      </c>
      <c r="Y600" s="24">
        <v>2.4605338174198344E-2</v>
      </c>
      <c r="Z600" s="24">
        <v>2.1313532477434696E-2</v>
      </c>
      <c r="AA600" s="24">
        <v>3.4526290860786825E-2</v>
      </c>
      <c r="AB600" s="24">
        <v>8.0065427833976313E-2</v>
      </c>
      <c r="AC600" s="24">
        <v>7.7920472277829472E-2</v>
      </c>
      <c r="AD600" s="209"/>
      <c r="AE600" s="210"/>
      <c r="AF600" s="210"/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  <c r="BI600" s="210"/>
      <c r="BJ600" s="210"/>
      <c r="BK600" s="210"/>
      <c r="BL600" s="210"/>
      <c r="BM600" s="56"/>
    </row>
    <row r="601" spans="1:65">
      <c r="A601" s="30"/>
      <c r="B601" s="3" t="s">
        <v>86</v>
      </c>
      <c r="C601" s="29"/>
      <c r="D601" s="13">
        <v>6.6182247426976532E-3</v>
      </c>
      <c r="E601" s="13">
        <v>2.224330285626722E-2</v>
      </c>
      <c r="F601" s="13">
        <v>2.0609151941547253E-2</v>
      </c>
      <c r="G601" s="13">
        <v>1.2169710847767454E-2</v>
      </c>
      <c r="H601" s="13">
        <v>1.0471726745678537E-2</v>
      </c>
      <c r="I601" s="13">
        <v>1.0676885979332834E-2</v>
      </c>
      <c r="J601" s="13">
        <v>1.4433558902712198E-2</v>
      </c>
      <c r="K601" s="13">
        <v>1.9043515782606761E-2</v>
      </c>
      <c r="L601" s="13">
        <v>3.2176506883408902E-2</v>
      </c>
      <c r="M601" s="13">
        <v>1.8896587653085571E-2</v>
      </c>
      <c r="N601" s="13">
        <v>7.4999401449964732E-3</v>
      </c>
      <c r="O601" s="13">
        <v>8.2779227834533786E-3</v>
      </c>
      <c r="P601" s="13">
        <v>9.9999999999999638E-3</v>
      </c>
      <c r="Q601" s="13">
        <v>2.3776000688271865E-2</v>
      </c>
      <c r="R601" s="13">
        <v>1.369965305344392E-2</v>
      </c>
      <c r="S601" s="13">
        <v>1.969026797794304E-2</v>
      </c>
      <c r="T601" s="13">
        <v>9.6768966984791538E-3</v>
      </c>
      <c r="U601" s="13">
        <v>9.3269714578596216E-3</v>
      </c>
      <c r="V601" s="13">
        <v>1.3931594770530284E-2</v>
      </c>
      <c r="W601" s="13">
        <v>5.3923334096152133E-3</v>
      </c>
      <c r="X601" s="13">
        <v>2.5458466044830343E-2</v>
      </c>
      <c r="Y601" s="13">
        <v>1.2882600834673385E-2</v>
      </c>
      <c r="Z601" s="13">
        <v>1.0580936195979496E-2</v>
      </c>
      <c r="AA601" s="13">
        <v>1.833412740395458E-2</v>
      </c>
      <c r="AB601" s="13">
        <v>4.5726137395429738E-2</v>
      </c>
      <c r="AC601" s="13">
        <v>4.0710800563129305E-2</v>
      </c>
      <c r="AD601" s="152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275</v>
      </c>
      <c r="C602" s="29"/>
      <c r="D602" s="13">
        <v>1.1472745477860924E-2</v>
      </c>
      <c r="E602" s="13">
        <v>1.2228202300209601E-2</v>
      </c>
      <c r="F602" s="13">
        <v>3.15343210935628E-2</v>
      </c>
      <c r="G602" s="13">
        <v>2.5230453609298431E-2</v>
      </c>
      <c r="H602" s="13">
        <v>-2.8653917694962838E-2</v>
      </c>
      <c r="I602" s="13">
        <v>0.1457761805620581</v>
      </c>
      <c r="J602" s="13">
        <v>-3.8051646209436907E-2</v>
      </c>
      <c r="K602" s="13">
        <v>3.5367341130865926E-2</v>
      </c>
      <c r="L602" s="13">
        <v>6.3515326572987529E-2</v>
      </c>
      <c r="M602" s="13">
        <v>2.0706106639899247E-2</v>
      </c>
      <c r="N602" s="13">
        <v>2.0093347217327695E-2</v>
      </c>
      <c r="O602" s="13">
        <v>-2.7880509200628456E-4</v>
      </c>
      <c r="P602" s="13">
        <v>7.2757631314797067E-3</v>
      </c>
      <c r="Q602" s="13">
        <v>-4.5606214432923009E-2</v>
      </c>
      <c r="R602" s="13">
        <v>-2.042432035463615E-2</v>
      </c>
      <c r="S602" s="13">
        <v>-2.3781906231740924E-2</v>
      </c>
      <c r="T602" s="13">
        <v>9.9030191188064665E-2</v>
      </c>
      <c r="U602" s="13">
        <v>3.2289777915911477E-2</v>
      </c>
      <c r="V602" s="13">
        <v>-6.6591126164828651E-2</v>
      </c>
      <c r="W602" s="13">
        <v>-2.042432035463615E-2</v>
      </c>
      <c r="X602" s="13">
        <v>-3.6363909691115026E-3</v>
      </c>
      <c r="Y602" s="13">
        <v>-3.8068434138822327E-2</v>
      </c>
      <c r="Z602" s="13">
        <v>1.4494572767255187E-2</v>
      </c>
      <c r="AA602" s="13">
        <v>-5.1563916606220617E-2</v>
      </c>
      <c r="AB602" s="13">
        <v>-0.11814151035226561</v>
      </c>
      <c r="AC602" s="13">
        <v>-3.6037094683174065E-2</v>
      </c>
      <c r="AD602" s="152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276</v>
      </c>
      <c r="C603" s="47"/>
      <c r="D603" s="45">
        <v>0.19</v>
      </c>
      <c r="E603" s="45">
        <v>0.21</v>
      </c>
      <c r="F603" s="45">
        <v>0.67</v>
      </c>
      <c r="G603" s="45">
        <v>0.52</v>
      </c>
      <c r="H603" s="45">
        <v>0.76</v>
      </c>
      <c r="I603" s="45">
        <v>3.38</v>
      </c>
      <c r="J603" s="45">
        <v>0.99</v>
      </c>
      <c r="K603" s="45">
        <v>0.76</v>
      </c>
      <c r="L603" s="45">
        <v>1.42</v>
      </c>
      <c r="M603" s="45">
        <v>0.41</v>
      </c>
      <c r="N603" s="45">
        <v>0.39</v>
      </c>
      <c r="O603" s="45">
        <v>0.09</v>
      </c>
      <c r="P603" s="45">
        <v>0.09</v>
      </c>
      <c r="Q603" s="45">
        <v>1.17</v>
      </c>
      <c r="R603" s="45">
        <v>0.56999999999999995</v>
      </c>
      <c r="S603" s="45">
        <v>0.65</v>
      </c>
      <c r="T603" s="45">
        <v>2.27</v>
      </c>
      <c r="U603" s="45">
        <v>0.68</v>
      </c>
      <c r="V603" s="45">
        <v>1.66</v>
      </c>
      <c r="W603" s="45">
        <v>0.56999999999999995</v>
      </c>
      <c r="X603" s="45">
        <v>0.17</v>
      </c>
      <c r="Y603" s="45">
        <v>0.99</v>
      </c>
      <c r="Z603" s="45">
        <v>0.26</v>
      </c>
      <c r="AA603" s="45">
        <v>1.31</v>
      </c>
      <c r="AB603" s="45">
        <v>2.89</v>
      </c>
      <c r="AC603" s="45">
        <v>0.94</v>
      </c>
      <c r="AD603" s="152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BM604" s="55"/>
    </row>
    <row r="605" spans="1:65" ht="15">
      <c r="B605" s="8" t="s">
        <v>506</v>
      </c>
      <c r="BM605" s="28" t="s">
        <v>66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234</v>
      </c>
      <c r="E606" s="17" t="s">
        <v>234</v>
      </c>
      <c r="F606" s="17" t="s">
        <v>234</v>
      </c>
      <c r="G606" s="17" t="s">
        <v>234</v>
      </c>
      <c r="H606" s="17" t="s">
        <v>234</v>
      </c>
      <c r="I606" s="17" t="s">
        <v>234</v>
      </c>
      <c r="J606" s="17" t="s">
        <v>234</v>
      </c>
      <c r="K606" s="17" t="s">
        <v>234</v>
      </c>
      <c r="L606" s="17" t="s">
        <v>234</v>
      </c>
      <c r="M606" s="17" t="s">
        <v>234</v>
      </c>
      <c r="N606" s="17" t="s">
        <v>234</v>
      </c>
      <c r="O606" s="17" t="s">
        <v>234</v>
      </c>
      <c r="P606" s="17" t="s">
        <v>234</v>
      </c>
      <c r="Q606" s="17" t="s">
        <v>234</v>
      </c>
      <c r="R606" s="17" t="s">
        <v>234</v>
      </c>
      <c r="S606" s="17" t="s">
        <v>234</v>
      </c>
      <c r="T606" s="17" t="s">
        <v>234</v>
      </c>
      <c r="U606" s="17" t="s">
        <v>234</v>
      </c>
      <c r="V606" s="17" t="s">
        <v>234</v>
      </c>
      <c r="W606" s="17" t="s">
        <v>234</v>
      </c>
      <c r="X606" s="17" t="s">
        <v>234</v>
      </c>
      <c r="Y606" s="17" t="s">
        <v>234</v>
      </c>
      <c r="Z606" s="17" t="s">
        <v>234</v>
      </c>
      <c r="AA606" s="152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235</v>
      </c>
      <c r="C607" s="9" t="s">
        <v>235</v>
      </c>
      <c r="D607" s="150" t="s">
        <v>237</v>
      </c>
      <c r="E607" s="151" t="s">
        <v>239</v>
      </c>
      <c r="F607" s="151" t="s">
        <v>240</v>
      </c>
      <c r="G607" s="151" t="s">
        <v>241</v>
      </c>
      <c r="H607" s="151" t="s">
        <v>242</v>
      </c>
      <c r="I607" s="151" t="s">
        <v>243</v>
      </c>
      <c r="J607" s="151" t="s">
        <v>244</v>
      </c>
      <c r="K607" s="151" t="s">
        <v>246</v>
      </c>
      <c r="L607" s="151" t="s">
        <v>247</v>
      </c>
      <c r="M607" s="151" t="s">
        <v>248</v>
      </c>
      <c r="N607" s="151" t="s">
        <v>249</v>
      </c>
      <c r="O607" s="151" t="s">
        <v>250</v>
      </c>
      <c r="P607" s="151" t="s">
        <v>251</v>
      </c>
      <c r="Q607" s="151" t="s">
        <v>252</v>
      </c>
      <c r="R607" s="151" t="s">
        <v>253</v>
      </c>
      <c r="S607" s="151" t="s">
        <v>254</v>
      </c>
      <c r="T607" s="151" t="s">
        <v>255</v>
      </c>
      <c r="U607" s="151" t="s">
        <v>256</v>
      </c>
      <c r="V607" s="151" t="s">
        <v>258</v>
      </c>
      <c r="W607" s="151" t="s">
        <v>259</v>
      </c>
      <c r="X607" s="151" t="s">
        <v>261</v>
      </c>
      <c r="Y607" s="151" t="s">
        <v>262</v>
      </c>
      <c r="Z607" s="151" t="s">
        <v>264</v>
      </c>
      <c r="AA607" s="152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288</v>
      </c>
      <c r="E608" s="11" t="s">
        <v>288</v>
      </c>
      <c r="F608" s="11" t="s">
        <v>288</v>
      </c>
      <c r="G608" s="11" t="s">
        <v>288</v>
      </c>
      <c r="H608" s="11" t="s">
        <v>288</v>
      </c>
      <c r="I608" s="11" t="s">
        <v>289</v>
      </c>
      <c r="J608" s="11" t="s">
        <v>289</v>
      </c>
      <c r="K608" s="11" t="s">
        <v>289</v>
      </c>
      <c r="L608" s="11" t="s">
        <v>288</v>
      </c>
      <c r="M608" s="11" t="s">
        <v>288</v>
      </c>
      <c r="N608" s="11" t="s">
        <v>289</v>
      </c>
      <c r="O608" s="11" t="s">
        <v>289</v>
      </c>
      <c r="P608" s="11" t="s">
        <v>289</v>
      </c>
      <c r="Q608" s="11" t="s">
        <v>289</v>
      </c>
      <c r="R608" s="11" t="s">
        <v>289</v>
      </c>
      <c r="S608" s="11" t="s">
        <v>289</v>
      </c>
      <c r="T608" s="11" t="s">
        <v>288</v>
      </c>
      <c r="U608" s="11" t="s">
        <v>288</v>
      </c>
      <c r="V608" s="11" t="s">
        <v>288</v>
      </c>
      <c r="W608" s="11" t="s">
        <v>114</v>
      </c>
      <c r="X608" s="11" t="s">
        <v>289</v>
      </c>
      <c r="Y608" s="11" t="s">
        <v>114</v>
      </c>
      <c r="Z608" s="11" t="s">
        <v>288</v>
      </c>
      <c r="AA608" s="152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152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17">
        <v>13.2</v>
      </c>
      <c r="E610" s="217">
        <v>14.75</v>
      </c>
      <c r="F610" s="217">
        <v>15.8</v>
      </c>
      <c r="G610" s="217">
        <v>15.319999999999999</v>
      </c>
      <c r="H610" s="217">
        <v>14.711952377813251</v>
      </c>
      <c r="I610" s="217">
        <v>16</v>
      </c>
      <c r="J610" s="217">
        <v>16.100000000000001</v>
      </c>
      <c r="K610" s="217">
        <v>15.9</v>
      </c>
      <c r="L610" s="217">
        <v>14.9</v>
      </c>
      <c r="M610" s="217">
        <v>15.270000000000001</v>
      </c>
      <c r="N610" s="217">
        <v>16.100000000000001</v>
      </c>
      <c r="O610" s="217">
        <v>15.400000000000002</v>
      </c>
      <c r="P610" s="217">
        <v>15</v>
      </c>
      <c r="Q610" s="217">
        <v>14.4</v>
      </c>
      <c r="R610" s="217">
        <v>15.2</v>
      </c>
      <c r="S610" s="217">
        <v>13.79</v>
      </c>
      <c r="T610" s="217">
        <v>16.3</v>
      </c>
      <c r="U610" s="218">
        <v>18</v>
      </c>
      <c r="V610" s="217">
        <v>15.1</v>
      </c>
      <c r="W610" s="218">
        <v>17.386500000000002</v>
      </c>
      <c r="X610" s="218">
        <v>12</v>
      </c>
      <c r="Y610" s="217">
        <v>15.161253706730227</v>
      </c>
      <c r="Z610" s="217">
        <v>14.6</v>
      </c>
      <c r="AA610" s="219"/>
      <c r="AB610" s="220"/>
      <c r="AC610" s="220"/>
      <c r="AD610" s="220"/>
      <c r="AE610" s="220"/>
      <c r="AF610" s="220"/>
      <c r="AG610" s="220"/>
      <c r="AH610" s="220"/>
      <c r="AI610" s="220"/>
      <c r="AJ610" s="220"/>
      <c r="AK610" s="220"/>
      <c r="AL610" s="220"/>
      <c r="AM610" s="220"/>
      <c r="AN610" s="220"/>
      <c r="AO610" s="220"/>
      <c r="AP610" s="220"/>
      <c r="AQ610" s="220"/>
      <c r="AR610" s="220"/>
      <c r="AS610" s="220"/>
      <c r="AT610" s="220"/>
      <c r="AU610" s="220"/>
      <c r="AV610" s="220"/>
      <c r="AW610" s="220"/>
      <c r="AX610" s="220"/>
      <c r="AY610" s="220"/>
      <c r="AZ610" s="220"/>
      <c r="BA610" s="220"/>
      <c r="BB610" s="220"/>
      <c r="BC610" s="220"/>
      <c r="BD610" s="220"/>
      <c r="BE610" s="220"/>
      <c r="BF610" s="220"/>
      <c r="BG610" s="220"/>
      <c r="BH610" s="220"/>
      <c r="BI610" s="220"/>
      <c r="BJ610" s="220"/>
      <c r="BK610" s="220"/>
      <c r="BL610" s="220"/>
      <c r="BM610" s="221">
        <v>1</v>
      </c>
    </row>
    <row r="611" spans="1:65">
      <c r="A611" s="30"/>
      <c r="B611" s="19">
        <v>1</v>
      </c>
      <c r="C611" s="9">
        <v>2</v>
      </c>
      <c r="D611" s="222">
        <v>13</v>
      </c>
      <c r="E611" s="222">
        <v>14.55</v>
      </c>
      <c r="F611" s="222">
        <v>14.2</v>
      </c>
      <c r="G611" s="222">
        <v>15.639999999999999</v>
      </c>
      <c r="H611" s="222">
        <v>14.989917238820068</v>
      </c>
      <c r="I611" s="222">
        <v>15.8</v>
      </c>
      <c r="J611" s="222">
        <v>16</v>
      </c>
      <c r="K611" s="222">
        <v>15.299999999999999</v>
      </c>
      <c r="L611" s="222">
        <v>14.8</v>
      </c>
      <c r="M611" s="222">
        <v>15.45</v>
      </c>
      <c r="N611" s="222">
        <v>15.7</v>
      </c>
      <c r="O611" s="222">
        <v>14.6</v>
      </c>
      <c r="P611" s="222">
        <v>14</v>
      </c>
      <c r="Q611" s="222">
        <v>13.5</v>
      </c>
      <c r="R611" s="222">
        <v>15.400000000000002</v>
      </c>
      <c r="S611" s="222">
        <v>14.54</v>
      </c>
      <c r="T611" s="222">
        <v>16.100000000000001</v>
      </c>
      <c r="U611" s="223">
        <v>17.600000000000001</v>
      </c>
      <c r="V611" s="222">
        <v>15.1</v>
      </c>
      <c r="W611" s="223">
        <v>13.067500000000001</v>
      </c>
      <c r="X611" s="223">
        <v>13</v>
      </c>
      <c r="Y611" s="222">
        <v>14.695640697740076</v>
      </c>
      <c r="Z611" s="222">
        <v>13.8</v>
      </c>
      <c r="AA611" s="219"/>
      <c r="AB611" s="220"/>
      <c r="AC611" s="220"/>
      <c r="AD611" s="220"/>
      <c r="AE611" s="220"/>
      <c r="AF611" s="220"/>
      <c r="AG611" s="220"/>
      <c r="AH611" s="220"/>
      <c r="AI611" s="220"/>
      <c r="AJ611" s="220"/>
      <c r="AK611" s="220"/>
      <c r="AL611" s="220"/>
      <c r="AM611" s="220"/>
      <c r="AN611" s="220"/>
      <c r="AO611" s="220"/>
      <c r="AP611" s="220"/>
      <c r="AQ611" s="220"/>
      <c r="AR611" s="220"/>
      <c r="AS611" s="220"/>
      <c r="AT611" s="220"/>
      <c r="AU611" s="220"/>
      <c r="AV611" s="220"/>
      <c r="AW611" s="220"/>
      <c r="AX611" s="220"/>
      <c r="AY611" s="220"/>
      <c r="AZ611" s="220"/>
      <c r="BA611" s="220"/>
      <c r="BB611" s="220"/>
      <c r="BC611" s="220"/>
      <c r="BD611" s="220"/>
      <c r="BE611" s="220"/>
      <c r="BF611" s="220"/>
      <c r="BG611" s="220"/>
      <c r="BH611" s="220"/>
      <c r="BI611" s="220"/>
      <c r="BJ611" s="220"/>
      <c r="BK611" s="220"/>
      <c r="BL611" s="220"/>
      <c r="BM611" s="221">
        <v>30</v>
      </c>
    </row>
    <row r="612" spans="1:65">
      <c r="A612" s="30"/>
      <c r="B612" s="19">
        <v>1</v>
      </c>
      <c r="C612" s="9">
        <v>3</v>
      </c>
      <c r="D612" s="222">
        <v>14.7</v>
      </c>
      <c r="E612" s="222">
        <v>13.93</v>
      </c>
      <c r="F612" s="222">
        <v>13.9</v>
      </c>
      <c r="G612" s="222">
        <v>15.45</v>
      </c>
      <c r="H612" s="222">
        <v>14.747972898259924</v>
      </c>
      <c r="I612" s="222">
        <v>15.8</v>
      </c>
      <c r="J612" s="222">
        <v>15.6</v>
      </c>
      <c r="K612" s="222">
        <v>14.7</v>
      </c>
      <c r="L612" s="222">
        <v>14.9</v>
      </c>
      <c r="M612" s="222">
        <v>15.62</v>
      </c>
      <c r="N612" s="222">
        <v>15.7</v>
      </c>
      <c r="O612" s="222">
        <v>15.2</v>
      </c>
      <c r="P612" s="222">
        <v>14</v>
      </c>
      <c r="Q612" s="222">
        <v>14.2</v>
      </c>
      <c r="R612" s="224">
        <v>14.4</v>
      </c>
      <c r="S612" s="222">
        <v>13.79</v>
      </c>
      <c r="T612" s="222">
        <v>16</v>
      </c>
      <c r="U612" s="223">
        <v>18.3</v>
      </c>
      <c r="V612" s="222">
        <v>16.399999999999999</v>
      </c>
      <c r="W612" s="223">
        <v>28.233799999999999</v>
      </c>
      <c r="X612" s="223">
        <v>13</v>
      </c>
      <c r="Y612" s="222">
        <v>14.725026987440501</v>
      </c>
      <c r="Z612" s="222">
        <v>14</v>
      </c>
      <c r="AA612" s="219"/>
      <c r="AB612" s="220"/>
      <c r="AC612" s="220"/>
      <c r="AD612" s="220"/>
      <c r="AE612" s="220"/>
      <c r="AF612" s="220"/>
      <c r="AG612" s="220"/>
      <c r="AH612" s="220"/>
      <c r="AI612" s="220"/>
      <c r="AJ612" s="220"/>
      <c r="AK612" s="220"/>
      <c r="AL612" s="220"/>
      <c r="AM612" s="220"/>
      <c r="AN612" s="220"/>
      <c r="AO612" s="220"/>
      <c r="AP612" s="220"/>
      <c r="AQ612" s="220"/>
      <c r="AR612" s="220"/>
      <c r="AS612" s="220"/>
      <c r="AT612" s="220"/>
      <c r="AU612" s="220"/>
      <c r="AV612" s="220"/>
      <c r="AW612" s="220"/>
      <c r="AX612" s="220"/>
      <c r="AY612" s="220"/>
      <c r="AZ612" s="220"/>
      <c r="BA612" s="220"/>
      <c r="BB612" s="220"/>
      <c r="BC612" s="220"/>
      <c r="BD612" s="220"/>
      <c r="BE612" s="220"/>
      <c r="BF612" s="220"/>
      <c r="BG612" s="220"/>
      <c r="BH612" s="220"/>
      <c r="BI612" s="220"/>
      <c r="BJ612" s="220"/>
      <c r="BK612" s="220"/>
      <c r="BL612" s="220"/>
      <c r="BM612" s="221">
        <v>16</v>
      </c>
    </row>
    <row r="613" spans="1:65">
      <c r="A613" s="30"/>
      <c r="B613" s="19">
        <v>1</v>
      </c>
      <c r="C613" s="9">
        <v>4</v>
      </c>
      <c r="D613" s="222">
        <v>13.9</v>
      </c>
      <c r="E613" s="222">
        <v>15.08</v>
      </c>
      <c r="F613" s="222">
        <v>13.9</v>
      </c>
      <c r="G613" s="222">
        <v>15.56</v>
      </c>
      <c r="H613" s="222">
        <v>14.669728661614844</v>
      </c>
      <c r="I613" s="222">
        <v>16.100000000000001</v>
      </c>
      <c r="J613" s="222">
        <v>15.9</v>
      </c>
      <c r="K613" s="222">
        <v>15.400000000000002</v>
      </c>
      <c r="L613" s="222">
        <v>14.7</v>
      </c>
      <c r="M613" s="224">
        <v>16.059999999999999</v>
      </c>
      <c r="N613" s="222">
        <v>15.8</v>
      </c>
      <c r="O613" s="222">
        <v>14.6</v>
      </c>
      <c r="P613" s="222">
        <v>15.299999999999999</v>
      </c>
      <c r="Q613" s="222">
        <v>14.1</v>
      </c>
      <c r="R613" s="222">
        <v>15.1</v>
      </c>
      <c r="S613" s="222">
        <v>15.590000000000002</v>
      </c>
      <c r="T613" s="222">
        <v>16.3</v>
      </c>
      <c r="U613" s="223">
        <v>18.7</v>
      </c>
      <c r="V613" s="222">
        <v>15.5</v>
      </c>
      <c r="W613" s="224">
        <v>83.510800000000003</v>
      </c>
      <c r="X613" s="223">
        <v>12</v>
      </c>
      <c r="Y613" s="222">
        <v>15.196092135915995</v>
      </c>
      <c r="Z613" s="222">
        <v>14.3</v>
      </c>
      <c r="AA613" s="219"/>
      <c r="AB613" s="220"/>
      <c r="AC613" s="220"/>
      <c r="AD613" s="220"/>
      <c r="AE613" s="220"/>
      <c r="AF613" s="220"/>
      <c r="AG613" s="220"/>
      <c r="AH613" s="220"/>
      <c r="AI613" s="220"/>
      <c r="AJ613" s="220"/>
      <c r="AK613" s="220"/>
      <c r="AL613" s="220"/>
      <c r="AM613" s="220"/>
      <c r="AN613" s="220"/>
      <c r="AO613" s="220"/>
      <c r="AP613" s="220"/>
      <c r="AQ613" s="220"/>
      <c r="AR613" s="220"/>
      <c r="AS613" s="220"/>
      <c r="AT613" s="220"/>
      <c r="AU613" s="220"/>
      <c r="AV613" s="220"/>
      <c r="AW613" s="220"/>
      <c r="AX613" s="220"/>
      <c r="AY613" s="220"/>
      <c r="AZ613" s="220"/>
      <c r="BA613" s="220"/>
      <c r="BB613" s="220"/>
      <c r="BC613" s="220"/>
      <c r="BD613" s="220"/>
      <c r="BE613" s="220"/>
      <c r="BF613" s="220"/>
      <c r="BG613" s="220"/>
      <c r="BH613" s="220"/>
      <c r="BI613" s="220"/>
      <c r="BJ613" s="220"/>
      <c r="BK613" s="220"/>
      <c r="BL613" s="220"/>
      <c r="BM613" s="221">
        <v>14.979229747966524</v>
      </c>
    </row>
    <row r="614" spans="1:65">
      <c r="A614" s="30"/>
      <c r="B614" s="19">
        <v>1</v>
      </c>
      <c r="C614" s="9">
        <v>5</v>
      </c>
      <c r="D614" s="222">
        <v>13.7</v>
      </c>
      <c r="E614" s="222">
        <v>13.79</v>
      </c>
      <c r="F614" s="222">
        <v>13.8</v>
      </c>
      <c r="G614" s="222">
        <v>15.21</v>
      </c>
      <c r="H614" s="222">
        <v>14.79404632683838</v>
      </c>
      <c r="I614" s="222">
        <v>15.6</v>
      </c>
      <c r="J614" s="222">
        <v>15.299999999999999</v>
      </c>
      <c r="K614" s="222">
        <v>14.9</v>
      </c>
      <c r="L614" s="222">
        <v>14.8</v>
      </c>
      <c r="M614" s="222">
        <v>15.46</v>
      </c>
      <c r="N614" s="222">
        <v>15.5</v>
      </c>
      <c r="O614" s="222">
        <v>15.400000000000002</v>
      </c>
      <c r="P614" s="222">
        <v>15.2</v>
      </c>
      <c r="Q614" s="222">
        <v>13.9</v>
      </c>
      <c r="R614" s="222">
        <v>15.2</v>
      </c>
      <c r="S614" s="222">
        <v>13.64</v>
      </c>
      <c r="T614" s="222">
        <v>15.8</v>
      </c>
      <c r="U614" s="223">
        <v>17.8</v>
      </c>
      <c r="V614" s="222">
        <v>16</v>
      </c>
      <c r="W614" s="223">
        <v>14.58</v>
      </c>
      <c r="X614" s="223">
        <v>13</v>
      </c>
      <c r="Y614" s="222">
        <v>14.175073672674891</v>
      </c>
      <c r="Z614" s="222">
        <v>14.2</v>
      </c>
      <c r="AA614" s="219"/>
      <c r="AB614" s="220"/>
      <c r="AC614" s="220"/>
      <c r="AD614" s="220"/>
      <c r="AE614" s="220"/>
      <c r="AF614" s="220"/>
      <c r="AG614" s="220"/>
      <c r="AH614" s="220"/>
      <c r="AI614" s="220"/>
      <c r="AJ614" s="220"/>
      <c r="AK614" s="220"/>
      <c r="AL614" s="220"/>
      <c r="AM614" s="220"/>
      <c r="AN614" s="220"/>
      <c r="AO614" s="220"/>
      <c r="AP614" s="220"/>
      <c r="AQ614" s="220"/>
      <c r="AR614" s="220"/>
      <c r="AS614" s="220"/>
      <c r="AT614" s="220"/>
      <c r="AU614" s="220"/>
      <c r="AV614" s="220"/>
      <c r="AW614" s="220"/>
      <c r="AX614" s="220"/>
      <c r="AY614" s="220"/>
      <c r="AZ614" s="220"/>
      <c r="BA614" s="220"/>
      <c r="BB614" s="220"/>
      <c r="BC614" s="220"/>
      <c r="BD614" s="220"/>
      <c r="BE614" s="220"/>
      <c r="BF614" s="220"/>
      <c r="BG614" s="220"/>
      <c r="BH614" s="220"/>
      <c r="BI614" s="220"/>
      <c r="BJ614" s="220"/>
      <c r="BK614" s="220"/>
      <c r="BL614" s="220"/>
      <c r="BM614" s="221">
        <v>43</v>
      </c>
    </row>
    <row r="615" spans="1:65">
      <c r="A615" s="30"/>
      <c r="B615" s="19">
        <v>1</v>
      </c>
      <c r="C615" s="9">
        <v>6</v>
      </c>
      <c r="D615" s="222">
        <v>13.6</v>
      </c>
      <c r="E615" s="222">
        <v>15.41</v>
      </c>
      <c r="F615" s="222">
        <v>15.2</v>
      </c>
      <c r="G615" s="222">
        <v>15.5</v>
      </c>
      <c r="H615" s="222">
        <v>14.952317621746156</v>
      </c>
      <c r="I615" s="222">
        <v>16.100000000000001</v>
      </c>
      <c r="J615" s="222">
        <v>15.6</v>
      </c>
      <c r="K615" s="222">
        <v>14.7</v>
      </c>
      <c r="L615" s="222">
        <v>14.9</v>
      </c>
      <c r="M615" s="222">
        <v>15.41</v>
      </c>
      <c r="N615" s="222">
        <v>15.6</v>
      </c>
      <c r="O615" s="222">
        <v>15.400000000000002</v>
      </c>
      <c r="P615" s="222">
        <v>14</v>
      </c>
      <c r="Q615" s="222">
        <v>14</v>
      </c>
      <c r="R615" s="222">
        <v>14.9</v>
      </c>
      <c r="S615" s="224">
        <v>12.14</v>
      </c>
      <c r="T615" s="222">
        <v>16.100000000000001</v>
      </c>
      <c r="U615" s="223">
        <v>18.8</v>
      </c>
      <c r="V615" s="222">
        <v>15.6</v>
      </c>
      <c r="W615" s="223">
        <v>18.8552</v>
      </c>
      <c r="X615" s="223">
        <v>13</v>
      </c>
      <c r="Y615" s="222">
        <v>14.166547430388921</v>
      </c>
      <c r="Z615" s="222">
        <v>14.6</v>
      </c>
      <c r="AA615" s="219"/>
      <c r="AB615" s="220"/>
      <c r="AC615" s="220"/>
      <c r="AD615" s="220"/>
      <c r="AE615" s="220"/>
      <c r="AF615" s="220"/>
      <c r="AG615" s="220"/>
      <c r="AH615" s="220"/>
      <c r="AI615" s="220"/>
      <c r="AJ615" s="220"/>
      <c r="AK615" s="220"/>
      <c r="AL615" s="220"/>
      <c r="AM615" s="220"/>
      <c r="AN615" s="220"/>
      <c r="AO615" s="220"/>
      <c r="AP615" s="220"/>
      <c r="AQ615" s="220"/>
      <c r="AR615" s="220"/>
      <c r="AS615" s="220"/>
      <c r="AT615" s="220"/>
      <c r="AU615" s="220"/>
      <c r="AV615" s="220"/>
      <c r="AW615" s="220"/>
      <c r="AX615" s="220"/>
      <c r="AY615" s="220"/>
      <c r="AZ615" s="220"/>
      <c r="BA615" s="220"/>
      <c r="BB615" s="220"/>
      <c r="BC615" s="220"/>
      <c r="BD615" s="220"/>
      <c r="BE615" s="220"/>
      <c r="BF615" s="220"/>
      <c r="BG615" s="220"/>
      <c r="BH615" s="220"/>
      <c r="BI615" s="220"/>
      <c r="BJ615" s="220"/>
      <c r="BK615" s="220"/>
      <c r="BL615" s="220"/>
      <c r="BM615" s="225"/>
    </row>
    <row r="616" spans="1:65">
      <c r="A616" s="30"/>
      <c r="B616" s="20" t="s">
        <v>272</v>
      </c>
      <c r="C616" s="12"/>
      <c r="D616" s="226">
        <v>13.683333333333332</v>
      </c>
      <c r="E616" s="226">
        <v>14.584999999999999</v>
      </c>
      <c r="F616" s="226">
        <v>14.466666666666667</v>
      </c>
      <c r="G616" s="226">
        <v>15.446666666666667</v>
      </c>
      <c r="H616" s="226">
        <v>14.810989187515439</v>
      </c>
      <c r="I616" s="226">
        <v>15.9</v>
      </c>
      <c r="J616" s="226">
        <v>15.75</v>
      </c>
      <c r="K616" s="226">
        <v>15.15</v>
      </c>
      <c r="L616" s="226">
        <v>14.833333333333334</v>
      </c>
      <c r="M616" s="226">
        <v>15.544999999999996</v>
      </c>
      <c r="N616" s="226">
        <v>15.733333333333333</v>
      </c>
      <c r="O616" s="226">
        <v>15.100000000000001</v>
      </c>
      <c r="P616" s="226">
        <v>14.583333333333334</v>
      </c>
      <c r="Q616" s="226">
        <v>14.016666666666666</v>
      </c>
      <c r="R616" s="226">
        <v>15.033333333333333</v>
      </c>
      <c r="S616" s="226">
        <v>13.914999999999999</v>
      </c>
      <c r="T616" s="226">
        <v>16.099999999999998</v>
      </c>
      <c r="U616" s="226">
        <v>18.2</v>
      </c>
      <c r="V616" s="226">
        <v>15.616666666666665</v>
      </c>
      <c r="W616" s="226">
        <v>29.272300000000001</v>
      </c>
      <c r="X616" s="226">
        <v>12.666666666666666</v>
      </c>
      <c r="Y616" s="226">
        <v>14.686605771815103</v>
      </c>
      <c r="Z616" s="226">
        <v>14.25</v>
      </c>
      <c r="AA616" s="219"/>
      <c r="AB616" s="220"/>
      <c r="AC616" s="220"/>
      <c r="AD616" s="220"/>
      <c r="AE616" s="220"/>
      <c r="AF616" s="220"/>
      <c r="AG616" s="220"/>
      <c r="AH616" s="220"/>
      <c r="AI616" s="220"/>
      <c r="AJ616" s="220"/>
      <c r="AK616" s="220"/>
      <c r="AL616" s="220"/>
      <c r="AM616" s="220"/>
      <c r="AN616" s="220"/>
      <c r="AO616" s="220"/>
      <c r="AP616" s="220"/>
      <c r="AQ616" s="220"/>
      <c r="AR616" s="220"/>
      <c r="AS616" s="220"/>
      <c r="AT616" s="220"/>
      <c r="AU616" s="220"/>
      <c r="AV616" s="220"/>
      <c r="AW616" s="220"/>
      <c r="AX616" s="220"/>
      <c r="AY616" s="220"/>
      <c r="AZ616" s="220"/>
      <c r="BA616" s="220"/>
      <c r="BB616" s="220"/>
      <c r="BC616" s="220"/>
      <c r="BD616" s="220"/>
      <c r="BE616" s="220"/>
      <c r="BF616" s="220"/>
      <c r="BG616" s="220"/>
      <c r="BH616" s="220"/>
      <c r="BI616" s="220"/>
      <c r="BJ616" s="220"/>
      <c r="BK616" s="220"/>
      <c r="BL616" s="220"/>
      <c r="BM616" s="225"/>
    </row>
    <row r="617" spans="1:65">
      <c r="A617" s="30"/>
      <c r="B617" s="3" t="s">
        <v>273</v>
      </c>
      <c r="C617" s="29"/>
      <c r="D617" s="222">
        <v>13.649999999999999</v>
      </c>
      <c r="E617" s="222">
        <v>14.65</v>
      </c>
      <c r="F617" s="222">
        <v>14.05</v>
      </c>
      <c r="G617" s="222">
        <v>15.475</v>
      </c>
      <c r="H617" s="222">
        <v>14.771009612549152</v>
      </c>
      <c r="I617" s="222">
        <v>15.9</v>
      </c>
      <c r="J617" s="222">
        <v>15.75</v>
      </c>
      <c r="K617" s="222">
        <v>15.1</v>
      </c>
      <c r="L617" s="222">
        <v>14.850000000000001</v>
      </c>
      <c r="M617" s="222">
        <v>15.455</v>
      </c>
      <c r="N617" s="222">
        <v>15.7</v>
      </c>
      <c r="O617" s="222">
        <v>15.3</v>
      </c>
      <c r="P617" s="222">
        <v>14.5</v>
      </c>
      <c r="Q617" s="222">
        <v>14.05</v>
      </c>
      <c r="R617" s="222">
        <v>15.149999999999999</v>
      </c>
      <c r="S617" s="222">
        <v>13.79</v>
      </c>
      <c r="T617" s="222">
        <v>16.100000000000001</v>
      </c>
      <c r="U617" s="222">
        <v>18.149999999999999</v>
      </c>
      <c r="V617" s="222">
        <v>15.55</v>
      </c>
      <c r="W617" s="222">
        <v>18.120850000000001</v>
      </c>
      <c r="X617" s="222">
        <v>13</v>
      </c>
      <c r="Y617" s="222">
        <v>14.710333842590288</v>
      </c>
      <c r="Z617" s="222">
        <v>14.25</v>
      </c>
      <c r="AA617" s="219"/>
      <c r="AB617" s="220"/>
      <c r="AC617" s="220"/>
      <c r="AD617" s="220"/>
      <c r="AE617" s="220"/>
      <c r="AF617" s="220"/>
      <c r="AG617" s="220"/>
      <c r="AH617" s="220"/>
      <c r="AI617" s="220"/>
      <c r="AJ617" s="220"/>
      <c r="AK617" s="220"/>
      <c r="AL617" s="220"/>
      <c r="AM617" s="220"/>
      <c r="AN617" s="220"/>
      <c r="AO617" s="220"/>
      <c r="AP617" s="220"/>
      <c r="AQ617" s="220"/>
      <c r="AR617" s="220"/>
      <c r="AS617" s="220"/>
      <c r="AT617" s="220"/>
      <c r="AU617" s="220"/>
      <c r="AV617" s="220"/>
      <c r="AW617" s="220"/>
      <c r="AX617" s="220"/>
      <c r="AY617" s="220"/>
      <c r="AZ617" s="220"/>
      <c r="BA617" s="220"/>
      <c r="BB617" s="220"/>
      <c r="BC617" s="220"/>
      <c r="BD617" s="220"/>
      <c r="BE617" s="220"/>
      <c r="BF617" s="220"/>
      <c r="BG617" s="220"/>
      <c r="BH617" s="220"/>
      <c r="BI617" s="220"/>
      <c r="BJ617" s="220"/>
      <c r="BK617" s="220"/>
      <c r="BL617" s="220"/>
      <c r="BM617" s="225"/>
    </row>
    <row r="618" spans="1:65">
      <c r="A618" s="30"/>
      <c r="B618" s="3" t="s">
        <v>274</v>
      </c>
      <c r="C618" s="29"/>
      <c r="D618" s="24">
        <v>0.59805239458317239</v>
      </c>
      <c r="E618" s="24">
        <v>0.63484643812500074</v>
      </c>
      <c r="F618" s="24">
        <v>0.83346665600170622</v>
      </c>
      <c r="G618" s="24">
        <v>0.15819818793736731</v>
      </c>
      <c r="H618" s="24">
        <v>0.13115632882856623</v>
      </c>
      <c r="I618" s="24">
        <v>0.20000000000000054</v>
      </c>
      <c r="J618" s="24">
        <v>0.30166206257996786</v>
      </c>
      <c r="K618" s="24">
        <v>0.47222875812470427</v>
      </c>
      <c r="L618" s="24">
        <v>8.1649658092772887E-2</v>
      </c>
      <c r="M618" s="24">
        <v>0.27602536115364396</v>
      </c>
      <c r="N618" s="24">
        <v>0.20655911179772951</v>
      </c>
      <c r="O618" s="24">
        <v>0.39496835316263107</v>
      </c>
      <c r="P618" s="24">
        <v>0.64627135683601677</v>
      </c>
      <c r="Q618" s="24">
        <v>0.30605010483034745</v>
      </c>
      <c r="R618" s="24">
        <v>0.35023801430836538</v>
      </c>
      <c r="S618" s="24">
        <v>1.1361117902741791</v>
      </c>
      <c r="T618" s="24">
        <v>0.18973665961010283</v>
      </c>
      <c r="U618" s="24">
        <v>0.48579831205964435</v>
      </c>
      <c r="V618" s="24">
        <v>0.51153364177409322</v>
      </c>
      <c r="W618" s="24">
        <v>27.096644813998655</v>
      </c>
      <c r="X618" s="24">
        <v>0.51639777949432231</v>
      </c>
      <c r="Y618" s="24">
        <v>0.45134257586854898</v>
      </c>
      <c r="Z618" s="24">
        <v>0.32093613071762389</v>
      </c>
      <c r="AA618" s="152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4.3706630542010169E-2</v>
      </c>
      <c r="E619" s="13">
        <v>4.3527352631127926E-2</v>
      </c>
      <c r="F619" s="13">
        <v>5.7612902488597205E-2</v>
      </c>
      <c r="G619" s="13">
        <v>1.0241574531983209E-2</v>
      </c>
      <c r="H619" s="13">
        <v>8.8553389087017396E-3</v>
      </c>
      <c r="I619" s="13">
        <v>1.2578616352201291E-2</v>
      </c>
      <c r="J619" s="13">
        <v>1.9153146830474151E-2</v>
      </c>
      <c r="K619" s="13">
        <v>3.1170215057736254E-2</v>
      </c>
      <c r="L619" s="13">
        <v>5.5044713320970481E-3</v>
      </c>
      <c r="M619" s="13">
        <v>1.7756536581128596E-2</v>
      </c>
      <c r="N619" s="13">
        <v>1.3128757105787894E-2</v>
      </c>
      <c r="O619" s="13">
        <v>2.615684458030669E-2</v>
      </c>
      <c r="P619" s="13">
        <v>4.4315750183041146E-2</v>
      </c>
      <c r="Q619" s="13">
        <v>2.1834728049727525E-2</v>
      </c>
      <c r="R619" s="13">
        <v>2.3297428889691711E-2</v>
      </c>
      <c r="S619" s="13">
        <v>8.1646553379387643E-2</v>
      </c>
      <c r="T619" s="13">
        <v>1.1784885690068501E-2</v>
      </c>
      <c r="U619" s="13">
        <v>2.669221494833211E-2</v>
      </c>
      <c r="V619" s="13">
        <v>3.2755622739002767E-2</v>
      </c>
      <c r="W619" s="13">
        <v>0.9256752907697261</v>
      </c>
      <c r="X619" s="13">
        <v>4.0768245749551763E-2</v>
      </c>
      <c r="Y619" s="13">
        <v>3.0731578342949421E-2</v>
      </c>
      <c r="Z619" s="13">
        <v>2.2521833734570097E-2</v>
      </c>
      <c r="AA619" s="152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275</v>
      </c>
      <c r="C620" s="29"/>
      <c r="D620" s="13">
        <v>-8.6512887273734074E-2</v>
      </c>
      <c r="E620" s="13">
        <v>-2.631842588702149E-2</v>
      </c>
      <c r="F620" s="13">
        <v>-3.4218253536663967E-2</v>
      </c>
      <c r="G620" s="13">
        <v>3.1205671223755616E-2</v>
      </c>
      <c r="H620" s="13">
        <v>-1.1231589559798638E-2</v>
      </c>
      <c r="I620" s="13">
        <v>6.146979968435784E-2</v>
      </c>
      <c r="J620" s="13">
        <v>5.1455933649599661E-2</v>
      </c>
      <c r="K620" s="13">
        <v>1.140046951056739E-2</v>
      </c>
      <c r="L620" s="13">
        <v>-9.739914340588629E-3</v>
      </c>
      <c r="M620" s="13">
        <v>3.7770316735429965E-2</v>
      </c>
      <c r="N620" s="13">
        <v>5.0343281867959888E-2</v>
      </c>
      <c r="O620" s="13">
        <v>8.0625141656480714E-3</v>
      </c>
      <c r="P620" s="13">
        <v>-2.6429691065185446E-2</v>
      </c>
      <c r="Q620" s="13">
        <v>-6.4259851640938281E-2</v>
      </c>
      <c r="R620" s="13">
        <v>3.6119070390887575E-3</v>
      </c>
      <c r="S620" s="13">
        <v>-7.1047027508940985E-2</v>
      </c>
      <c r="T620" s="13">
        <v>7.4821621064035115E-2</v>
      </c>
      <c r="U620" s="13">
        <v>0.21501574555064851</v>
      </c>
      <c r="V620" s="13">
        <v>4.2554719396481255E-2</v>
      </c>
      <c r="W620" s="13">
        <v>0.95419260486166224</v>
      </c>
      <c r="X620" s="13">
        <v>-0.15438464595376111</v>
      </c>
      <c r="Y620" s="13">
        <v>-1.9535315304923917E-2</v>
      </c>
      <c r="Z620" s="13">
        <v>-4.8682726697981238E-2</v>
      </c>
      <c r="AA620" s="152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276</v>
      </c>
      <c r="C621" s="47"/>
      <c r="D621" s="45">
        <v>1.62</v>
      </c>
      <c r="E621" s="45">
        <v>0.56000000000000005</v>
      </c>
      <c r="F621" s="45">
        <v>0.7</v>
      </c>
      <c r="G621" s="45">
        <v>0.45</v>
      </c>
      <c r="H621" s="45">
        <v>0.3</v>
      </c>
      <c r="I621" s="45">
        <v>0.98</v>
      </c>
      <c r="J621" s="45">
        <v>0.8</v>
      </c>
      <c r="K621" s="45">
        <v>0.1</v>
      </c>
      <c r="L621" s="45">
        <v>0.27</v>
      </c>
      <c r="M621" s="45">
        <v>0.56000000000000005</v>
      </c>
      <c r="N621" s="45">
        <v>0.78</v>
      </c>
      <c r="O621" s="45">
        <v>0.04</v>
      </c>
      <c r="P621" s="45">
        <v>0.56999999999999995</v>
      </c>
      <c r="Q621" s="45">
        <v>1.23</v>
      </c>
      <c r="R621" s="45">
        <v>0.04</v>
      </c>
      <c r="S621" s="45">
        <v>1.35</v>
      </c>
      <c r="T621" s="45">
        <v>1.21</v>
      </c>
      <c r="U621" s="45">
        <v>3.67</v>
      </c>
      <c r="V621" s="45">
        <v>0.64</v>
      </c>
      <c r="W621" s="45">
        <v>16.66</v>
      </c>
      <c r="X621" s="45" t="s">
        <v>277</v>
      </c>
      <c r="Y621" s="45">
        <v>0.45</v>
      </c>
      <c r="Z621" s="45">
        <v>0.96</v>
      </c>
      <c r="AA621" s="152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295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BM622" s="55"/>
    </row>
    <row r="623" spans="1:65">
      <c r="BM623" s="55"/>
    </row>
    <row r="624" spans="1:65" ht="15">
      <c r="B624" s="8" t="s">
        <v>507</v>
      </c>
      <c r="BM624" s="28" t="s">
        <v>66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234</v>
      </c>
      <c r="E625" s="17" t="s">
        <v>234</v>
      </c>
      <c r="F625" s="17" t="s">
        <v>234</v>
      </c>
      <c r="G625" s="17" t="s">
        <v>234</v>
      </c>
      <c r="H625" s="17" t="s">
        <v>234</v>
      </c>
      <c r="I625" s="17" t="s">
        <v>234</v>
      </c>
      <c r="J625" s="17" t="s">
        <v>234</v>
      </c>
      <c r="K625" s="17" t="s">
        <v>234</v>
      </c>
      <c r="L625" s="17" t="s">
        <v>234</v>
      </c>
      <c r="M625" s="17" t="s">
        <v>234</v>
      </c>
      <c r="N625" s="17" t="s">
        <v>234</v>
      </c>
      <c r="O625" s="152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235</v>
      </c>
      <c r="C626" s="9" t="s">
        <v>235</v>
      </c>
      <c r="D626" s="150" t="s">
        <v>239</v>
      </c>
      <c r="E626" s="151" t="s">
        <v>241</v>
      </c>
      <c r="F626" s="151" t="s">
        <v>242</v>
      </c>
      <c r="G626" s="151" t="s">
        <v>243</v>
      </c>
      <c r="H626" s="151" t="s">
        <v>245</v>
      </c>
      <c r="I626" s="151" t="s">
        <v>248</v>
      </c>
      <c r="J626" s="151" t="s">
        <v>255</v>
      </c>
      <c r="K626" s="151" t="s">
        <v>258</v>
      </c>
      <c r="L626" s="151" t="s">
        <v>259</v>
      </c>
      <c r="M626" s="151" t="s">
        <v>261</v>
      </c>
      <c r="N626" s="151" t="s">
        <v>264</v>
      </c>
      <c r="O626" s="152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288</v>
      </c>
      <c r="E627" s="11" t="s">
        <v>288</v>
      </c>
      <c r="F627" s="11" t="s">
        <v>288</v>
      </c>
      <c r="G627" s="11" t="s">
        <v>289</v>
      </c>
      <c r="H627" s="11" t="s">
        <v>288</v>
      </c>
      <c r="I627" s="11" t="s">
        <v>288</v>
      </c>
      <c r="J627" s="11" t="s">
        <v>288</v>
      </c>
      <c r="K627" s="11" t="s">
        <v>288</v>
      </c>
      <c r="L627" s="11" t="s">
        <v>288</v>
      </c>
      <c r="M627" s="11" t="s">
        <v>289</v>
      </c>
      <c r="N627" s="11" t="s">
        <v>288</v>
      </c>
      <c r="O627" s="152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152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17">
        <v>30.1</v>
      </c>
      <c r="E629" s="217">
        <v>32.619999999999997</v>
      </c>
      <c r="F629" s="217">
        <v>30.007672033230776</v>
      </c>
      <c r="G629" s="217">
        <v>31.8</v>
      </c>
      <c r="H629" s="217">
        <v>32.070999999999998</v>
      </c>
      <c r="I629" s="217">
        <v>33.71</v>
      </c>
      <c r="J629" s="217">
        <v>30.3</v>
      </c>
      <c r="K629" s="217">
        <v>33.9</v>
      </c>
      <c r="L629" s="217">
        <v>29.159099999999999</v>
      </c>
      <c r="M629" s="217">
        <v>36</v>
      </c>
      <c r="N629" s="217">
        <v>26.9</v>
      </c>
      <c r="O629" s="219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1">
        <v>1</v>
      </c>
    </row>
    <row r="630" spans="1:65">
      <c r="A630" s="30"/>
      <c r="B630" s="19">
        <v>1</v>
      </c>
      <c r="C630" s="9">
        <v>2</v>
      </c>
      <c r="D630" s="222">
        <v>29</v>
      </c>
      <c r="E630" s="222">
        <v>34.020000000000003</v>
      </c>
      <c r="F630" s="222">
        <v>30.658188853817531</v>
      </c>
      <c r="G630" s="222">
        <v>30.5</v>
      </c>
      <c r="H630" s="222">
        <v>32.811999999999998</v>
      </c>
      <c r="I630" s="222">
        <v>32.86</v>
      </c>
      <c r="J630" s="222">
        <v>24.7</v>
      </c>
      <c r="K630" s="222">
        <v>33.700000000000003</v>
      </c>
      <c r="L630" s="222">
        <v>29.924199999999999</v>
      </c>
      <c r="M630" s="222">
        <v>36</v>
      </c>
      <c r="N630" s="224">
        <v>25</v>
      </c>
      <c r="O630" s="219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1">
        <v>31</v>
      </c>
    </row>
    <row r="631" spans="1:65">
      <c r="A631" s="30"/>
      <c r="B631" s="19">
        <v>1</v>
      </c>
      <c r="C631" s="9">
        <v>3</v>
      </c>
      <c r="D631" s="222">
        <v>27.7</v>
      </c>
      <c r="E631" s="222">
        <v>32.96</v>
      </c>
      <c r="F631" s="222">
        <v>30.655425947296781</v>
      </c>
      <c r="G631" s="222">
        <v>30.1</v>
      </c>
      <c r="H631" s="222">
        <v>32.204999999999998</v>
      </c>
      <c r="I631" s="222">
        <v>33.26</v>
      </c>
      <c r="J631" s="222">
        <v>24.3</v>
      </c>
      <c r="K631" s="224">
        <v>32.1</v>
      </c>
      <c r="L631" s="222">
        <v>30.610199999999999</v>
      </c>
      <c r="M631" s="222">
        <v>37</v>
      </c>
      <c r="N631" s="222">
        <v>27</v>
      </c>
      <c r="O631" s="219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1">
        <v>16</v>
      </c>
    </row>
    <row r="632" spans="1:65">
      <c r="A632" s="30"/>
      <c r="B632" s="19">
        <v>1</v>
      </c>
      <c r="C632" s="9">
        <v>4</v>
      </c>
      <c r="D632" s="222">
        <v>30.1</v>
      </c>
      <c r="E632" s="222">
        <v>32.549999999999997</v>
      </c>
      <c r="F632" s="222">
        <v>30.689807265540693</v>
      </c>
      <c r="G632" s="222">
        <v>31.100000000000005</v>
      </c>
      <c r="H632" s="222">
        <v>32.633000000000003</v>
      </c>
      <c r="I632" s="222">
        <v>33.69</v>
      </c>
      <c r="J632" s="222">
        <v>27</v>
      </c>
      <c r="K632" s="222">
        <v>34</v>
      </c>
      <c r="L632" s="222">
        <v>31.1816</v>
      </c>
      <c r="M632" s="222">
        <v>36</v>
      </c>
      <c r="N632" s="222">
        <v>27.1</v>
      </c>
      <c r="O632" s="219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1">
        <v>31.164949238504288</v>
      </c>
    </row>
    <row r="633" spans="1:65">
      <c r="A633" s="30"/>
      <c r="B633" s="19">
        <v>1</v>
      </c>
      <c r="C633" s="9">
        <v>5</v>
      </c>
      <c r="D633" s="222">
        <v>27.9</v>
      </c>
      <c r="E633" s="222">
        <v>33.39</v>
      </c>
      <c r="F633" s="222">
        <v>30.253990033325842</v>
      </c>
      <c r="G633" s="222">
        <v>30.800000000000004</v>
      </c>
      <c r="H633" s="222">
        <v>32.576000000000001</v>
      </c>
      <c r="I633" s="222">
        <v>33.729999999999997</v>
      </c>
      <c r="J633" s="222">
        <v>23.1</v>
      </c>
      <c r="K633" s="222">
        <v>34</v>
      </c>
      <c r="L633" s="222">
        <v>30.479099999999999</v>
      </c>
      <c r="M633" s="222">
        <v>37</v>
      </c>
      <c r="N633" s="222">
        <v>27.2</v>
      </c>
      <c r="O633" s="219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  <c r="AJ633" s="220"/>
      <c r="AK633" s="220"/>
      <c r="AL633" s="220"/>
      <c r="AM633" s="220"/>
      <c r="AN633" s="220"/>
      <c r="AO633" s="220"/>
      <c r="AP633" s="220"/>
      <c r="AQ633" s="220"/>
      <c r="AR633" s="220"/>
      <c r="AS633" s="220"/>
      <c r="AT633" s="220"/>
      <c r="AU633" s="220"/>
      <c r="AV633" s="220"/>
      <c r="AW633" s="220"/>
      <c r="AX633" s="220"/>
      <c r="AY633" s="220"/>
      <c r="AZ633" s="220"/>
      <c r="BA633" s="220"/>
      <c r="BB633" s="220"/>
      <c r="BC633" s="220"/>
      <c r="BD633" s="220"/>
      <c r="BE633" s="220"/>
      <c r="BF633" s="220"/>
      <c r="BG633" s="220"/>
      <c r="BH633" s="220"/>
      <c r="BI633" s="220"/>
      <c r="BJ633" s="220"/>
      <c r="BK633" s="220"/>
      <c r="BL633" s="220"/>
      <c r="BM633" s="221">
        <v>44</v>
      </c>
    </row>
    <row r="634" spans="1:65">
      <c r="A634" s="30"/>
      <c r="B634" s="19">
        <v>1</v>
      </c>
      <c r="C634" s="9">
        <v>6</v>
      </c>
      <c r="D634" s="222">
        <v>30.5</v>
      </c>
      <c r="E634" s="222">
        <v>33.26</v>
      </c>
      <c r="F634" s="222">
        <v>30.219165608071375</v>
      </c>
      <c r="G634" s="222">
        <v>30.4</v>
      </c>
      <c r="H634" s="222">
        <v>32.19</v>
      </c>
      <c r="I634" s="222">
        <v>34.71</v>
      </c>
      <c r="J634" s="222">
        <v>27.7</v>
      </c>
      <c r="K634" s="222">
        <v>32.799999999999997</v>
      </c>
      <c r="L634" s="222">
        <v>29.341200000000001</v>
      </c>
      <c r="M634" s="222">
        <v>36</v>
      </c>
      <c r="N634" s="222">
        <v>26.2</v>
      </c>
      <c r="O634" s="219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  <c r="AJ634" s="220"/>
      <c r="AK634" s="220"/>
      <c r="AL634" s="220"/>
      <c r="AM634" s="220"/>
      <c r="AN634" s="220"/>
      <c r="AO634" s="220"/>
      <c r="AP634" s="220"/>
      <c r="AQ634" s="220"/>
      <c r="AR634" s="220"/>
      <c r="AS634" s="220"/>
      <c r="AT634" s="220"/>
      <c r="AU634" s="220"/>
      <c r="AV634" s="220"/>
      <c r="AW634" s="220"/>
      <c r="AX634" s="220"/>
      <c r="AY634" s="220"/>
      <c r="AZ634" s="220"/>
      <c r="BA634" s="220"/>
      <c r="BB634" s="220"/>
      <c r="BC634" s="220"/>
      <c r="BD634" s="220"/>
      <c r="BE634" s="220"/>
      <c r="BF634" s="220"/>
      <c r="BG634" s="220"/>
      <c r="BH634" s="220"/>
      <c r="BI634" s="220"/>
      <c r="BJ634" s="220"/>
      <c r="BK634" s="220"/>
      <c r="BL634" s="220"/>
      <c r="BM634" s="225"/>
    </row>
    <row r="635" spans="1:65">
      <c r="A635" s="30"/>
      <c r="B635" s="20" t="s">
        <v>272</v>
      </c>
      <c r="C635" s="12"/>
      <c r="D635" s="226">
        <v>29.216666666666669</v>
      </c>
      <c r="E635" s="226">
        <v>33.133333333333326</v>
      </c>
      <c r="F635" s="226">
        <v>30.414041623547163</v>
      </c>
      <c r="G635" s="226">
        <v>30.783333333333335</v>
      </c>
      <c r="H635" s="226">
        <v>32.414499999999997</v>
      </c>
      <c r="I635" s="226">
        <v>33.659999999999997</v>
      </c>
      <c r="J635" s="226">
        <v>26.183333333333334</v>
      </c>
      <c r="K635" s="226">
        <v>33.416666666666664</v>
      </c>
      <c r="L635" s="226">
        <v>30.1159</v>
      </c>
      <c r="M635" s="226">
        <v>36.333333333333336</v>
      </c>
      <c r="N635" s="226">
        <v>26.566666666666663</v>
      </c>
      <c r="O635" s="219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  <c r="AJ635" s="220"/>
      <c r="AK635" s="220"/>
      <c r="AL635" s="220"/>
      <c r="AM635" s="220"/>
      <c r="AN635" s="220"/>
      <c r="AO635" s="220"/>
      <c r="AP635" s="220"/>
      <c r="AQ635" s="220"/>
      <c r="AR635" s="220"/>
      <c r="AS635" s="220"/>
      <c r="AT635" s="220"/>
      <c r="AU635" s="220"/>
      <c r="AV635" s="220"/>
      <c r="AW635" s="220"/>
      <c r="AX635" s="220"/>
      <c r="AY635" s="220"/>
      <c r="AZ635" s="220"/>
      <c r="BA635" s="220"/>
      <c r="BB635" s="220"/>
      <c r="BC635" s="220"/>
      <c r="BD635" s="220"/>
      <c r="BE635" s="220"/>
      <c r="BF635" s="220"/>
      <c r="BG635" s="220"/>
      <c r="BH635" s="220"/>
      <c r="BI635" s="220"/>
      <c r="BJ635" s="220"/>
      <c r="BK635" s="220"/>
      <c r="BL635" s="220"/>
      <c r="BM635" s="225"/>
    </row>
    <row r="636" spans="1:65">
      <c r="A636" s="30"/>
      <c r="B636" s="3" t="s">
        <v>273</v>
      </c>
      <c r="C636" s="29"/>
      <c r="D636" s="222">
        <v>29.55</v>
      </c>
      <c r="E636" s="222">
        <v>33.11</v>
      </c>
      <c r="F636" s="222">
        <v>30.454707990311313</v>
      </c>
      <c r="G636" s="222">
        <v>30.650000000000002</v>
      </c>
      <c r="H636" s="222">
        <v>32.390500000000003</v>
      </c>
      <c r="I636" s="222">
        <v>33.700000000000003</v>
      </c>
      <c r="J636" s="222">
        <v>25.85</v>
      </c>
      <c r="K636" s="222">
        <v>33.799999999999997</v>
      </c>
      <c r="L636" s="222">
        <v>30.201650000000001</v>
      </c>
      <c r="M636" s="222">
        <v>36</v>
      </c>
      <c r="N636" s="222">
        <v>26.95</v>
      </c>
      <c r="O636" s="219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0"/>
      <c r="AT636" s="220"/>
      <c r="AU636" s="220"/>
      <c r="AV636" s="220"/>
      <c r="AW636" s="220"/>
      <c r="AX636" s="220"/>
      <c r="AY636" s="220"/>
      <c r="AZ636" s="220"/>
      <c r="BA636" s="220"/>
      <c r="BB636" s="220"/>
      <c r="BC636" s="220"/>
      <c r="BD636" s="220"/>
      <c r="BE636" s="220"/>
      <c r="BF636" s="220"/>
      <c r="BG636" s="220"/>
      <c r="BH636" s="220"/>
      <c r="BI636" s="220"/>
      <c r="BJ636" s="220"/>
      <c r="BK636" s="220"/>
      <c r="BL636" s="220"/>
      <c r="BM636" s="225"/>
    </row>
    <row r="637" spans="1:65">
      <c r="A637" s="30"/>
      <c r="B637" s="3" t="s">
        <v>274</v>
      </c>
      <c r="C637" s="29"/>
      <c r="D637" s="24">
        <v>1.2073386710723171</v>
      </c>
      <c r="E637" s="24">
        <v>0.54807542060073156</v>
      </c>
      <c r="F637" s="24">
        <v>0.29074056063055886</v>
      </c>
      <c r="G637" s="24">
        <v>0.60470378423379123</v>
      </c>
      <c r="H637" s="24">
        <v>0.29803137418735048</v>
      </c>
      <c r="I637" s="24">
        <v>0.6181909090240657</v>
      </c>
      <c r="J637" s="24">
        <v>2.6521060813373709</v>
      </c>
      <c r="K637" s="24">
        <v>0.78845841150099139</v>
      </c>
      <c r="L637" s="24">
        <v>0.78285866412782323</v>
      </c>
      <c r="M637" s="24">
        <v>0.51639777949432231</v>
      </c>
      <c r="N637" s="24">
        <v>0.84537959915452576</v>
      </c>
      <c r="O637" s="15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4.1323628216964642E-2</v>
      </c>
      <c r="E638" s="13">
        <v>1.6541511688150854E-2</v>
      </c>
      <c r="F638" s="13">
        <v>9.5594187786427458E-3</v>
      </c>
      <c r="G638" s="13">
        <v>1.9643869547388993E-2</v>
      </c>
      <c r="H638" s="13">
        <v>9.1943844325024452E-3</v>
      </c>
      <c r="I638" s="13">
        <v>1.8365742989425601E-2</v>
      </c>
      <c r="J638" s="13">
        <v>0.10128985670289131</v>
      </c>
      <c r="K638" s="13">
        <v>2.3594765431451115E-2</v>
      </c>
      <c r="L638" s="13">
        <v>2.5994861987449262E-2</v>
      </c>
      <c r="M638" s="13">
        <v>1.4212782921862082E-2</v>
      </c>
      <c r="N638" s="13">
        <v>3.1821063958137739E-2</v>
      </c>
      <c r="O638" s="152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275</v>
      </c>
      <c r="C639" s="29"/>
      <c r="D639" s="13">
        <v>-6.2515185150069708E-2</v>
      </c>
      <c r="E639" s="13">
        <v>6.3160189344929174E-2</v>
      </c>
      <c r="F639" s="13">
        <v>-2.4094620184055282E-2</v>
      </c>
      <c r="G639" s="13">
        <v>-1.2245035352069999E-2</v>
      </c>
      <c r="H639" s="13">
        <v>4.0094747208889725E-2</v>
      </c>
      <c r="I639" s="13">
        <v>8.0059516298299327E-2</v>
      </c>
      <c r="J639" s="13">
        <v>-0.15984675178023933</v>
      </c>
      <c r="K639" s="13">
        <v>7.2251599414780321E-2</v>
      </c>
      <c r="L639" s="13">
        <v>-3.3661188743673187E-2</v>
      </c>
      <c r="M639" s="13">
        <v>0.16583964425148201</v>
      </c>
      <c r="N639" s="13">
        <v>-0.14754660874455872</v>
      </c>
      <c r="O639" s="152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276</v>
      </c>
      <c r="C640" s="47"/>
      <c r="D640" s="45">
        <v>0.45</v>
      </c>
      <c r="E640" s="45">
        <v>0.67</v>
      </c>
      <c r="F640" s="45">
        <v>0.11</v>
      </c>
      <c r="G640" s="45">
        <v>0</v>
      </c>
      <c r="H640" s="45">
        <v>0.47</v>
      </c>
      <c r="I640" s="45">
        <v>0.83</v>
      </c>
      <c r="J640" s="45">
        <v>1.32</v>
      </c>
      <c r="K640" s="45">
        <v>0.76</v>
      </c>
      <c r="L640" s="45">
        <v>0.19</v>
      </c>
      <c r="M640" s="45">
        <v>1.59</v>
      </c>
      <c r="N640" s="45">
        <v>1.21</v>
      </c>
      <c r="O640" s="152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BM641" s="55"/>
    </row>
    <row r="642" spans="1:65" ht="15">
      <c r="B642" s="8" t="s">
        <v>508</v>
      </c>
      <c r="BM642" s="28" t="s">
        <v>66</v>
      </c>
    </row>
    <row r="643" spans="1:65" ht="15">
      <c r="A643" s="25" t="s">
        <v>34</v>
      </c>
      <c r="B643" s="18" t="s">
        <v>110</v>
      </c>
      <c r="C643" s="15" t="s">
        <v>111</v>
      </c>
      <c r="D643" s="16" t="s">
        <v>234</v>
      </c>
      <c r="E643" s="17" t="s">
        <v>234</v>
      </c>
      <c r="F643" s="17" t="s">
        <v>234</v>
      </c>
      <c r="G643" s="17" t="s">
        <v>234</v>
      </c>
      <c r="H643" s="17" t="s">
        <v>234</v>
      </c>
      <c r="I643" s="17" t="s">
        <v>234</v>
      </c>
      <c r="J643" s="17" t="s">
        <v>234</v>
      </c>
      <c r="K643" s="17" t="s">
        <v>234</v>
      </c>
      <c r="L643" s="17" t="s">
        <v>234</v>
      </c>
      <c r="M643" s="17" t="s">
        <v>234</v>
      </c>
      <c r="N643" s="17" t="s">
        <v>234</v>
      </c>
      <c r="O643" s="17" t="s">
        <v>234</v>
      </c>
      <c r="P643" s="17" t="s">
        <v>234</v>
      </c>
      <c r="Q643" s="17" t="s">
        <v>234</v>
      </c>
      <c r="R643" s="17" t="s">
        <v>234</v>
      </c>
      <c r="S643" s="17" t="s">
        <v>234</v>
      </c>
      <c r="T643" s="17" t="s">
        <v>234</v>
      </c>
      <c r="U643" s="17" t="s">
        <v>234</v>
      </c>
      <c r="V643" s="17" t="s">
        <v>234</v>
      </c>
      <c r="W643" s="17" t="s">
        <v>234</v>
      </c>
      <c r="X643" s="17" t="s">
        <v>234</v>
      </c>
      <c r="Y643" s="17" t="s">
        <v>234</v>
      </c>
      <c r="Z643" s="17" t="s">
        <v>234</v>
      </c>
      <c r="AA643" s="17" t="s">
        <v>234</v>
      </c>
      <c r="AB643" s="17" t="s">
        <v>234</v>
      </c>
      <c r="AC643" s="152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235</v>
      </c>
      <c r="C644" s="9" t="s">
        <v>235</v>
      </c>
      <c r="D644" s="150" t="s">
        <v>237</v>
      </c>
      <c r="E644" s="151" t="s">
        <v>239</v>
      </c>
      <c r="F644" s="151" t="s">
        <v>240</v>
      </c>
      <c r="G644" s="151" t="s">
        <v>241</v>
      </c>
      <c r="H644" s="151" t="s">
        <v>242</v>
      </c>
      <c r="I644" s="151" t="s">
        <v>243</v>
      </c>
      <c r="J644" s="151" t="s">
        <v>244</v>
      </c>
      <c r="K644" s="151" t="s">
        <v>246</v>
      </c>
      <c r="L644" s="151" t="s">
        <v>247</v>
      </c>
      <c r="M644" s="151" t="s">
        <v>248</v>
      </c>
      <c r="N644" s="151" t="s">
        <v>249</v>
      </c>
      <c r="O644" s="151" t="s">
        <v>250</v>
      </c>
      <c r="P644" s="151" t="s">
        <v>251</v>
      </c>
      <c r="Q644" s="151" t="s">
        <v>252</v>
      </c>
      <c r="R644" s="151" t="s">
        <v>253</v>
      </c>
      <c r="S644" s="151" t="s">
        <v>254</v>
      </c>
      <c r="T644" s="151" t="s">
        <v>255</v>
      </c>
      <c r="U644" s="151" t="s">
        <v>256</v>
      </c>
      <c r="V644" s="151" t="s">
        <v>257</v>
      </c>
      <c r="W644" s="151" t="s">
        <v>258</v>
      </c>
      <c r="X644" s="151" t="s">
        <v>259</v>
      </c>
      <c r="Y644" s="151" t="s">
        <v>261</v>
      </c>
      <c r="Z644" s="151" t="s">
        <v>262</v>
      </c>
      <c r="AA644" s="151" t="s">
        <v>263</v>
      </c>
      <c r="AB644" s="151" t="s">
        <v>264</v>
      </c>
      <c r="AC644" s="152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288</v>
      </c>
      <c r="E645" s="11" t="s">
        <v>288</v>
      </c>
      <c r="F645" s="11" t="s">
        <v>288</v>
      </c>
      <c r="G645" s="11" t="s">
        <v>288</v>
      </c>
      <c r="H645" s="11" t="s">
        <v>288</v>
      </c>
      <c r="I645" s="11" t="s">
        <v>289</v>
      </c>
      <c r="J645" s="11" t="s">
        <v>289</v>
      </c>
      <c r="K645" s="11" t="s">
        <v>289</v>
      </c>
      <c r="L645" s="11" t="s">
        <v>114</v>
      </c>
      <c r="M645" s="11" t="s">
        <v>288</v>
      </c>
      <c r="N645" s="11" t="s">
        <v>289</v>
      </c>
      <c r="O645" s="11" t="s">
        <v>289</v>
      </c>
      <c r="P645" s="11" t="s">
        <v>289</v>
      </c>
      <c r="Q645" s="11" t="s">
        <v>289</v>
      </c>
      <c r="R645" s="11" t="s">
        <v>289</v>
      </c>
      <c r="S645" s="11" t="s">
        <v>289</v>
      </c>
      <c r="T645" s="11" t="s">
        <v>288</v>
      </c>
      <c r="U645" s="11" t="s">
        <v>288</v>
      </c>
      <c r="V645" s="11" t="s">
        <v>114</v>
      </c>
      <c r="W645" s="11" t="s">
        <v>288</v>
      </c>
      <c r="X645" s="11" t="s">
        <v>114</v>
      </c>
      <c r="Y645" s="11" t="s">
        <v>289</v>
      </c>
      <c r="Z645" s="11" t="s">
        <v>114</v>
      </c>
      <c r="AA645" s="11" t="s">
        <v>114</v>
      </c>
      <c r="AB645" s="11" t="s">
        <v>288</v>
      </c>
      <c r="AC645" s="152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152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17">
        <v>11.1</v>
      </c>
      <c r="E647" s="217">
        <v>10.4</v>
      </c>
      <c r="F647" s="217">
        <v>10.5</v>
      </c>
      <c r="G647" s="217">
        <v>10.3</v>
      </c>
      <c r="H647" s="217">
        <v>9.8582950263149876</v>
      </c>
      <c r="I647" s="218">
        <v>10</v>
      </c>
      <c r="J647" s="217">
        <v>9</v>
      </c>
      <c r="K647" s="217">
        <v>10.6</v>
      </c>
      <c r="L647" s="218">
        <v>10</v>
      </c>
      <c r="M647" s="217">
        <v>10.8</v>
      </c>
      <c r="N647" s="217">
        <v>10.4</v>
      </c>
      <c r="O647" s="217">
        <v>10.1</v>
      </c>
      <c r="P647" s="217">
        <v>9.5</v>
      </c>
      <c r="Q647" s="217">
        <v>10.4</v>
      </c>
      <c r="R647" s="217">
        <v>10.8</v>
      </c>
      <c r="S647" s="217">
        <v>9.8000000000000007</v>
      </c>
      <c r="T647" s="218">
        <v>13</v>
      </c>
      <c r="U647" s="217">
        <v>9.6999999999999993</v>
      </c>
      <c r="V647" s="217">
        <v>9.7899999999999991</v>
      </c>
      <c r="W647" s="218">
        <v>11.2</v>
      </c>
      <c r="X647" s="239">
        <v>8.1624999999999996</v>
      </c>
      <c r="Y647" s="218">
        <v>9</v>
      </c>
      <c r="Z647" s="217">
        <v>10.04017371445191</v>
      </c>
      <c r="AA647" s="218">
        <v>7.9</v>
      </c>
      <c r="AB647" s="218">
        <v>9</v>
      </c>
      <c r="AC647" s="219"/>
      <c r="AD647" s="220"/>
      <c r="AE647" s="220"/>
      <c r="AF647" s="220"/>
      <c r="AG647" s="220"/>
      <c r="AH647" s="220"/>
      <c r="AI647" s="220"/>
      <c r="AJ647" s="220"/>
      <c r="AK647" s="220"/>
      <c r="AL647" s="220"/>
      <c r="AM647" s="220"/>
      <c r="AN647" s="220"/>
      <c r="AO647" s="220"/>
      <c r="AP647" s="220"/>
      <c r="AQ647" s="220"/>
      <c r="AR647" s="220"/>
      <c r="AS647" s="220"/>
      <c r="AT647" s="220"/>
      <c r="AU647" s="220"/>
      <c r="AV647" s="220"/>
      <c r="AW647" s="220"/>
      <c r="AX647" s="220"/>
      <c r="AY647" s="220"/>
      <c r="AZ647" s="220"/>
      <c r="BA647" s="220"/>
      <c r="BB647" s="220"/>
      <c r="BC647" s="220"/>
      <c r="BD647" s="220"/>
      <c r="BE647" s="220"/>
      <c r="BF647" s="220"/>
      <c r="BG647" s="220"/>
      <c r="BH647" s="220"/>
      <c r="BI647" s="220"/>
      <c r="BJ647" s="220"/>
      <c r="BK647" s="220"/>
      <c r="BL647" s="220"/>
      <c r="BM647" s="221">
        <v>1</v>
      </c>
    </row>
    <row r="648" spans="1:65">
      <c r="A648" s="30"/>
      <c r="B648" s="19">
        <v>1</v>
      </c>
      <c r="C648" s="9">
        <v>2</v>
      </c>
      <c r="D648" s="222">
        <v>9.9</v>
      </c>
      <c r="E648" s="222">
        <v>10.5</v>
      </c>
      <c r="F648" s="224">
        <v>13.3</v>
      </c>
      <c r="G648" s="222">
        <v>10.5</v>
      </c>
      <c r="H648" s="222">
        <v>9.9099183849120749</v>
      </c>
      <c r="I648" s="223">
        <v>10</v>
      </c>
      <c r="J648" s="222">
        <v>9.6999999999999993</v>
      </c>
      <c r="K648" s="222">
        <v>10.1</v>
      </c>
      <c r="L648" s="223">
        <v>10</v>
      </c>
      <c r="M648" s="222">
        <v>11.1</v>
      </c>
      <c r="N648" s="222">
        <v>10.1</v>
      </c>
      <c r="O648" s="222">
        <v>9.6</v>
      </c>
      <c r="P648" s="222">
        <v>9.3000000000000007</v>
      </c>
      <c r="Q648" s="222">
        <v>9.5</v>
      </c>
      <c r="R648" s="222">
        <v>10.4</v>
      </c>
      <c r="S648" s="222">
        <v>9.6999999999999993</v>
      </c>
      <c r="T648" s="223">
        <v>12</v>
      </c>
      <c r="U648" s="222">
        <v>8.8000000000000007</v>
      </c>
      <c r="V648" s="222">
        <v>10.07</v>
      </c>
      <c r="W648" s="223">
        <v>10.5</v>
      </c>
      <c r="X648" s="222">
        <v>9.1849000000000007</v>
      </c>
      <c r="Y648" s="223">
        <v>9</v>
      </c>
      <c r="Z648" s="222">
        <v>9.7465395871332365</v>
      </c>
      <c r="AA648" s="223">
        <v>8.8010000000000002</v>
      </c>
      <c r="AB648" s="223">
        <v>9</v>
      </c>
      <c r="AC648" s="219"/>
      <c r="AD648" s="220"/>
      <c r="AE648" s="220"/>
      <c r="AF648" s="220"/>
      <c r="AG648" s="220"/>
      <c r="AH648" s="220"/>
      <c r="AI648" s="220"/>
      <c r="AJ648" s="220"/>
      <c r="AK648" s="220"/>
      <c r="AL648" s="220"/>
      <c r="AM648" s="220"/>
      <c r="AN648" s="220"/>
      <c r="AO648" s="220"/>
      <c r="AP648" s="220"/>
      <c r="AQ648" s="220"/>
      <c r="AR648" s="220"/>
      <c r="AS648" s="220"/>
      <c r="AT648" s="220"/>
      <c r="AU648" s="220"/>
      <c r="AV648" s="220"/>
      <c r="AW648" s="220"/>
      <c r="AX648" s="220"/>
      <c r="AY648" s="220"/>
      <c r="AZ648" s="220"/>
      <c r="BA648" s="220"/>
      <c r="BB648" s="220"/>
      <c r="BC648" s="220"/>
      <c r="BD648" s="220"/>
      <c r="BE648" s="220"/>
      <c r="BF648" s="220"/>
      <c r="BG648" s="220"/>
      <c r="BH648" s="220"/>
      <c r="BI648" s="220"/>
      <c r="BJ648" s="220"/>
      <c r="BK648" s="220"/>
      <c r="BL648" s="220"/>
      <c r="BM648" s="221">
        <v>17</v>
      </c>
    </row>
    <row r="649" spans="1:65">
      <c r="A649" s="30"/>
      <c r="B649" s="19">
        <v>1</v>
      </c>
      <c r="C649" s="9">
        <v>3</v>
      </c>
      <c r="D649" s="222">
        <v>10.5</v>
      </c>
      <c r="E649" s="222">
        <v>10</v>
      </c>
      <c r="F649" s="222">
        <v>10.4</v>
      </c>
      <c r="G649" s="222">
        <v>10.199999999999999</v>
      </c>
      <c r="H649" s="222">
        <v>9.8799580051519467</v>
      </c>
      <c r="I649" s="223">
        <v>10</v>
      </c>
      <c r="J649" s="222">
        <v>9.4</v>
      </c>
      <c r="K649" s="222">
        <v>10.3</v>
      </c>
      <c r="L649" s="223">
        <v>10</v>
      </c>
      <c r="M649" s="222">
        <v>10.9</v>
      </c>
      <c r="N649" s="222">
        <v>9.9</v>
      </c>
      <c r="O649" s="222">
        <v>10.1</v>
      </c>
      <c r="P649" s="222">
        <v>9</v>
      </c>
      <c r="Q649" s="222">
        <v>10.199999999999999</v>
      </c>
      <c r="R649" s="222">
        <v>9.8000000000000007</v>
      </c>
      <c r="S649" s="222">
        <v>9.5</v>
      </c>
      <c r="T649" s="223">
        <v>12</v>
      </c>
      <c r="U649" s="222">
        <v>9.6999999999999993</v>
      </c>
      <c r="V649" s="222">
        <v>10.35</v>
      </c>
      <c r="W649" s="223">
        <v>11.4</v>
      </c>
      <c r="X649" s="224">
        <v>7.3342999999999998</v>
      </c>
      <c r="Y649" s="223">
        <v>10</v>
      </c>
      <c r="Z649" s="222">
        <v>9.7249626406178873</v>
      </c>
      <c r="AA649" s="223">
        <v>8.9179999999999993</v>
      </c>
      <c r="AB649" s="223">
        <v>9</v>
      </c>
      <c r="AC649" s="219"/>
      <c r="AD649" s="220"/>
      <c r="AE649" s="220"/>
      <c r="AF649" s="220"/>
      <c r="AG649" s="220"/>
      <c r="AH649" s="220"/>
      <c r="AI649" s="220"/>
      <c r="AJ649" s="220"/>
      <c r="AK649" s="220"/>
      <c r="AL649" s="220"/>
      <c r="AM649" s="220"/>
      <c r="AN649" s="220"/>
      <c r="AO649" s="220"/>
      <c r="AP649" s="220"/>
      <c r="AQ649" s="220"/>
      <c r="AR649" s="220"/>
      <c r="AS649" s="220"/>
      <c r="AT649" s="220"/>
      <c r="AU649" s="220"/>
      <c r="AV649" s="220"/>
      <c r="AW649" s="220"/>
      <c r="AX649" s="220"/>
      <c r="AY649" s="220"/>
      <c r="AZ649" s="220"/>
      <c r="BA649" s="220"/>
      <c r="BB649" s="220"/>
      <c r="BC649" s="220"/>
      <c r="BD649" s="220"/>
      <c r="BE649" s="220"/>
      <c r="BF649" s="220"/>
      <c r="BG649" s="220"/>
      <c r="BH649" s="220"/>
      <c r="BI649" s="220"/>
      <c r="BJ649" s="220"/>
      <c r="BK649" s="220"/>
      <c r="BL649" s="220"/>
      <c r="BM649" s="221">
        <v>16</v>
      </c>
    </row>
    <row r="650" spans="1:65">
      <c r="A650" s="30"/>
      <c r="B650" s="19">
        <v>1</v>
      </c>
      <c r="C650" s="9">
        <v>4</v>
      </c>
      <c r="D650" s="222">
        <v>11.5</v>
      </c>
      <c r="E650" s="224">
        <v>12</v>
      </c>
      <c r="F650" s="222">
        <v>10.6</v>
      </c>
      <c r="G650" s="222">
        <v>10.1</v>
      </c>
      <c r="H650" s="222">
        <v>9.7481339942263237</v>
      </c>
      <c r="I650" s="223">
        <v>10</v>
      </c>
      <c r="J650" s="222">
        <v>9.5</v>
      </c>
      <c r="K650" s="222">
        <v>10.3</v>
      </c>
      <c r="L650" s="223">
        <v>10</v>
      </c>
      <c r="M650" s="222">
        <v>10.4</v>
      </c>
      <c r="N650" s="222">
        <v>10.3</v>
      </c>
      <c r="O650" s="222">
        <v>9.6999999999999993</v>
      </c>
      <c r="P650" s="222">
        <v>10.5</v>
      </c>
      <c r="Q650" s="222">
        <v>9.9</v>
      </c>
      <c r="R650" s="222">
        <v>10.199999999999999</v>
      </c>
      <c r="S650" s="222">
        <v>9.6</v>
      </c>
      <c r="T650" s="223">
        <v>12</v>
      </c>
      <c r="U650" s="222">
        <v>8.3000000000000007</v>
      </c>
      <c r="V650" s="222">
        <v>10.18</v>
      </c>
      <c r="W650" s="223">
        <v>12.1</v>
      </c>
      <c r="X650" s="222">
        <v>9.0251000000000001</v>
      </c>
      <c r="Y650" s="223">
        <v>10</v>
      </c>
      <c r="Z650" s="222">
        <v>10.087646596788185</v>
      </c>
      <c r="AA650" s="223">
        <v>8.6289999999999996</v>
      </c>
      <c r="AB650" s="223">
        <v>9</v>
      </c>
      <c r="AC650" s="219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21">
        <v>10.012765044450781</v>
      </c>
    </row>
    <row r="651" spans="1:65">
      <c r="A651" s="30"/>
      <c r="B651" s="19">
        <v>1</v>
      </c>
      <c r="C651" s="9">
        <v>5</v>
      </c>
      <c r="D651" s="222">
        <v>11.7</v>
      </c>
      <c r="E651" s="222">
        <v>9.9</v>
      </c>
      <c r="F651" s="222">
        <v>10.6</v>
      </c>
      <c r="G651" s="222">
        <v>10.1</v>
      </c>
      <c r="H651" s="222">
        <v>9.6655755409624078</v>
      </c>
      <c r="I651" s="223">
        <v>10</v>
      </c>
      <c r="J651" s="222">
        <v>9.4</v>
      </c>
      <c r="K651" s="222">
        <v>10.1</v>
      </c>
      <c r="L651" s="223">
        <v>10</v>
      </c>
      <c r="M651" s="222">
        <v>10.7</v>
      </c>
      <c r="N651" s="222">
        <v>10</v>
      </c>
      <c r="O651" s="222">
        <v>10.1</v>
      </c>
      <c r="P651" s="222">
        <v>10.4</v>
      </c>
      <c r="Q651" s="222">
        <v>10.199999999999999</v>
      </c>
      <c r="R651" s="222">
        <v>10.3</v>
      </c>
      <c r="S651" s="222">
        <v>9.9</v>
      </c>
      <c r="T651" s="223">
        <v>11</v>
      </c>
      <c r="U651" s="222">
        <v>9.4</v>
      </c>
      <c r="V651" s="222">
        <v>9.7899999999999991</v>
      </c>
      <c r="W651" s="223">
        <v>12</v>
      </c>
      <c r="X651" s="222">
        <v>9.0370000000000008</v>
      </c>
      <c r="Y651" s="223">
        <v>9</v>
      </c>
      <c r="Z651" s="222">
        <v>9.8878050899944281</v>
      </c>
      <c r="AA651" s="223">
        <v>8.1750000000000007</v>
      </c>
      <c r="AB651" s="223">
        <v>11</v>
      </c>
      <c r="AC651" s="219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1">
        <v>45</v>
      </c>
    </row>
    <row r="652" spans="1:65">
      <c r="A652" s="30"/>
      <c r="B652" s="19">
        <v>1</v>
      </c>
      <c r="C652" s="9">
        <v>6</v>
      </c>
      <c r="D652" s="222">
        <v>10.4</v>
      </c>
      <c r="E652" s="222">
        <v>10.9</v>
      </c>
      <c r="F652" s="222">
        <v>10.6</v>
      </c>
      <c r="G652" s="222">
        <v>10.199999999999999</v>
      </c>
      <c r="H652" s="222">
        <v>9.8557949504656417</v>
      </c>
      <c r="I652" s="223">
        <v>10</v>
      </c>
      <c r="J652" s="222">
        <v>9.8000000000000007</v>
      </c>
      <c r="K652" s="222">
        <v>9.9</v>
      </c>
      <c r="L652" s="223">
        <v>10</v>
      </c>
      <c r="M652" s="222">
        <v>10.9</v>
      </c>
      <c r="N652" s="222">
        <v>10.199999999999999</v>
      </c>
      <c r="O652" s="222">
        <v>10.3</v>
      </c>
      <c r="P652" s="222">
        <v>9.1</v>
      </c>
      <c r="Q652" s="222">
        <v>10</v>
      </c>
      <c r="R652" s="222">
        <v>10.1</v>
      </c>
      <c r="S652" s="222">
        <v>9.6</v>
      </c>
      <c r="T652" s="223">
        <v>12</v>
      </c>
      <c r="U652" s="222">
        <v>9.5</v>
      </c>
      <c r="V652" s="222">
        <v>9.7899999999999991</v>
      </c>
      <c r="W652" s="223">
        <v>10.9</v>
      </c>
      <c r="X652" s="222">
        <v>9.1666000000000007</v>
      </c>
      <c r="Y652" s="223">
        <v>11</v>
      </c>
      <c r="Z652" s="222">
        <v>9.8034212696651508</v>
      </c>
      <c r="AA652" s="223">
        <v>9.3209999999999997</v>
      </c>
      <c r="AB652" s="223">
        <v>9</v>
      </c>
      <c r="AC652" s="219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25"/>
    </row>
    <row r="653" spans="1:65">
      <c r="A653" s="30"/>
      <c r="B653" s="20" t="s">
        <v>272</v>
      </c>
      <c r="C653" s="12"/>
      <c r="D653" s="226">
        <v>10.850000000000001</v>
      </c>
      <c r="E653" s="226">
        <v>10.616666666666665</v>
      </c>
      <c r="F653" s="226">
        <v>11</v>
      </c>
      <c r="G653" s="226">
        <v>10.233333333333334</v>
      </c>
      <c r="H653" s="226">
        <v>9.8196126503388967</v>
      </c>
      <c r="I653" s="226">
        <v>10</v>
      </c>
      <c r="J653" s="226">
        <v>9.4666666666666668</v>
      </c>
      <c r="K653" s="226">
        <v>10.216666666666667</v>
      </c>
      <c r="L653" s="226">
        <v>10</v>
      </c>
      <c r="M653" s="226">
        <v>10.799999999999999</v>
      </c>
      <c r="N653" s="226">
        <v>10.15</v>
      </c>
      <c r="O653" s="226">
        <v>9.9833333333333343</v>
      </c>
      <c r="P653" s="226">
        <v>9.6333333333333329</v>
      </c>
      <c r="Q653" s="226">
        <v>10.033333333333333</v>
      </c>
      <c r="R653" s="226">
        <v>10.266666666666667</v>
      </c>
      <c r="S653" s="226">
        <v>9.6833333333333336</v>
      </c>
      <c r="T653" s="226">
        <v>12</v>
      </c>
      <c r="U653" s="226">
        <v>9.2333333333333325</v>
      </c>
      <c r="V653" s="226">
        <v>9.9949999999999992</v>
      </c>
      <c r="W653" s="226">
        <v>11.350000000000001</v>
      </c>
      <c r="X653" s="226">
        <v>8.6517333333333344</v>
      </c>
      <c r="Y653" s="226">
        <v>9.6666666666666661</v>
      </c>
      <c r="Z653" s="226">
        <v>9.8817581497751323</v>
      </c>
      <c r="AA653" s="226">
        <v>8.6240000000000006</v>
      </c>
      <c r="AB653" s="226">
        <v>9.3333333333333339</v>
      </c>
      <c r="AC653" s="219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25"/>
    </row>
    <row r="654" spans="1:65">
      <c r="A654" s="30"/>
      <c r="B654" s="3" t="s">
        <v>273</v>
      </c>
      <c r="C654" s="29"/>
      <c r="D654" s="222">
        <v>10.8</v>
      </c>
      <c r="E654" s="222">
        <v>10.45</v>
      </c>
      <c r="F654" s="222">
        <v>10.6</v>
      </c>
      <c r="G654" s="222">
        <v>10.199999999999999</v>
      </c>
      <c r="H654" s="222">
        <v>9.8570449883903137</v>
      </c>
      <c r="I654" s="222">
        <v>10</v>
      </c>
      <c r="J654" s="222">
        <v>9.4499999999999993</v>
      </c>
      <c r="K654" s="222">
        <v>10.199999999999999</v>
      </c>
      <c r="L654" s="222">
        <v>10</v>
      </c>
      <c r="M654" s="222">
        <v>10.850000000000001</v>
      </c>
      <c r="N654" s="222">
        <v>10.149999999999999</v>
      </c>
      <c r="O654" s="222">
        <v>10.1</v>
      </c>
      <c r="P654" s="222">
        <v>9.4</v>
      </c>
      <c r="Q654" s="222">
        <v>10.1</v>
      </c>
      <c r="R654" s="222">
        <v>10.25</v>
      </c>
      <c r="S654" s="222">
        <v>9.6499999999999986</v>
      </c>
      <c r="T654" s="222">
        <v>12</v>
      </c>
      <c r="U654" s="222">
        <v>9.4499999999999993</v>
      </c>
      <c r="V654" s="222">
        <v>9.93</v>
      </c>
      <c r="W654" s="222">
        <v>11.3</v>
      </c>
      <c r="X654" s="222">
        <v>9.0310500000000005</v>
      </c>
      <c r="Y654" s="222">
        <v>9.5</v>
      </c>
      <c r="Z654" s="222">
        <v>9.8456131798297903</v>
      </c>
      <c r="AA654" s="222">
        <v>8.7149999999999999</v>
      </c>
      <c r="AB654" s="222">
        <v>9</v>
      </c>
      <c r="AC654" s="219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25"/>
    </row>
    <row r="655" spans="1:65">
      <c r="A655" s="30"/>
      <c r="B655" s="3" t="s">
        <v>274</v>
      </c>
      <c r="C655" s="29"/>
      <c r="D655" s="24">
        <v>0.69785385289471569</v>
      </c>
      <c r="E655" s="24">
        <v>0.76789756261279185</v>
      </c>
      <c r="F655" s="24">
        <v>1.1296016997154354</v>
      </c>
      <c r="G655" s="24">
        <v>0.15055453054181644</v>
      </c>
      <c r="H655" s="24">
        <v>9.3208156233942949E-2</v>
      </c>
      <c r="I655" s="24">
        <v>0</v>
      </c>
      <c r="J655" s="24">
        <v>0.28047578623950176</v>
      </c>
      <c r="K655" s="24">
        <v>0.24013884872437163</v>
      </c>
      <c r="L655" s="24">
        <v>0</v>
      </c>
      <c r="M655" s="24">
        <v>0.23664319132398456</v>
      </c>
      <c r="N655" s="24">
        <v>0.18708286933869714</v>
      </c>
      <c r="O655" s="24">
        <v>0.27141603981096407</v>
      </c>
      <c r="P655" s="24">
        <v>0.65625198412398478</v>
      </c>
      <c r="Q655" s="24">
        <v>0.31411250638372645</v>
      </c>
      <c r="R655" s="24">
        <v>0.33266599866332414</v>
      </c>
      <c r="S655" s="24">
        <v>0.14719601443879773</v>
      </c>
      <c r="T655" s="24">
        <v>0.63245553203367588</v>
      </c>
      <c r="U655" s="24">
        <v>0.56450568346710739</v>
      </c>
      <c r="V655" s="24">
        <v>0.24164022843889249</v>
      </c>
      <c r="W655" s="24">
        <v>0.62209324059983151</v>
      </c>
      <c r="X655" s="24">
        <v>0.74995563779910834</v>
      </c>
      <c r="Y655" s="24">
        <v>0.81649658092772603</v>
      </c>
      <c r="Z655" s="24">
        <v>0.15266149965954756</v>
      </c>
      <c r="AA655" s="24">
        <v>0.51563087572409749</v>
      </c>
      <c r="AB655" s="24">
        <v>0.81649658092772603</v>
      </c>
      <c r="AC655" s="152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6.4318327455734153E-2</v>
      </c>
      <c r="E656" s="13">
        <v>7.2329440748457638E-2</v>
      </c>
      <c r="F656" s="13">
        <v>0.10269106361049413</v>
      </c>
      <c r="G656" s="13">
        <v>1.4712169108320823E-2</v>
      </c>
      <c r="H656" s="13">
        <v>9.4920400175587498E-3</v>
      </c>
      <c r="I656" s="13">
        <v>0</v>
      </c>
      <c r="J656" s="13">
        <v>2.9627723898538919E-2</v>
      </c>
      <c r="K656" s="13">
        <v>2.3504618145941757E-2</v>
      </c>
      <c r="L656" s="13">
        <v>0</v>
      </c>
      <c r="M656" s="13">
        <v>2.1911406604072647E-2</v>
      </c>
      <c r="N656" s="13">
        <v>1.8431809787063758E-2</v>
      </c>
      <c r="O656" s="13">
        <v>2.7186915506941307E-2</v>
      </c>
      <c r="P656" s="13">
        <v>6.8123043334669703E-2</v>
      </c>
      <c r="Q656" s="13">
        <v>3.1306894323959444E-2</v>
      </c>
      <c r="R656" s="13">
        <v>3.240253233733676E-2</v>
      </c>
      <c r="S656" s="13">
        <v>1.520096534651956E-2</v>
      </c>
      <c r="T656" s="13">
        <v>5.2704627669472988E-2</v>
      </c>
      <c r="U656" s="13">
        <v>6.1137799653477341E-2</v>
      </c>
      <c r="V656" s="13">
        <v>2.417611089933892E-2</v>
      </c>
      <c r="W656" s="13">
        <v>5.4809977145359595E-2</v>
      </c>
      <c r="X656" s="13">
        <v>8.6682703789503629E-2</v>
      </c>
      <c r="Y656" s="13">
        <v>8.4465163544247532E-2</v>
      </c>
      <c r="Z656" s="13">
        <v>1.5448819668089276E-2</v>
      </c>
      <c r="AA656" s="13">
        <v>5.9790222138694046E-2</v>
      </c>
      <c r="AB656" s="13">
        <v>8.7481776527970637E-2</v>
      </c>
      <c r="AC656" s="152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275</v>
      </c>
      <c r="C657" s="29"/>
      <c r="D657" s="13">
        <v>8.3616758391152679E-2</v>
      </c>
      <c r="E657" s="13">
        <v>6.0313172189192299E-2</v>
      </c>
      <c r="F657" s="13">
        <v>9.8597635235269987E-2</v>
      </c>
      <c r="G657" s="13">
        <v>2.2028709143114833E-2</v>
      </c>
      <c r="H657" s="13">
        <v>-1.9290614855576926E-2</v>
      </c>
      <c r="I657" s="13">
        <v>-1.2748770588455471E-3</v>
      </c>
      <c r="J657" s="13">
        <v>-5.4540216949040432E-2</v>
      </c>
      <c r="K657" s="13">
        <v>2.0364167271546219E-2</v>
      </c>
      <c r="L657" s="13">
        <v>-1.2748770588455471E-3</v>
      </c>
      <c r="M657" s="13">
        <v>7.8623132776446614E-2</v>
      </c>
      <c r="N657" s="13">
        <v>1.3705999785271761E-2</v>
      </c>
      <c r="O657" s="13">
        <v>-2.9394189304140506E-3</v>
      </c>
      <c r="P657" s="13">
        <v>-3.7894798233354621E-2</v>
      </c>
      <c r="Q657" s="13">
        <v>2.0542066842916817E-3</v>
      </c>
      <c r="R657" s="13">
        <v>2.5357792886252062E-2</v>
      </c>
      <c r="S657" s="13">
        <v>-3.2901172618648777E-2</v>
      </c>
      <c r="T657" s="13">
        <v>0.1984701475293853</v>
      </c>
      <c r="U657" s="13">
        <v>-7.7843803151000812E-2</v>
      </c>
      <c r="V657" s="13">
        <v>-1.7742396203161981E-3</v>
      </c>
      <c r="W657" s="13">
        <v>0.13355301453821045</v>
      </c>
      <c r="X657" s="13">
        <v>-0.13592965630125819</v>
      </c>
      <c r="Y657" s="13">
        <v>-3.4565714490217392E-2</v>
      </c>
      <c r="Z657" s="13">
        <v>-1.3083987699107569E-2</v>
      </c>
      <c r="AA657" s="13">
        <v>-0.13869945397554828</v>
      </c>
      <c r="AB657" s="13">
        <v>-6.7856551921589126E-2</v>
      </c>
      <c r="AC657" s="152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276</v>
      </c>
      <c r="C658" s="47"/>
      <c r="D658" s="45">
        <v>1.58</v>
      </c>
      <c r="E658" s="45">
        <v>1.1399999999999999</v>
      </c>
      <c r="F658" s="45">
        <v>1.87</v>
      </c>
      <c r="G658" s="45">
        <v>0.42</v>
      </c>
      <c r="H658" s="45">
        <v>0.37</v>
      </c>
      <c r="I658" s="45" t="s">
        <v>277</v>
      </c>
      <c r="J658" s="45">
        <v>1.04</v>
      </c>
      <c r="K658" s="45">
        <v>0.38</v>
      </c>
      <c r="L658" s="45" t="s">
        <v>277</v>
      </c>
      <c r="M658" s="45">
        <v>1.49</v>
      </c>
      <c r="N658" s="45">
        <v>0.26</v>
      </c>
      <c r="O658" s="45">
        <v>0.06</v>
      </c>
      <c r="P658" s="45">
        <v>0.72</v>
      </c>
      <c r="Q658" s="45">
        <v>0.04</v>
      </c>
      <c r="R658" s="45">
        <v>0.48</v>
      </c>
      <c r="S658" s="45">
        <v>0.63</v>
      </c>
      <c r="T658" s="45" t="s">
        <v>277</v>
      </c>
      <c r="U658" s="45">
        <v>1.48</v>
      </c>
      <c r="V658" s="45">
        <v>0.04</v>
      </c>
      <c r="W658" s="45">
        <v>2.5299999999999998</v>
      </c>
      <c r="X658" s="45">
        <v>2.58</v>
      </c>
      <c r="Y658" s="45" t="s">
        <v>277</v>
      </c>
      <c r="Z658" s="45">
        <v>0.25</v>
      </c>
      <c r="AA658" s="45">
        <v>2.63</v>
      </c>
      <c r="AB658" s="45" t="s">
        <v>277</v>
      </c>
      <c r="AC658" s="152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 t="s">
        <v>299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5"/>
    </row>
    <row r="660" spans="1:65">
      <c r="BM660" s="55"/>
    </row>
    <row r="661" spans="1:65" ht="15">
      <c r="B661" s="8" t="s">
        <v>509</v>
      </c>
      <c r="BM661" s="28" t="s">
        <v>66</v>
      </c>
    </row>
    <row r="662" spans="1:65" ht="15">
      <c r="A662" s="25" t="s">
        <v>58</v>
      </c>
      <c r="B662" s="18" t="s">
        <v>110</v>
      </c>
      <c r="C662" s="15" t="s">
        <v>111</v>
      </c>
      <c r="D662" s="16" t="s">
        <v>234</v>
      </c>
      <c r="E662" s="17" t="s">
        <v>234</v>
      </c>
      <c r="F662" s="17" t="s">
        <v>234</v>
      </c>
      <c r="G662" s="17" t="s">
        <v>234</v>
      </c>
      <c r="H662" s="17" t="s">
        <v>234</v>
      </c>
      <c r="I662" s="17" t="s">
        <v>234</v>
      </c>
      <c r="J662" s="17" t="s">
        <v>234</v>
      </c>
      <c r="K662" s="17" t="s">
        <v>234</v>
      </c>
      <c r="L662" s="17" t="s">
        <v>234</v>
      </c>
      <c r="M662" s="17" t="s">
        <v>234</v>
      </c>
      <c r="N662" s="17" t="s">
        <v>234</v>
      </c>
      <c r="O662" s="17" t="s">
        <v>234</v>
      </c>
      <c r="P662" s="17" t="s">
        <v>234</v>
      </c>
      <c r="Q662" s="17" t="s">
        <v>234</v>
      </c>
      <c r="R662" s="17" t="s">
        <v>234</v>
      </c>
      <c r="S662" s="17" t="s">
        <v>234</v>
      </c>
      <c r="T662" s="17" t="s">
        <v>234</v>
      </c>
      <c r="U662" s="17" t="s">
        <v>234</v>
      </c>
      <c r="V662" s="17" t="s">
        <v>234</v>
      </c>
      <c r="W662" s="17" t="s">
        <v>234</v>
      </c>
      <c r="X662" s="17" t="s">
        <v>234</v>
      </c>
      <c r="Y662" s="17" t="s">
        <v>234</v>
      </c>
      <c r="Z662" s="17" t="s">
        <v>234</v>
      </c>
      <c r="AA662" s="17" t="s">
        <v>234</v>
      </c>
      <c r="AB662" s="17" t="s">
        <v>234</v>
      </c>
      <c r="AC662" s="152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235</v>
      </c>
      <c r="C663" s="9" t="s">
        <v>235</v>
      </c>
      <c r="D663" s="150" t="s">
        <v>237</v>
      </c>
      <c r="E663" s="151" t="s">
        <v>239</v>
      </c>
      <c r="F663" s="151" t="s">
        <v>240</v>
      </c>
      <c r="G663" s="151" t="s">
        <v>241</v>
      </c>
      <c r="H663" s="151" t="s">
        <v>242</v>
      </c>
      <c r="I663" s="151" t="s">
        <v>243</v>
      </c>
      <c r="J663" s="151" t="s">
        <v>244</v>
      </c>
      <c r="K663" s="151" t="s">
        <v>246</v>
      </c>
      <c r="L663" s="151" t="s">
        <v>247</v>
      </c>
      <c r="M663" s="151" t="s">
        <v>248</v>
      </c>
      <c r="N663" s="151" t="s">
        <v>249</v>
      </c>
      <c r="O663" s="151" t="s">
        <v>250</v>
      </c>
      <c r="P663" s="151" t="s">
        <v>251</v>
      </c>
      <c r="Q663" s="151" t="s">
        <v>252</v>
      </c>
      <c r="R663" s="151" t="s">
        <v>253</v>
      </c>
      <c r="S663" s="151" t="s">
        <v>254</v>
      </c>
      <c r="T663" s="151" t="s">
        <v>255</v>
      </c>
      <c r="U663" s="151" t="s">
        <v>256</v>
      </c>
      <c r="V663" s="151" t="s">
        <v>257</v>
      </c>
      <c r="W663" s="151" t="s">
        <v>258</v>
      </c>
      <c r="X663" s="151" t="s">
        <v>259</v>
      </c>
      <c r="Y663" s="151" t="s">
        <v>261</v>
      </c>
      <c r="Z663" s="151" t="s">
        <v>262</v>
      </c>
      <c r="AA663" s="151" t="s">
        <v>263</v>
      </c>
      <c r="AB663" s="151" t="s">
        <v>264</v>
      </c>
      <c r="AC663" s="152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288</v>
      </c>
      <c r="E664" s="11" t="s">
        <v>288</v>
      </c>
      <c r="F664" s="11" t="s">
        <v>288</v>
      </c>
      <c r="G664" s="11" t="s">
        <v>114</v>
      </c>
      <c r="H664" s="11" t="s">
        <v>288</v>
      </c>
      <c r="I664" s="11" t="s">
        <v>289</v>
      </c>
      <c r="J664" s="11" t="s">
        <v>289</v>
      </c>
      <c r="K664" s="11" t="s">
        <v>289</v>
      </c>
      <c r="L664" s="11" t="s">
        <v>114</v>
      </c>
      <c r="M664" s="11" t="s">
        <v>114</v>
      </c>
      <c r="N664" s="11" t="s">
        <v>289</v>
      </c>
      <c r="O664" s="11" t="s">
        <v>289</v>
      </c>
      <c r="P664" s="11" t="s">
        <v>289</v>
      </c>
      <c r="Q664" s="11" t="s">
        <v>289</v>
      </c>
      <c r="R664" s="11" t="s">
        <v>289</v>
      </c>
      <c r="S664" s="11" t="s">
        <v>289</v>
      </c>
      <c r="T664" s="11" t="s">
        <v>114</v>
      </c>
      <c r="U664" s="11" t="s">
        <v>288</v>
      </c>
      <c r="V664" s="11" t="s">
        <v>114</v>
      </c>
      <c r="W664" s="11" t="s">
        <v>288</v>
      </c>
      <c r="X664" s="11" t="s">
        <v>114</v>
      </c>
      <c r="Y664" s="11" t="s">
        <v>289</v>
      </c>
      <c r="Z664" s="11" t="s">
        <v>114</v>
      </c>
      <c r="AA664" s="11" t="s">
        <v>114</v>
      </c>
      <c r="AB664" s="11" t="s">
        <v>114</v>
      </c>
      <c r="AC664" s="152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152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11">
        <v>2.7999999999999997E-2</v>
      </c>
      <c r="E666" s="211">
        <v>2.9000000000000001E-2</v>
      </c>
      <c r="F666" s="211">
        <v>0.03</v>
      </c>
      <c r="G666" s="211">
        <v>2.9599999999999998E-2</v>
      </c>
      <c r="H666" s="211">
        <v>2.8734787928633692E-2</v>
      </c>
      <c r="I666" s="211">
        <v>2.8000000000000004E-2</v>
      </c>
      <c r="J666" s="211">
        <v>3.0300000000000001E-2</v>
      </c>
      <c r="K666" s="211">
        <v>3.0200000000000001E-2</v>
      </c>
      <c r="L666" s="211">
        <v>2.9000000000000001E-2</v>
      </c>
      <c r="M666" s="211">
        <v>2.9100000000000001E-2</v>
      </c>
      <c r="N666" s="211">
        <v>0.03</v>
      </c>
      <c r="O666" s="211">
        <v>2.7999999999999997E-2</v>
      </c>
      <c r="P666" s="211">
        <v>3.1E-2</v>
      </c>
      <c r="Q666" s="211">
        <v>0.03</v>
      </c>
      <c r="R666" s="211">
        <v>3.1E-2</v>
      </c>
      <c r="S666" s="211">
        <v>2.8400000000000002E-2</v>
      </c>
      <c r="T666" s="211">
        <v>2.8000000000000004E-2</v>
      </c>
      <c r="U666" s="212">
        <v>0.03</v>
      </c>
      <c r="V666" s="211">
        <v>0.03</v>
      </c>
      <c r="W666" s="211">
        <v>2.9000000000000001E-2</v>
      </c>
      <c r="X666" s="212" t="s">
        <v>104</v>
      </c>
      <c r="Y666" s="212">
        <v>4.8000000000000001E-2</v>
      </c>
      <c r="Z666" s="211">
        <v>2.9434915663016453E-2</v>
      </c>
      <c r="AA666" s="212">
        <v>3.4248199999999999E-2</v>
      </c>
      <c r="AB666" s="211">
        <v>3.1E-2</v>
      </c>
      <c r="AC666" s="209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3">
        <v>1</v>
      </c>
    </row>
    <row r="667" spans="1:65">
      <c r="A667" s="30"/>
      <c r="B667" s="19">
        <v>1</v>
      </c>
      <c r="C667" s="9">
        <v>2</v>
      </c>
      <c r="D667" s="24">
        <v>2.7900000000000001E-2</v>
      </c>
      <c r="E667" s="24">
        <v>2.9000000000000001E-2</v>
      </c>
      <c r="F667" s="24">
        <v>2.8000000000000004E-2</v>
      </c>
      <c r="G667" s="24">
        <v>2.9700000000000001E-2</v>
      </c>
      <c r="H667" s="24">
        <v>2.8976214294509316E-2</v>
      </c>
      <c r="I667" s="24">
        <v>2.7E-2</v>
      </c>
      <c r="J667" s="24">
        <v>3.1599999999999996E-2</v>
      </c>
      <c r="K667" s="24">
        <v>3.1E-2</v>
      </c>
      <c r="L667" s="24">
        <v>2.9000000000000001E-2</v>
      </c>
      <c r="M667" s="24">
        <v>0.03</v>
      </c>
      <c r="N667" s="24">
        <v>2.9000000000000001E-2</v>
      </c>
      <c r="O667" s="24">
        <v>2.9000000000000001E-2</v>
      </c>
      <c r="P667" s="24">
        <v>2.9000000000000001E-2</v>
      </c>
      <c r="Q667" s="24">
        <v>2.7999999999999997E-2</v>
      </c>
      <c r="R667" s="24">
        <v>3.1E-2</v>
      </c>
      <c r="S667" s="24">
        <v>2.8299999999999999E-2</v>
      </c>
      <c r="T667" s="24">
        <v>2.7E-2</v>
      </c>
      <c r="U667" s="214">
        <v>3.1E-2</v>
      </c>
      <c r="V667" s="24">
        <v>0.03</v>
      </c>
      <c r="W667" s="24">
        <v>2.9100000000000001E-2</v>
      </c>
      <c r="X667" s="214" t="s">
        <v>104</v>
      </c>
      <c r="Y667" s="214">
        <v>5.1999999999999998E-2</v>
      </c>
      <c r="Z667" s="24">
        <v>2.8980818307117674E-2</v>
      </c>
      <c r="AA667" s="214">
        <v>3.3264200000000001E-2</v>
      </c>
      <c r="AB667" s="24">
        <v>2.8000000000000004E-2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3" t="e">
        <v>#N/A</v>
      </c>
    </row>
    <row r="668" spans="1:65">
      <c r="A668" s="30"/>
      <c r="B668" s="19">
        <v>1</v>
      </c>
      <c r="C668" s="9">
        <v>3</v>
      </c>
      <c r="D668" s="24">
        <v>2.75E-2</v>
      </c>
      <c r="E668" s="24">
        <v>2.9000000000000001E-2</v>
      </c>
      <c r="F668" s="24">
        <v>2.8000000000000004E-2</v>
      </c>
      <c r="G668" s="24">
        <v>2.9500000000000002E-2</v>
      </c>
      <c r="H668" s="24">
        <v>2.9114689181639564E-2</v>
      </c>
      <c r="I668" s="24">
        <v>2.8000000000000004E-2</v>
      </c>
      <c r="J668" s="24">
        <v>3.0099999999999998E-2</v>
      </c>
      <c r="K668" s="24">
        <v>2.9899999999999999E-2</v>
      </c>
      <c r="L668" s="24">
        <v>2.9000000000000001E-2</v>
      </c>
      <c r="M668" s="24">
        <v>2.9799999999999997E-2</v>
      </c>
      <c r="N668" s="24">
        <v>2.9000000000000001E-2</v>
      </c>
      <c r="O668" s="24">
        <v>2.7999999999999997E-2</v>
      </c>
      <c r="P668" s="24">
        <v>2.9000000000000001E-2</v>
      </c>
      <c r="Q668" s="24">
        <v>0.03</v>
      </c>
      <c r="R668" s="24">
        <v>0.03</v>
      </c>
      <c r="S668" s="24">
        <v>2.81E-2</v>
      </c>
      <c r="T668" s="24">
        <v>2.8000000000000004E-2</v>
      </c>
      <c r="U668" s="214">
        <v>3.7999999999999999E-2</v>
      </c>
      <c r="V668" s="24">
        <v>0.03</v>
      </c>
      <c r="W668" s="24">
        <v>2.92E-2</v>
      </c>
      <c r="X668" s="214" t="s">
        <v>104</v>
      </c>
      <c r="Y668" s="214">
        <v>4.8000000000000001E-2</v>
      </c>
      <c r="Z668" s="24">
        <v>2.8111941068671629E-2</v>
      </c>
      <c r="AA668" s="214">
        <v>3.3645599999999998E-2</v>
      </c>
      <c r="AB668" s="24">
        <v>2.8000000000000004E-2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3">
        <v>16</v>
      </c>
    </row>
    <row r="669" spans="1:65">
      <c r="A669" s="30"/>
      <c r="B669" s="19">
        <v>1</v>
      </c>
      <c r="C669" s="9">
        <v>4</v>
      </c>
      <c r="D669" s="24">
        <v>2.87E-2</v>
      </c>
      <c r="E669" s="24">
        <v>0.03</v>
      </c>
      <c r="F669" s="24">
        <v>2.7E-2</v>
      </c>
      <c r="G669" s="24">
        <v>2.9500000000000002E-2</v>
      </c>
      <c r="H669" s="24">
        <v>2.9083047202567821E-2</v>
      </c>
      <c r="I669" s="24">
        <v>2.8000000000000004E-2</v>
      </c>
      <c r="J669" s="24">
        <v>3.1399999999999997E-2</v>
      </c>
      <c r="K669" s="24">
        <v>3.0699999999999998E-2</v>
      </c>
      <c r="L669" s="24">
        <v>2.9000000000000001E-2</v>
      </c>
      <c r="M669" s="24">
        <v>2.9399999999999999E-2</v>
      </c>
      <c r="N669" s="24">
        <v>2.9000000000000001E-2</v>
      </c>
      <c r="O669" s="24">
        <v>2.7999999999999997E-2</v>
      </c>
      <c r="P669" s="24">
        <v>2.7999999999999997E-2</v>
      </c>
      <c r="Q669" s="24">
        <v>2.9000000000000001E-2</v>
      </c>
      <c r="R669" s="24">
        <v>3.1E-2</v>
      </c>
      <c r="S669" s="24">
        <v>2.8400000000000002E-2</v>
      </c>
      <c r="T669" s="24">
        <v>2.8000000000000004E-2</v>
      </c>
      <c r="U669" s="214">
        <v>2.4800000000000003E-2</v>
      </c>
      <c r="V669" s="24">
        <v>0.03</v>
      </c>
      <c r="W669" s="24">
        <v>3.0600000000000002E-2</v>
      </c>
      <c r="X669" s="214" t="s">
        <v>104</v>
      </c>
      <c r="Y669" s="214">
        <v>4.8000000000000001E-2</v>
      </c>
      <c r="Z669" s="24">
        <v>2.9220732120039929E-2</v>
      </c>
      <c r="AA669" s="214">
        <v>3.5032199999999999E-2</v>
      </c>
      <c r="AB669" s="215">
        <v>3.3000000000000002E-2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3">
        <v>2.9177198224295056E-2</v>
      </c>
    </row>
    <row r="670" spans="1:65">
      <c r="A670" s="30"/>
      <c r="B670" s="19">
        <v>1</v>
      </c>
      <c r="C670" s="9">
        <v>5</v>
      </c>
      <c r="D670" s="24">
        <v>2.9100000000000001E-2</v>
      </c>
      <c r="E670" s="24">
        <v>2.8000000000000004E-2</v>
      </c>
      <c r="F670" s="24">
        <v>2.8000000000000004E-2</v>
      </c>
      <c r="G670" s="24">
        <v>2.9500000000000002E-2</v>
      </c>
      <c r="H670" s="24">
        <v>2.8994655120298512E-2</v>
      </c>
      <c r="I670" s="24">
        <v>2.8000000000000004E-2</v>
      </c>
      <c r="J670" s="24">
        <v>3.1100000000000003E-2</v>
      </c>
      <c r="K670" s="24">
        <v>3.0099999999999998E-2</v>
      </c>
      <c r="L670" s="24">
        <v>2.9000000000000001E-2</v>
      </c>
      <c r="M670" s="24">
        <v>2.9599999999999998E-2</v>
      </c>
      <c r="N670" s="24">
        <v>2.7999999999999997E-2</v>
      </c>
      <c r="O670" s="24">
        <v>2.7999999999999997E-2</v>
      </c>
      <c r="P670" s="24">
        <v>2.7999999999999997E-2</v>
      </c>
      <c r="Q670" s="24">
        <v>2.9000000000000001E-2</v>
      </c>
      <c r="R670" s="24">
        <v>3.1E-2</v>
      </c>
      <c r="S670" s="24">
        <v>2.8499999999999998E-2</v>
      </c>
      <c r="T670" s="24">
        <v>2.8000000000000004E-2</v>
      </c>
      <c r="U670" s="214">
        <v>3.3000000000000002E-2</v>
      </c>
      <c r="V670" s="24">
        <v>0.03</v>
      </c>
      <c r="W670" s="24">
        <v>3.0499999999999999E-2</v>
      </c>
      <c r="X670" s="214" t="s">
        <v>104</v>
      </c>
      <c r="Y670" s="214">
        <v>5.1999999999999998E-2</v>
      </c>
      <c r="Z670" s="24">
        <v>2.8492532960012786E-2</v>
      </c>
      <c r="AA670" s="214">
        <v>3.2984899999999998E-2</v>
      </c>
      <c r="AB670" s="24">
        <v>3.2000000000000001E-2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213">
        <v>46</v>
      </c>
    </row>
    <row r="671" spans="1:65">
      <c r="A671" s="30"/>
      <c r="B671" s="19">
        <v>1</v>
      </c>
      <c r="C671" s="9">
        <v>6</v>
      </c>
      <c r="D671" s="24">
        <v>2.8899999999999999E-2</v>
      </c>
      <c r="E671" s="24">
        <v>0.03</v>
      </c>
      <c r="F671" s="24">
        <v>2.9000000000000001E-2</v>
      </c>
      <c r="G671" s="24">
        <v>2.9399999999999999E-2</v>
      </c>
      <c r="H671" s="24">
        <v>2.8789063518874232E-2</v>
      </c>
      <c r="I671" s="24">
        <v>2.8000000000000004E-2</v>
      </c>
      <c r="J671" s="24">
        <v>3.0800000000000001E-2</v>
      </c>
      <c r="K671" s="24">
        <v>3.0300000000000001E-2</v>
      </c>
      <c r="L671" s="24">
        <v>2.9000000000000001E-2</v>
      </c>
      <c r="M671" s="24">
        <v>2.9500000000000002E-2</v>
      </c>
      <c r="N671" s="24">
        <v>2.9000000000000001E-2</v>
      </c>
      <c r="O671" s="24">
        <v>2.7999999999999997E-2</v>
      </c>
      <c r="P671" s="24">
        <v>3.1E-2</v>
      </c>
      <c r="Q671" s="24">
        <v>2.9000000000000001E-2</v>
      </c>
      <c r="R671" s="24">
        <v>0.03</v>
      </c>
      <c r="S671" s="24">
        <v>2.7900000000000001E-2</v>
      </c>
      <c r="T671" s="24">
        <v>2.9000000000000001E-2</v>
      </c>
      <c r="U671" s="214">
        <v>0.04</v>
      </c>
      <c r="V671" s="24">
        <v>0.03</v>
      </c>
      <c r="W671" s="24">
        <v>2.9899999999999999E-2</v>
      </c>
      <c r="X671" s="214" t="s">
        <v>104</v>
      </c>
      <c r="Y671" s="214">
        <v>5.1999999999999998E-2</v>
      </c>
      <c r="Z671" s="24">
        <v>2.9893578895794644E-2</v>
      </c>
      <c r="AA671" s="214">
        <v>3.32666E-2</v>
      </c>
      <c r="AB671" s="24">
        <v>2.8000000000000004E-2</v>
      </c>
      <c r="AC671" s="209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20" t="s">
        <v>272</v>
      </c>
      <c r="C672" s="12"/>
      <c r="D672" s="216">
        <v>2.835E-2</v>
      </c>
      <c r="E672" s="216">
        <v>2.9166666666666671E-2</v>
      </c>
      <c r="F672" s="216">
        <v>2.8333333333333335E-2</v>
      </c>
      <c r="G672" s="216">
        <v>2.9533333333333339E-2</v>
      </c>
      <c r="H672" s="216">
        <v>2.8948742874420522E-2</v>
      </c>
      <c r="I672" s="216">
        <v>2.7833333333333335E-2</v>
      </c>
      <c r="J672" s="216">
        <v>3.0883333333333332E-2</v>
      </c>
      <c r="K672" s="216">
        <v>3.0366666666666663E-2</v>
      </c>
      <c r="L672" s="216">
        <v>2.9000000000000001E-2</v>
      </c>
      <c r="M672" s="216">
        <v>2.9566666666666661E-2</v>
      </c>
      <c r="N672" s="216">
        <v>2.8999999999999998E-2</v>
      </c>
      <c r="O672" s="216">
        <v>2.8166666666666663E-2</v>
      </c>
      <c r="P672" s="216">
        <v>2.9333333333333333E-2</v>
      </c>
      <c r="Q672" s="216">
        <v>2.9166666666666664E-2</v>
      </c>
      <c r="R672" s="216">
        <v>3.0666666666666665E-2</v>
      </c>
      <c r="S672" s="216">
        <v>2.8266666666666666E-2</v>
      </c>
      <c r="T672" s="216">
        <v>2.8000000000000001E-2</v>
      </c>
      <c r="U672" s="216">
        <v>3.2800000000000003E-2</v>
      </c>
      <c r="V672" s="216">
        <v>0.03</v>
      </c>
      <c r="W672" s="216">
        <v>2.9716666666666669E-2</v>
      </c>
      <c r="X672" s="216" t="s">
        <v>727</v>
      </c>
      <c r="Y672" s="216">
        <v>4.9999999999999996E-2</v>
      </c>
      <c r="Z672" s="216">
        <v>2.9022419835775515E-2</v>
      </c>
      <c r="AA672" s="216">
        <v>3.3740283333333329E-2</v>
      </c>
      <c r="AB672" s="216">
        <v>3.0000000000000002E-2</v>
      </c>
      <c r="AC672" s="209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273</v>
      </c>
      <c r="C673" s="29"/>
      <c r="D673" s="24">
        <v>2.835E-2</v>
      </c>
      <c r="E673" s="24">
        <v>2.9000000000000001E-2</v>
      </c>
      <c r="F673" s="24">
        <v>2.8000000000000004E-2</v>
      </c>
      <c r="G673" s="24">
        <v>2.9500000000000002E-2</v>
      </c>
      <c r="H673" s="24">
        <v>2.8985434707403914E-2</v>
      </c>
      <c r="I673" s="24">
        <v>2.8000000000000004E-2</v>
      </c>
      <c r="J673" s="24">
        <v>3.0950000000000002E-2</v>
      </c>
      <c r="K673" s="24">
        <v>3.0249999999999999E-2</v>
      </c>
      <c r="L673" s="24">
        <v>2.9000000000000001E-2</v>
      </c>
      <c r="M673" s="24">
        <v>2.955E-2</v>
      </c>
      <c r="N673" s="24">
        <v>2.9000000000000001E-2</v>
      </c>
      <c r="O673" s="24">
        <v>2.7999999999999997E-2</v>
      </c>
      <c r="P673" s="24">
        <v>2.9000000000000001E-2</v>
      </c>
      <c r="Q673" s="24">
        <v>2.9000000000000001E-2</v>
      </c>
      <c r="R673" s="24">
        <v>3.1E-2</v>
      </c>
      <c r="S673" s="24">
        <v>2.835E-2</v>
      </c>
      <c r="T673" s="24">
        <v>2.8000000000000004E-2</v>
      </c>
      <c r="U673" s="24">
        <v>3.2000000000000001E-2</v>
      </c>
      <c r="V673" s="24">
        <v>0.03</v>
      </c>
      <c r="W673" s="24">
        <v>2.955E-2</v>
      </c>
      <c r="X673" s="24" t="s">
        <v>727</v>
      </c>
      <c r="Y673" s="24">
        <v>0.05</v>
      </c>
      <c r="Z673" s="24">
        <v>2.9100775213578803E-2</v>
      </c>
      <c r="AA673" s="24">
        <v>3.3456100000000003E-2</v>
      </c>
      <c r="AB673" s="24">
        <v>2.9500000000000002E-2</v>
      </c>
      <c r="AC673" s="209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274</v>
      </c>
      <c r="C674" s="29"/>
      <c r="D674" s="24">
        <v>6.3796551630946328E-4</v>
      </c>
      <c r="E674" s="24">
        <v>7.5277265270907903E-4</v>
      </c>
      <c r="F674" s="24">
        <v>1.0327955589886435E-3</v>
      </c>
      <c r="G674" s="24">
        <v>1.0327955589886427E-4</v>
      </c>
      <c r="H674" s="24">
        <v>1.5473374428114496E-4</v>
      </c>
      <c r="I674" s="24">
        <v>4.0824829046386482E-4</v>
      </c>
      <c r="J674" s="24">
        <v>5.9805239458317165E-4</v>
      </c>
      <c r="K674" s="24">
        <v>4.0824829046386287E-4</v>
      </c>
      <c r="L674" s="24">
        <v>0</v>
      </c>
      <c r="M674" s="24">
        <v>3.1411250638372544E-4</v>
      </c>
      <c r="N674" s="24">
        <v>6.3245553203367642E-4</v>
      </c>
      <c r="O674" s="24">
        <v>4.0824829046386482E-4</v>
      </c>
      <c r="P674" s="24">
        <v>1.3662601021279474E-3</v>
      </c>
      <c r="Q674" s="24">
        <v>7.527726527090812E-4</v>
      </c>
      <c r="R674" s="24">
        <v>5.1639777949432264E-4</v>
      </c>
      <c r="S674" s="24">
        <v>2.2509257354845456E-4</v>
      </c>
      <c r="T674" s="24">
        <v>6.3245553203367642E-4</v>
      </c>
      <c r="U674" s="24">
        <v>5.5497747702046426E-3</v>
      </c>
      <c r="V674" s="24">
        <v>0</v>
      </c>
      <c r="W674" s="24">
        <v>7.1949056051255221E-4</v>
      </c>
      <c r="X674" s="24" t="s">
        <v>727</v>
      </c>
      <c r="Y674" s="24">
        <v>2.1908902300206627E-3</v>
      </c>
      <c r="Z674" s="24">
        <v>6.4496217735213527E-4</v>
      </c>
      <c r="AA674" s="24">
        <v>7.6910703654736311E-4</v>
      </c>
      <c r="AB674" s="24">
        <v>2.2803508501982742E-3</v>
      </c>
      <c r="AC674" s="209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56"/>
    </row>
    <row r="675" spans="1:65">
      <c r="A675" s="30"/>
      <c r="B675" s="3" t="s">
        <v>86</v>
      </c>
      <c r="C675" s="29"/>
      <c r="D675" s="13">
        <v>2.2503192815148617E-2</v>
      </c>
      <c r="E675" s="13">
        <v>2.5809348092882704E-2</v>
      </c>
      <c r="F675" s="13">
        <v>3.6451607964305063E-2</v>
      </c>
      <c r="G675" s="13">
        <v>3.4970504254694442E-3</v>
      </c>
      <c r="H675" s="13">
        <v>5.3450937386945972E-3</v>
      </c>
      <c r="I675" s="13">
        <v>1.4667603250198735E-2</v>
      </c>
      <c r="J675" s="13">
        <v>1.9364891351856612E-2</v>
      </c>
      <c r="K675" s="13">
        <v>1.3443961266647516E-2</v>
      </c>
      <c r="L675" s="13">
        <v>0</v>
      </c>
      <c r="M675" s="13">
        <v>1.0623872820193647E-2</v>
      </c>
      <c r="N675" s="13">
        <v>2.180881144943712E-2</v>
      </c>
      <c r="O675" s="13">
        <v>1.449402214664609E-2</v>
      </c>
      <c r="P675" s="13">
        <v>4.6577048936180025E-2</v>
      </c>
      <c r="Q675" s="13">
        <v>2.5809348092882788E-2</v>
      </c>
      <c r="R675" s="13">
        <v>1.6839058026988783E-2</v>
      </c>
      <c r="S675" s="13">
        <v>7.9631806679877799E-3</v>
      </c>
      <c r="T675" s="13">
        <v>2.25876975726313E-2</v>
      </c>
      <c r="U675" s="13">
        <v>0.16920045031111713</v>
      </c>
      <c r="V675" s="13">
        <v>0</v>
      </c>
      <c r="W675" s="13">
        <v>2.4211684593804336E-2</v>
      </c>
      <c r="X675" s="13" t="s">
        <v>727</v>
      </c>
      <c r="Y675" s="13">
        <v>4.3817804600413256E-2</v>
      </c>
      <c r="Z675" s="13">
        <v>2.222289461050039E-2</v>
      </c>
      <c r="AA675" s="13">
        <v>2.2794919323855606E-2</v>
      </c>
      <c r="AB675" s="13">
        <v>7.6011695006609134E-2</v>
      </c>
      <c r="AC675" s="152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275</v>
      </c>
      <c r="C676" s="29"/>
      <c r="D676" s="13">
        <v>-2.8350844996702596E-2</v>
      </c>
      <c r="E676" s="13">
        <v>-3.6095164269800417E-4</v>
      </c>
      <c r="F676" s="13">
        <v>-2.8922067310049537E-2</v>
      </c>
      <c r="G676" s="13">
        <v>1.2205939250936604E-2</v>
      </c>
      <c r="H676" s="13">
        <v>-7.8299276071102097E-3</v>
      </c>
      <c r="I676" s="13">
        <v>-4.6058736710460457E-2</v>
      </c>
      <c r="J676" s="13">
        <v>5.8474946632045777E-2</v>
      </c>
      <c r="K676" s="13">
        <v>4.0767054918287915E-2</v>
      </c>
      <c r="L676" s="13">
        <v>-6.0731747761684218E-3</v>
      </c>
      <c r="M676" s="13">
        <v>1.3348383877630265E-2</v>
      </c>
      <c r="N676" s="13">
        <v>-6.0731747761685329E-3</v>
      </c>
      <c r="O676" s="13">
        <v>-3.4634290443520066E-2</v>
      </c>
      <c r="P676" s="13">
        <v>5.3512714907721914E-3</v>
      </c>
      <c r="Q676" s="13">
        <v>-3.6095164269822622E-4</v>
      </c>
      <c r="R676" s="13">
        <v>5.1049056558534422E-2</v>
      </c>
      <c r="S676" s="13">
        <v>-3.120695656343786E-2</v>
      </c>
      <c r="T676" s="13">
        <v>-4.0346513576990262E-2</v>
      </c>
      <c r="U676" s="13">
        <v>0.1241655126669543</v>
      </c>
      <c r="V676" s="13">
        <v>2.8200164024653196E-2</v>
      </c>
      <c r="W676" s="13">
        <v>1.8489384697753852E-2</v>
      </c>
      <c r="X676" s="13" t="s">
        <v>727</v>
      </c>
      <c r="Y676" s="13">
        <v>0.71366694004108866</v>
      </c>
      <c r="Z676" s="13">
        <v>-5.3047721487754496E-3</v>
      </c>
      <c r="AA676" s="13">
        <v>0.15639216191905358</v>
      </c>
      <c r="AB676" s="13">
        <v>2.8200164024653418E-2</v>
      </c>
      <c r="AC676" s="152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276</v>
      </c>
      <c r="C677" s="47"/>
      <c r="D677" s="45">
        <v>0.67</v>
      </c>
      <c r="E677" s="45">
        <v>0.11</v>
      </c>
      <c r="F677" s="45">
        <v>0.69</v>
      </c>
      <c r="G677" s="45">
        <v>0.14000000000000001</v>
      </c>
      <c r="H677" s="45">
        <v>0.26</v>
      </c>
      <c r="I677" s="45">
        <v>1.03</v>
      </c>
      <c r="J677" s="45">
        <v>1.06</v>
      </c>
      <c r="K677" s="45">
        <v>0.71</v>
      </c>
      <c r="L677" s="45">
        <v>0.23</v>
      </c>
      <c r="M677" s="45">
        <v>0.16</v>
      </c>
      <c r="N677" s="45">
        <v>0.23</v>
      </c>
      <c r="O677" s="45">
        <v>0.8</v>
      </c>
      <c r="P677" s="45">
        <v>0</v>
      </c>
      <c r="Q677" s="45">
        <v>0.11</v>
      </c>
      <c r="R677" s="45">
        <v>0.91</v>
      </c>
      <c r="S677" s="45">
        <v>0.73</v>
      </c>
      <c r="T677" s="45">
        <v>0.91</v>
      </c>
      <c r="U677" s="45">
        <v>2.38</v>
      </c>
      <c r="V677" s="45">
        <v>0.46</v>
      </c>
      <c r="W677" s="45">
        <v>0.26</v>
      </c>
      <c r="X677" s="45">
        <v>14.17</v>
      </c>
      <c r="Y677" s="45">
        <v>14.3</v>
      </c>
      <c r="Z677" s="45">
        <v>0.21</v>
      </c>
      <c r="AA677" s="45">
        <v>3.02</v>
      </c>
      <c r="AB677" s="45">
        <v>0.46</v>
      </c>
      <c r="AC677" s="152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510</v>
      </c>
      <c r="BM679" s="28" t="s">
        <v>66</v>
      </c>
    </row>
    <row r="680" spans="1:65" ht="15">
      <c r="A680" s="25" t="s">
        <v>37</v>
      </c>
      <c r="B680" s="18" t="s">
        <v>110</v>
      </c>
      <c r="C680" s="15" t="s">
        <v>111</v>
      </c>
      <c r="D680" s="16" t="s">
        <v>234</v>
      </c>
      <c r="E680" s="17" t="s">
        <v>234</v>
      </c>
      <c r="F680" s="17" t="s">
        <v>234</v>
      </c>
      <c r="G680" s="17" t="s">
        <v>234</v>
      </c>
      <c r="H680" s="17" t="s">
        <v>234</v>
      </c>
      <c r="I680" s="17" t="s">
        <v>234</v>
      </c>
      <c r="J680" s="17" t="s">
        <v>234</v>
      </c>
      <c r="K680" s="17" t="s">
        <v>234</v>
      </c>
      <c r="L680" s="17" t="s">
        <v>234</v>
      </c>
      <c r="M680" s="17" t="s">
        <v>234</v>
      </c>
      <c r="N680" s="17" t="s">
        <v>234</v>
      </c>
      <c r="O680" s="17" t="s">
        <v>234</v>
      </c>
      <c r="P680" s="17" t="s">
        <v>234</v>
      </c>
      <c r="Q680" s="17" t="s">
        <v>234</v>
      </c>
      <c r="R680" s="17" t="s">
        <v>234</v>
      </c>
      <c r="S680" s="17" t="s">
        <v>234</v>
      </c>
      <c r="T680" s="17" t="s">
        <v>234</v>
      </c>
      <c r="U680" s="17" t="s">
        <v>234</v>
      </c>
      <c r="V680" s="17" t="s">
        <v>234</v>
      </c>
      <c r="W680" s="17" t="s">
        <v>234</v>
      </c>
      <c r="X680" s="17" t="s">
        <v>234</v>
      </c>
      <c r="Y680" s="17" t="s">
        <v>234</v>
      </c>
      <c r="Z680" s="17" t="s">
        <v>234</v>
      </c>
      <c r="AA680" s="17" t="s">
        <v>234</v>
      </c>
      <c r="AB680" s="17" t="s">
        <v>234</v>
      </c>
      <c r="AC680" s="17" t="s">
        <v>234</v>
      </c>
      <c r="AD680" s="152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235</v>
      </c>
      <c r="C681" s="9" t="s">
        <v>235</v>
      </c>
      <c r="D681" s="150" t="s">
        <v>237</v>
      </c>
      <c r="E681" s="151" t="s">
        <v>239</v>
      </c>
      <c r="F681" s="151" t="s">
        <v>240</v>
      </c>
      <c r="G681" s="151" t="s">
        <v>241</v>
      </c>
      <c r="H681" s="151" t="s">
        <v>242</v>
      </c>
      <c r="I681" s="151" t="s">
        <v>243</v>
      </c>
      <c r="J681" s="151" t="s">
        <v>244</v>
      </c>
      <c r="K681" s="151" t="s">
        <v>245</v>
      </c>
      <c r="L681" s="151" t="s">
        <v>246</v>
      </c>
      <c r="M681" s="151" t="s">
        <v>247</v>
      </c>
      <c r="N681" s="151" t="s">
        <v>248</v>
      </c>
      <c r="O681" s="151" t="s">
        <v>249</v>
      </c>
      <c r="P681" s="151" t="s">
        <v>250</v>
      </c>
      <c r="Q681" s="151" t="s">
        <v>251</v>
      </c>
      <c r="R681" s="151" t="s">
        <v>252</v>
      </c>
      <c r="S681" s="151" t="s">
        <v>253</v>
      </c>
      <c r="T681" s="151" t="s">
        <v>254</v>
      </c>
      <c r="U681" s="151" t="s">
        <v>255</v>
      </c>
      <c r="V681" s="151" t="s">
        <v>256</v>
      </c>
      <c r="W681" s="151" t="s">
        <v>257</v>
      </c>
      <c r="X681" s="151" t="s">
        <v>258</v>
      </c>
      <c r="Y681" s="151" t="s">
        <v>259</v>
      </c>
      <c r="Z681" s="151" t="s">
        <v>261</v>
      </c>
      <c r="AA681" s="151" t="s">
        <v>262</v>
      </c>
      <c r="AB681" s="151" t="s">
        <v>263</v>
      </c>
      <c r="AC681" s="151" t="s">
        <v>264</v>
      </c>
      <c r="AD681" s="152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114</v>
      </c>
      <c r="E682" s="11" t="s">
        <v>288</v>
      </c>
      <c r="F682" s="11" t="s">
        <v>288</v>
      </c>
      <c r="G682" s="11" t="s">
        <v>288</v>
      </c>
      <c r="H682" s="11" t="s">
        <v>288</v>
      </c>
      <c r="I682" s="11" t="s">
        <v>289</v>
      </c>
      <c r="J682" s="11" t="s">
        <v>289</v>
      </c>
      <c r="K682" s="11" t="s">
        <v>114</v>
      </c>
      <c r="L682" s="11" t="s">
        <v>289</v>
      </c>
      <c r="M682" s="11" t="s">
        <v>288</v>
      </c>
      <c r="N682" s="11" t="s">
        <v>114</v>
      </c>
      <c r="O682" s="11" t="s">
        <v>289</v>
      </c>
      <c r="P682" s="11" t="s">
        <v>289</v>
      </c>
      <c r="Q682" s="11" t="s">
        <v>289</v>
      </c>
      <c r="R682" s="11" t="s">
        <v>289</v>
      </c>
      <c r="S682" s="11" t="s">
        <v>289</v>
      </c>
      <c r="T682" s="11" t="s">
        <v>289</v>
      </c>
      <c r="U682" s="11" t="s">
        <v>288</v>
      </c>
      <c r="V682" s="11" t="s">
        <v>288</v>
      </c>
      <c r="W682" s="11" t="s">
        <v>114</v>
      </c>
      <c r="X682" s="11" t="s">
        <v>288</v>
      </c>
      <c r="Y682" s="11" t="s">
        <v>114</v>
      </c>
      <c r="Z682" s="11" t="s">
        <v>289</v>
      </c>
      <c r="AA682" s="11" t="s">
        <v>114</v>
      </c>
      <c r="AB682" s="11" t="s">
        <v>114</v>
      </c>
      <c r="AC682" s="11" t="s">
        <v>288</v>
      </c>
      <c r="AD682" s="152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0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152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0</v>
      </c>
    </row>
    <row r="684" spans="1:65">
      <c r="A684" s="30"/>
      <c r="B684" s="18">
        <v>1</v>
      </c>
      <c r="C684" s="14">
        <v>1</v>
      </c>
      <c r="D684" s="227">
        <v>1032</v>
      </c>
      <c r="E684" s="227">
        <v>952.28</v>
      </c>
      <c r="F684" s="227">
        <v>1028.4000000000001</v>
      </c>
      <c r="G684" s="227">
        <v>979.59999999999991</v>
      </c>
      <c r="H684" s="227">
        <v>942.44714226278143</v>
      </c>
      <c r="I684" s="227">
        <v>935</v>
      </c>
      <c r="J684" s="229">
        <v>818</v>
      </c>
      <c r="K684" s="227">
        <v>971.21</v>
      </c>
      <c r="L684" s="227">
        <v>961</v>
      </c>
      <c r="M684" s="227">
        <v>985.99999999999989</v>
      </c>
      <c r="N684" s="227">
        <v>969</v>
      </c>
      <c r="O684" s="227">
        <v>971</v>
      </c>
      <c r="P684" s="227">
        <v>963</v>
      </c>
      <c r="Q684" s="227">
        <v>961</v>
      </c>
      <c r="R684" s="227">
        <v>1005</v>
      </c>
      <c r="S684" s="227">
        <v>982.99999999999989</v>
      </c>
      <c r="T684" s="229">
        <v>1070</v>
      </c>
      <c r="U684" s="227">
        <v>985.99999999999989</v>
      </c>
      <c r="V684" s="229">
        <v>1310</v>
      </c>
      <c r="W684" s="229">
        <v>854.4</v>
      </c>
      <c r="X684" s="227">
        <v>921.9</v>
      </c>
      <c r="Y684" s="229">
        <v>793.8152</v>
      </c>
      <c r="Z684" s="227">
        <v>1030</v>
      </c>
      <c r="AA684" s="227">
        <v>982.69001150467489</v>
      </c>
      <c r="AB684" s="229">
        <v>878.12300000000005</v>
      </c>
      <c r="AC684" s="229">
        <v>774</v>
      </c>
      <c r="AD684" s="230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2">
        <v>1</v>
      </c>
    </row>
    <row r="685" spans="1:65">
      <c r="A685" s="30"/>
      <c r="B685" s="19">
        <v>1</v>
      </c>
      <c r="C685" s="9">
        <v>2</v>
      </c>
      <c r="D685" s="233">
        <v>1024</v>
      </c>
      <c r="E685" s="233">
        <v>949.92</v>
      </c>
      <c r="F685" s="233">
        <v>992.10000000000014</v>
      </c>
      <c r="G685" s="233">
        <v>990.80000000000007</v>
      </c>
      <c r="H685" s="233">
        <v>924.81953348552133</v>
      </c>
      <c r="I685" s="233">
        <v>933</v>
      </c>
      <c r="J685" s="234">
        <v>797</v>
      </c>
      <c r="K685" s="233">
        <v>973.66500000000008</v>
      </c>
      <c r="L685" s="233">
        <v>965</v>
      </c>
      <c r="M685" s="233">
        <v>989.00000000000011</v>
      </c>
      <c r="N685" s="233">
        <v>998</v>
      </c>
      <c r="O685" s="233">
        <v>964</v>
      </c>
      <c r="P685" s="233">
        <v>973</v>
      </c>
      <c r="Q685" s="233">
        <v>929</v>
      </c>
      <c r="R685" s="233">
        <v>958</v>
      </c>
      <c r="S685" s="233">
        <v>981.00000000000011</v>
      </c>
      <c r="T685" s="234">
        <v>1072</v>
      </c>
      <c r="U685" s="233">
        <v>985</v>
      </c>
      <c r="V685" s="234">
        <v>1300</v>
      </c>
      <c r="W685" s="234">
        <v>856.3</v>
      </c>
      <c r="X685" s="233">
        <v>919</v>
      </c>
      <c r="Y685" s="234">
        <v>816.18219999999997</v>
      </c>
      <c r="Z685" s="233">
        <v>1010</v>
      </c>
      <c r="AA685" s="233">
        <v>956.90251532554544</v>
      </c>
      <c r="AB685" s="234">
        <v>833.10799999999995</v>
      </c>
      <c r="AC685" s="234">
        <v>740</v>
      </c>
      <c r="AD685" s="230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2">
        <v>19</v>
      </c>
    </row>
    <row r="686" spans="1:65">
      <c r="A686" s="30"/>
      <c r="B686" s="19">
        <v>1</v>
      </c>
      <c r="C686" s="9">
        <v>3</v>
      </c>
      <c r="D686" s="233">
        <v>1038</v>
      </c>
      <c r="E686" s="233">
        <v>964</v>
      </c>
      <c r="F686" s="233">
        <v>970.9</v>
      </c>
      <c r="G686" s="233">
        <v>982.89999999999986</v>
      </c>
      <c r="H686" s="233">
        <v>953.22814388847428</v>
      </c>
      <c r="I686" s="233">
        <v>940</v>
      </c>
      <c r="J686" s="234">
        <v>812</v>
      </c>
      <c r="K686" s="233">
        <v>974.35</v>
      </c>
      <c r="L686" s="233">
        <v>975</v>
      </c>
      <c r="M686" s="233">
        <v>985.99999999999989</v>
      </c>
      <c r="N686" s="233">
        <v>987</v>
      </c>
      <c r="O686" s="233">
        <v>955</v>
      </c>
      <c r="P686" s="233">
        <v>958</v>
      </c>
      <c r="Q686" s="233">
        <v>948</v>
      </c>
      <c r="R686" s="233">
        <v>988</v>
      </c>
      <c r="S686" s="233">
        <v>933</v>
      </c>
      <c r="T686" s="234">
        <v>1058</v>
      </c>
      <c r="U686" s="233">
        <v>938</v>
      </c>
      <c r="V686" s="234">
        <v>1340</v>
      </c>
      <c r="W686" s="234">
        <v>864.6</v>
      </c>
      <c r="X686" s="233">
        <v>926.5</v>
      </c>
      <c r="Y686" s="234">
        <v>804.47170000000006</v>
      </c>
      <c r="Z686" s="233">
        <v>1040</v>
      </c>
      <c r="AA686" s="233">
        <v>928.37218259342671</v>
      </c>
      <c r="AB686" s="234">
        <v>795.20699999999999</v>
      </c>
      <c r="AC686" s="234">
        <v>735</v>
      </c>
      <c r="AD686" s="230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2">
        <v>16</v>
      </c>
    </row>
    <row r="687" spans="1:65">
      <c r="A687" s="30"/>
      <c r="B687" s="19">
        <v>1</v>
      </c>
      <c r="C687" s="9">
        <v>4</v>
      </c>
      <c r="D687" s="233">
        <v>1055</v>
      </c>
      <c r="E687" s="233">
        <v>976.24</v>
      </c>
      <c r="F687" s="233">
        <v>954.4</v>
      </c>
      <c r="G687" s="233">
        <v>986.6</v>
      </c>
      <c r="H687" s="233">
        <v>950.20522706932968</v>
      </c>
      <c r="I687" s="233">
        <v>954</v>
      </c>
      <c r="J687" s="234">
        <v>785</v>
      </c>
      <c r="K687" s="233">
        <v>969.63900000000012</v>
      </c>
      <c r="L687" s="233">
        <v>963</v>
      </c>
      <c r="M687" s="233">
        <v>993</v>
      </c>
      <c r="N687" s="233">
        <v>984.00000000000011</v>
      </c>
      <c r="O687" s="233">
        <v>953</v>
      </c>
      <c r="P687" s="233">
        <v>974</v>
      </c>
      <c r="Q687" s="233">
        <v>909</v>
      </c>
      <c r="R687" s="233">
        <v>973</v>
      </c>
      <c r="S687" s="233">
        <v>968</v>
      </c>
      <c r="T687" s="234">
        <v>1056</v>
      </c>
      <c r="U687" s="233">
        <v>929</v>
      </c>
      <c r="V687" s="234">
        <v>1320</v>
      </c>
      <c r="W687" s="234">
        <v>855.2</v>
      </c>
      <c r="X687" s="233">
        <v>927.6</v>
      </c>
      <c r="Y687" s="234">
        <v>803.31470000000002</v>
      </c>
      <c r="Z687" s="233">
        <v>1020.0000000000001</v>
      </c>
      <c r="AA687" s="233">
        <v>955.50923918176943</v>
      </c>
      <c r="AB687" s="234">
        <v>790.93499999999995</v>
      </c>
      <c r="AC687" s="234">
        <v>754</v>
      </c>
      <c r="AD687" s="230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2">
        <v>969.75260287617948</v>
      </c>
    </row>
    <row r="688" spans="1:65">
      <c r="A688" s="30"/>
      <c r="B688" s="19">
        <v>1</v>
      </c>
      <c r="C688" s="9">
        <v>5</v>
      </c>
      <c r="D688" s="233">
        <v>1044</v>
      </c>
      <c r="E688" s="233">
        <v>927.92</v>
      </c>
      <c r="F688" s="233">
        <v>949</v>
      </c>
      <c r="G688" s="233">
        <v>978.1</v>
      </c>
      <c r="H688" s="233">
        <v>936.39100041445306</v>
      </c>
      <c r="I688" s="233">
        <v>931</v>
      </c>
      <c r="J688" s="234">
        <v>816</v>
      </c>
      <c r="K688" s="233">
        <v>976.37</v>
      </c>
      <c r="L688" s="233">
        <v>969</v>
      </c>
      <c r="M688" s="233">
        <v>989.00000000000011</v>
      </c>
      <c r="N688" s="233">
        <v>980</v>
      </c>
      <c r="O688" s="233">
        <v>942</v>
      </c>
      <c r="P688" s="233">
        <v>957</v>
      </c>
      <c r="Q688" s="233">
        <v>908</v>
      </c>
      <c r="R688" s="233">
        <v>969</v>
      </c>
      <c r="S688" s="233">
        <v>975</v>
      </c>
      <c r="T688" s="234">
        <v>1077</v>
      </c>
      <c r="U688" s="233">
        <v>935</v>
      </c>
      <c r="V688" s="234">
        <v>1320</v>
      </c>
      <c r="W688" s="234">
        <v>846.2</v>
      </c>
      <c r="X688" s="233">
        <v>924</v>
      </c>
      <c r="Y688" s="234">
        <v>815.95809999999994</v>
      </c>
      <c r="Z688" s="233">
        <v>1050</v>
      </c>
      <c r="AA688" s="233">
        <v>924.31760165141827</v>
      </c>
      <c r="AB688" s="234">
        <v>862.49400000000003</v>
      </c>
      <c r="AC688" s="234">
        <v>768</v>
      </c>
      <c r="AD688" s="230"/>
      <c r="AE688" s="231"/>
      <c r="AF688" s="231"/>
      <c r="AG688" s="231"/>
      <c r="AH688" s="231"/>
      <c r="AI688" s="231"/>
      <c r="AJ688" s="231"/>
      <c r="AK688" s="231"/>
      <c r="AL688" s="231"/>
      <c r="AM688" s="231"/>
      <c r="AN688" s="231"/>
      <c r="AO688" s="231"/>
      <c r="AP688" s="231"/>
      <c r="AQ688" s="231"/>
      <c r="AR688" s="231"/>
      <c r="AS688" s="231"/>
      <c r="AT688" s="231"/>
      <c r="AU688" s="231"/>
      <c r="AV688" s="231"/>
      <c r="AW688" s="231"/>
      <c r="AX688" s="231"/>
      <c r="AY688" s="231"/>
      <c r="AZ688" s="231"/>
      <c r="BA688" s="231"/>
      <c r="BB688" s="231"/>
      <c r="BC688" s="231"/>
      <c r="BD688" s="231"/>
      <c r="BE688" s="231"/>
      <c r="BF688" s="231"/>
      <c r="BG688" s="231"/>
      <c r="BH688" s="231"/>
      <c r="BI688" s="231"/>
      <c r="BJ688" s="231"/>
      <c r="BK688" s="231"/>
      <c r="BL688" s="231"/>
      <c r="BM688" s="232">
        <v>47</v>
      </c>
    </row>
    <row r="689" spans="1:65">
      <c r="A689" s="30"/>
      <c r="B689" s="19">
        <v>1</v>
      </c>
      <c r="C689" s="9">
        <v>6</v>
      </c>
      <c r="D689" s="233">
        <v>1052</v>
      </c>
      <c r="E689" s="233">
        <v>984.36000000000013</v>
      </c>
      <c r="F689" s="233">
        <v>991.9</v>
      </c>
      <c r="G689" s="233">
        <v>992.19999999999993</v>
      </c>
      <c r="H689" s="233">
        <v>956.62505803511976</v>
      </c>
      <c r="I689" s="233">
        <v>929</v>
      </c>
      <c r="J689" s="234">
        <v>853</v>
      </c>
      <c r="K689" s="233">
        <v>973.4</v>
      </c>
      <c r="L689" s="233">
        <v>969</v>
      </c>
      <c r="M689" s="233">
        <v>984.00000000000011</v>
      </c>
      <c r="N689" s="233">
        <v>982</v>
      </c>
      <c r="O689" s="233">
        <v>958</v>
      </c>
      <c r="P689" s="233">
        <v>968</v>
      </c>
      <c r="Q689" s="233">
        <v>953</v>
      </c>
      <c r="R689" s="233">
        <v>985.99999999999989</v>
      </c>
      <c r="S689" s="233">
        <v>949</v>
      </c>
      <c r="T689" s="234">
        <v>1044</v>
      </c>
      <c r="U689" s="233">
        <v>980</v>
      </c>
      <c r="V689" s="234">
        <v>1350</v>
      </c>
      <c r="W689" s="234">
        <v>843.3</v>
      </c>
      <c r="X689" s="233">
        <v>916.7</v>
      </c>
      <c r="Y689" s="234">
        <v>819.30899999999997</v>
      </c>
      <c r="Z689" s="233">
        <v>1040</v>
      </c>
      <c r="AA689" s="233">
        <v>963.33507247195871</v>
      </c>
      <c r="AB689" s="234">
        <v>837.25</v>
      </c>
      <c r="AC689" s="234">
        <v>765</v>
      </c>
      <c r="AD689" s="230"/>
      <c r="AE689" s="231"/>
      <c r="AF689" s="231"/>
      <c r="AG689" s="231"/>
      <c r="AH689" s="231"/>
      <c r="AI689" s="231"/>
      <c r="AJ689" s="231"/>
      <c r="AK689" s="231"/>
      <c r="AL689" s="231"/>
      <c r="AM689" s="231"/>
      <c r="AN689" s="231"/>
      <c r="AO689" s="231"/>
      <c r="AP689" s="231"/>
      <c r="AQ689" s="231"/>
      <c r="AR689" s="231"/>
      <c r="AS689" s="231"/>
      <c r="AT689" s="231"/>
      <c r="AU689" s="231"/>
      <c r="AV689" s="231"/>
      <c r="AW689" s="231"/>
      <c r="AX689" s="231"/>
      <c r="AY689" s="231"/>
      <c r="AZ689" s="231"/>
      <c r="BA689" s="231"/>
      <c r="BB689" s="231"/>
      <c r="BC689" s="231"/>
      <c r="BD689" s="231"/>
      <c r="BE689" s="231"/>
      <c r="BF689" s="231"/>
      <c r="BG689" s="231"/>
      <c r="BH689" s="231"/>
      <c r="BI689" s="231"/>
      <c r="BJ689" s="231"/>
      <c r="BK689" s="231"/>
      <c r="BL689" s="231"/>
      <c r="BM689" s="236"/>
    </row>
    <row r="690" spans="1:65">
      <c r="A690" s="30"/>
      <c r="B690" s="20" t="s">
        <v>272</v>
      </c>
      <c r="C690" s="12"/>
      <c r="D690" s="237">
        <v>1040.8333333333333</v>
      </c>
      <c r="E690" s="237">
        <v>959.11999999999989</v>
      </c>
      <c r="F690" s="237">
        <v>981.11666666666667</v>
      </c>
      <c r="G690" s="237">
        <v>985.0333333333333</v>
      </c>
      <c r="H690" s="237">
        <v>943.95268419261322</v>
      </c>
      <c r="I690" s="237">
        <v>937</v>
      </c>
      <c r="J690" s="237">
        <v>813.5</v>
      </c>
      <c r="K690" s="237">
        <v>973.10566666666671</v>
      </c>
      <c r="L690" s="237">
        <v>967</v>
      </c>
      <c r="M690" s="237">
        <v>987.83333333333337</v>
      </c>
      <c r="N690" s="237">
        <v>983.33333333333337</v>
      </c>
      <c r="O690" s="237">
        <v>957.16666666666663</v>
      </c>
      <c r="P690" s="237">
        <v>965.5</v>
      </c>
      <c r="Q690" s="237">
        <v>934.66666666666663</v>
      </c>
      <c r="R690" s="237">
        <v>979.83333333333337</v>
      </c>
      <c r="S690" s="237">
        <v>964.83333333333337</v>
      </c>
      <c r="T690" s="237">
        <v>1062.8333333333333</v>
      </c>
      <c r="U690" s="237">
        <v>958.83333333333337</v>
      </c>
      <c r="V690" s="237">
        <v>1323.3333333333333</v>
      </c>
      <c r="W690" s="237">
        <v>853.33333333333337</v>
      </c>
      <c r="X690" s="237">
        <v>922.61666666666667</v>
      </c>
      <c r="Y690" s="237">
        <v>808.84181666666666</v>
      </c>
      <c r="Z690" s="237">
        <v>1031.6666666666667</v>
      </c>
      <c r="AA690" s="237">
        <v>951.85443712146559</v>
      </c>
      <c r="AB690" s="237">
        <v>832.85283333333336</v>
      </c>
      <c r="AC690" s="237">
        <v>756</v>
      </c>
      <c r="AD690" s="230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6"/>
    </row>
    <row r="691" spans="1:65">
      <c r="A691" s="30"/>
      <c r="B691" s="3" t="s">
        <v>273</v>
      </c>
      <c r="C691" s="29"/>
      <c r="D691" s="233">
        <v>1041</v>
      </c>
      <c r="E691" s="233">
        <v>958.14</v>
      </c>
      <c r="F691" s="233">
        <v>981.4</v>
      </c>
      <c r="G691" s="233">
        <v>984.75</v>
      </c>
      <c r="H691" s="233">
        <v>946.3261846660555</v>
      </c>
      <c r="I691" s="233">
        <v>934</v>
      </c>
      <c r="J691" s="233">
        <v>814</v>
      </c>
      <c r="K691" s="233">
        <v>973.53250000000003</v>
      </c>
      <c r="L691" s="233">
        <v>967</v>
      </c>
      <c r="M691" s="233">
        <v>987.5</v>
      </c>
      <c r="N691" s="233">
        <v>983</v>
      </c>
      <c r="O691" s="233">
        <v>956.5</v>
      </c>
      <c r="P691" s="233">
        <v>965.5</v>
      </c>
      <c r="Q691" s="233">
        <v>938.5</v>
      </c>
      <c r="R691" s="233">
        <v>979.5</v>
      </c>
      <c r="S691" s="233">
        <v>971.5</v>
      </c>
      <c r="T691" s="233">
        <v>1064</v>
      </c>
      <c r="U691" s="233">
        <v>959</v>
      </c>
      <c r="V691" s="233">
        <v>1320</v>
      </c>
      <c r="W691" s="233">
        <v>854.8</v>
      </c>
      <c r="X691" s="233">
        <v>922.95</v>
      </c>
      <c r="Y691" s="233">
        <v>810.21489999999994</v>
      </c>
      <c r="Z691" s="233">
        <v>1035</v>
      </c>
      <c r="AA691" s="233">
        <v>956.20587725365749</v>
      </c>
      <c r="AB691" s="233">
        <v>835.17899999999997</v>
      </c>
      <c r="AC691" s="233">
        <v>759.5</v>
      </c>
      <c r="AD691" s="230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6"/>
    </row>
    <row r="692" spans="1:65">
      <c r="A692" s="30"/>
      <c r="B692" s="3" t="s">
        <v>274</v>
      </c>
      <c r="C692" s="29"/>
      <c r="D692" s="233">
        <v>11.872938417538714</v>
      </c>
      <c r="E692" s="233">
        <v>20.292027991307375</v>
      </c>
      <c r="F692" s="233">
        <v>29.40159292736822</v>
      </c>
      <c r="G692" s="233">
        <v>5.8174450291057234</v>
      </c>
      <c r="H692" s="233">
        <v>11.926782280587062</v>
      </c>
      <c r="I692" s="233">
        <v>9.1433035605299686</v>
      </c>
      <c r="J692" s="233">
        <v>23.123581037546931</v>
      </c>
      <c r="K692" s="233">
        <v>2.3755021925198259</v>
      </c>
      <c r="L692" s="233">
        <v>5.0596442562694071</v>
      </c>
      <c r="M692" s="233">
        <v>3.1885210782848472</v>
      </c>
      <c r="N692" s="233">
        <v>9.458682078739443</v>
      </c>
      <c r="O692" s="233">
        <v>9.9079092984678994</v>
      </c>
      <c r="P692" s="233">
        <v>7.341661937191061</v>
      </c>
      <c r="Q692" s="233">
        <v>22.84440121050816</v>
      </c>
      <c r="R692" s="233">
        <v>16.606223732886004</v>
      </c>
      <c r="S692" s="233">
        <v>19.843554789066062</v>
      </c>
      <c r="T692" s="233">
        <v>12.335585379975557</v>
      </c>
      <c r="U692" s="233">
        <v>27.432948559472521</v>
      </c>
      <c r="V692" s="233">
        <v>18.618986725025255</v>
      </c>
      <c r="W692" s="233">
        <v>7.6408551004888707</v>
      </c>
      <c r="X692" s="233">
        <v>4.2527246168387878</v>
      </c>
      <c r="Y692" s="233">
        <v>9.8947540613026916</v>
      </c>
      <c r="Z692" s="233">
        <v>14.719601443879727</v>
      </c>
      <c r="AA692" s="233">
        <v>22.05072285741214</v>
      </c>
      <c r="AB692" s="233">
        <v>34.990571458132386</v>
      </c>
      <c r="AC692" s="233">
        <v>15.811388300841896</v>
      </c>
      <c r="AD692" s="230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6"/>
    </row>
    <row r="693" spans="1:65">
      <c r="A693" s="30"/>
      <c r="B693" s="3" t="s">
        <v>86</v>
      </c>
      <c r="C693" s="29"/>
      <c r="D693" s="13">
        <v>1.1407146598115659E-2</v>
      </c>
      <c r="E693" s="13">
        <v>2.1156923003698574E-2</v>
      </c>
      <c r="F693" s="13">
        <v>2.9967478819068295E-2</v>
      </c>
      <c r="G693" s="13">
        <v>5.9058357034676226E-3</v>
      </c>
      <c r="H693" s="13">
        <v>1.2634936560181873E-2</v>
      </c>
      <c r="I693" s="13">
        <v>9.7580614306616523E-3</v>
      </c>
      <c r="J693" s="13">
        <v>2.842480766754386E-2</v>
      </c>
      <c r="K693" s="13">
        <v>2.4411554406594E-3</v>
      </c>
      <c r="L693" s="13">
        <v>5.2323105028639159E-3</v>
      </c>
      <c r="M693" s="13">
        <v>3.2277925543629294E-3</v>
      </c>
      <c r="N693" s="13">
        <v>9.6189987241418057E-3</v>
      </c>
      <c r="O693" s="13">
        <v>1.035128953348553E-2</v>
      </c>
      <c r="P693" s="13">
        <v>7.6039999349467226E-3</v>
      </c>
      <c r="Q693" s="13">
        <v>2.4441228113953096E-2</v>
      </c>
      <c r="R693" s="13">
        <v>1.694800857243001E-2</v>
      </c>
      <c r="S693" s="13">
        <v>2.0566821339505333E-2</v>
      </c>
      <c r="T693" s="13">
        <v>1.1606321511659612E-2</v>
      </c>
      <c r="U693" s="13">
        <v>2.8610758101309773E-2</v>
      </c>
      <c r="V693" s="13">
        <v>1.4069763268281051E-2</v>
      </c>
      <c r="W693" s="13">
        <v>8.9541270708853957E-3</v>
      </c>
      <c r="X693" s="13">
        <v>4.6094166412617606E-3</v>
      </c>
      <c r="Y693" s="13">
        <v>1.2233237522362717E-2</v>
      </c>
      <c r="Z693" s="13">
        <v>1.4267788152387457E-2</v>
      </c>
      <c r="AA693" s="13">
        <v>2.3166066151980611E-2</v>
      </c>
      <c r="AB693" s="13">
        <v>4.2012910393891982E-2</v>
      </c>
      <c r="AC693" s="13">
        <v>2.0914534789473409E-2</v>
      </c>
      <c r="AD693" s="152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275</v>
      </c>
      <c r="C694" s="29"/>
      <c r="D694" s="13">
        <v>7.3297798063481467E-2</v>
      </c>
      <c r="E694" s="13">
        <v>-1.0964242678642377E-2</v>
      </c>
      <c r="F694" s="13">
        <v>1.1718518472425554E-2</v>
      </c>
      <c r="G694" s="13">
        <v>1.5757349257772502E-2</v>
      </c>
      <c r="H694" s="13">
        <v>-2.6604639788587847E-2</v>
      </c>
      <c r="I694" s="13">
        <v>-3.3774184033163568E-2</v>
      </c>
      <c r="J694" s="13">
        <v>-0.16112625262644453</v>
      </c>
      <c r="K694" s="13">
        <v>3.4576486627027059E-3</v>
      </c>
      <c r="L694" s="13">
        <v>-2.8384588688038503E-3</v>
      </c>
      <c r="M694" s="13">
        <v>1.8644683606446E-2</v>
      </c>
      <c r="N694" s="13">
        <v>1.4004324831792037E-2</v>
      </c>
      <c r="O694" s="13">
        <v>-1.2978502117121815E-2</v>
      </c>
      <c r="P694" s="13">
        <v>-4.3852451270217641E-3</v>
      </c>
      <c r="Q694" s="13">
        <v>-3.6180295990391631E-2</v>
      </c>
      <c r="R694" s="13">
        <v>1.0395156895950164E-2</v>
      </c>
      <c r="S694" s="13">
        <v>-5.0727056862297504E-3</v>
      </c>
      <c r="T694" s="13">
        <v>9.5983996517345238E-2</v>
      </c>
      <c r="U694" s="13">
        <v>-1.1259850719101738E-2</v>
      </c>
      <c r="V694" s="13">
        <v>0.36460921002786928</v>
      </c>
      <c r="W694" s="13">
        <v>-0.12005048421376685</v>
      </c>
      <c r="X694" s="13">
        <v>-4.8606145598076078E-2</v>
      </c>
      <c r="Y694" s="13">
        <v>-0.16592972860528465</v>
      </c>
      <c r="Z694" s="13">
        <v>6.3845215374371822E-2</v>
      </c>
      <c r="AA694" s="13">
        <v>-1.84564245577995E-2</v>
      </c>
      <c r="AB694" s="13">
        <v>-0.14116978818805592</v>
      </c>
      <c r="AC694" s="13">
        <v>-0.22041972585813407</v>
      </c>
      <c r="AD694" s="152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276</v>
      </c>
      <c r="C695" s="47"/>
      <c r="D695" s="45">
        <v>2.21</v>
      </c>
      <c r="E695" s="45">
        <v>0.08</v>
      </c>
      <c r="F695" s="45">
        <v>0.54</v>
      </c>
      <c r="G695" s="45">
        <v>0.65</v>
      </c>
      <c r="H695" s="45">
        <v>0.51</v>
      </c>
      <c r="I695" s="45">
        <v>0.7</v>
      </c>
      <c r="J695" s="45">
        <v>4.17</v>
      </c>
      <c r="K695" s="45">
        <v>0.31</v>
      </c>
      <c r="L695" s="45">
        <v>0.14000000000000001</v>
      </c>
      <c r="M695" s="45">
        <v>0.73</v>
      </c>
      <c r="N695" s="45">
        <v>0.6</v>
      </c>
      <c r="O695" s="45">
        <v>0.14000000000000001</v>
      </c>
      <c r="P695" s="45">
        <v>0.1</v>
      </c>
      <c r="Q695" s="45">
        <v>0.77</v>
      </c>
      <c r="R695" s="45">
        <v>0.5</v>
      </c>
      <c r="S695" s="45">
        <v>0.08</v>
      </c>
      <c r="T695" s="45">
        <v>2.83</v>
      </c>
      <c r="U695" s="45">
        <v>0.09</v>
      </c>
      <c r="V695" s="45">
        <v>10.15</v>
      </c>
      <c r="W695" s="45">
        <v>3.05</v>
      </c>
      <c r="X695" s="45">
        <v>1.1100000000000001</v>
      </c>
      <c r="Y695" s="45">
        <v>4.3</v>
      </c>
      <c r="Z695" s="45">
        <v>1.96</v>
      </c>
      <c r="AA695" s="45">
        <v>0.28000000000000003</v>
      </c>
      <c r="AB695" s="45">
        <v>3.63</v>
      </c>
      <c r="AC695" s="45">
        <v>5.78</v>
      </c>
      <c r="AD695" s="152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511</v>
      </c>
      <c r="BM697" s="28" t="s">
        <v>66</v>
      </c>
    </row>
    <row r="698" spans="1:65" ht="15">
      <c r="A698" s="25" t="s">
        <v>40</v>
      </c>
      <c r="B698" s="18" t="s">
        <v>110</v>
      </c>
      <c r="C698" s="15" t="s">
        <v>111</v>
      </c>
      <c r="D698" s="16" t="s">
        <v>234</v>
      </c>
      <c r="E698" s="17" t="s">
        <v>234</v>
      </c>
      <c r="F698" s="17" t="s">
        <v>234</v>
      </c>
      <c r="G698" s="17" t="s">
        <v>234</v>
      </c>
      <c r="H698" s="17" t="s">
        <v>234</v>
      </c>
      <c r="I698" s="17" t="s">
        <v>234</v>
      </c>
      <c r="J698" s="17" t="s">
        <v>234</v>
      </c>
      <c r="K698" s="17" t="s">
        <v>234</v>
      </c>
      <c r="L698" s="17" t="s">
        <v>234</v>
      </c>
      <c r="M698" s="17" t="s">
        <v>234</v>
      </c>
      <c r="N698" s="17" t="s">
        <v>234</v>
      </c>
      <c r="O698" s="152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235</v>
      </c>
      <c r="C699" s="9" t="s">
        <v>235</v>
      </c>
      <c r="D699" s="150" t="s">
        <v>239</v>
      </c>
      <c r="E699" s="151" t="s">
        <v>241</v>
      </c>
      <c r="F699" s="151" t="s">
        <v>242</v>
      </c>
      <c r="G699" s="151" t="s">
        <v>243</v>
      </c>
      <c r="H699" s="151" t="s">
        <v>245</v>
      </c>
      <c r="I699" s="151" t="s">
        <v>248</v>
      </c>
      <c r="J699" s="151" t="s">
        <v>255</v>
      </c>
      <c r="K699" s="151" t="s">
        <v>258</v>
      </c>
      <c r="L699" s="151" t="s">
        <v>259</v>
      </c>
      <c r="M699" s="151" t="s">
        <v>261</v>
      </c>
      <c r="N699" s="151" t="s">
        <v>264</v>
      </c>
      <c r="O699" s="152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288</v>
      </c>
      <c r="E700" s="11" t="s">
        <v>288</v>
      </c>
      <c r="F700" s="11" t="s">
        <v>288</v>
      </c>
      <c r="G700" s="11" t="s">
        <v>289</v>
      </c>
      <c r="H700" s="11" t="s">
        <v>288</v>
      </c>
      <c r="I700" s="11" t="s">
        <v>288</v>
      </c>
      <c r="J700" s="11" t="s">
        <v>288</v>
      </c>
      <c r="K700" s="11" t="s">
        <v>288</v>
      </c>
      <c r="L700" s="11" t="s">
        <v>288</v>
      </c>
      <c r="M700" s="11" t="s">
        <v>289</v>
      </c>
      <c r="N700" s="11" t="s">
        <v>288</v>
      </c>
      <c r="O700" s="152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152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7.6</v>
      </c>
      <c r="E702" s="22">
        <v>8.4600000000000009</v>
      </c>
      <c r="F702" s="22">
        <v>8.8768737103759499</v>
      </c>
      <c r="G702" s="154">
        <v>8.1999999999999993</v>
      </c>
      <c r="H702" s="22">
        <v>8.9356000000000009</v>
      </c>
      <c r="I702" s="22">
        <v>9.1</v>
      </c>
      <c r="J702" s="22">
        <v>9.1199999999999992</v>
      </c>
      <c r="K702" s="22">
        <v>8.51</v>
      </c>
      <c r="L702" s="22">
        <v>8.0443999999999996</v>
      </c>
      <c r="M702" s="153">
        <v>7</v>
      </c>
      <c r="N702" s="22">
        <v>7.42</v>
      </c>
      <c r="O702" s="152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7.3</v>
      </c>
      <c r="E703" s="11">
        <v>8.66</v>
      </c>
      <c r="F703" s="11">
        <v>8.7407861251374115</v>
      </c>
      <c r="G703" s="11">
        <v>7.9</v>
      </c>
      <c r="H703" s="11">
        <v>8.7302999999999997</v>
      </c>
      <c r="I703" s="11">
        <v>8.92</v>
      </c>
      <c r="J703" s="11">
        <v>7.27</v>
      </c>
      <c r="K703" s="11">
        <v>8.4499999999999993</v>
      </c>
      <c r="L703" s="11">
        <v>8.4297000000000004</v>
      </c>
      <c r="M703" s="155">
        <v>8</v>
      </c>
      <c r="N703" s="11">
        <v>6.87</v>
      </c>
      <c r="O703" s="152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34</v>
      </c>
    </row>
    <row r="704" spans="1:65">
      <c r="A704" s="30"/>
      <c r="B704" s="19">
        <v>1</v>
      </c>
      <c r="C704" s="9">
        <v>3</v>
      </c>
      <c r="D704" s="11">
        <v>7</v>
      </c>
      <c r="E704" s="11">
        <v>8.6</v>
      </c>
      <c r="F704" s="11">
        <v>8.8682783912785474</v>
      </c>
      <c r="G704" s="11">
        <v>7.9</v>
      </c>
      <c r="H704" s="11">
        <v>8.4943000000000008</v>
      </c>
      <c r="I704" s="11">
        <v>9.0399999999999991</v>
      </c>
      <c r="J704" s="11">
        <v>7.32</v>
      </c>
      <c r="K704" s="11">
        <v>8.41</v>
      </c>
      <c r="L704" s="11">
        <v>8.5264000000000006</v>
      </c>
      <c r="M704" s="155">
        <v>8</v>
      </c>
      <c r="N704" s="11">
        <v>7.37</v>
      </c>
      <c r="O704" s="152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7.7000000000000011</v>
      </c>
      <c r="E705" s="11">
        <v>8.42</v>
      </c>
      <c r="F705" s="11">
        <v>8.7997702522372414</v>
      </c>
      <c r="G705" s="11">
        <v>7.9</v>
      </c>
      <c r="H705" s="11">
        <v>8.7355999999999998</v>
      </c>
      <c r="I705" s="11">
        <v>8.59</v>
      </c>
      <c r="J705" s="11">
        <v>8.18</v>
      </c>
      <c r="K705" s="11">
        <v>8.49</v>
      </c>
      <c r="L705" s="11">
        <v>8.4235000000000007</v>
      </c>
      <c r="M705" s="155">
        <v>7</v>
      </c>
      <c r="N705" s="11">
        <v>7.31</v>
      </c>
      <c r="O705" s="152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8.2343114003070479</v>
      </c>
    </row>
    <row r="706" spans="1:65">
      <c r="A706" s="30"/>
      <c r="B706" s="19">
        <v>1</v>
      </c>
      <c r="C706" s="9">
        <v>5</v>
      </c>
      <c r="D706" s="11">
        <v>7.2</v>
      </c>
      <c r="E706" s="11">
        <v>8.59</v>
      </c>
      <c r="F706" s="11">
        <v>8.5232295922076347</v>
      </c>
      <c r="G706" s="11">
        <v>7.9</v>
      </c>
      <c r="H706" s="11">
        <v>8.8597999999999999</v>
      </c>
      <c r="I706" s="11">
        <v>9.1300000000000008</v>
      </c>
      <c r="J706" s="11">
        <v>6.9</v>
      </c>
      <c r="K706" s="11">
        <v>8.5399999999999991</v>
      </c>
      <c r="L706" s="11">
        <v>8.5198</v>
      </c>
      <c r="M706" s="155">
        <v>7</v>
      </c>
      <c r="N706" s="11">
        <v>7.669999999999999</v>
      </c>
      <c r="O706" s="152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48</v>
      </c>
    </row>
    <row r="707" spans="1:65">
      <c r="A707" s="30"/>
      <c r="B707" s="19">
        <v>1</v>
      </c>
      <c r="C707" s="9">
        <v>6</v>
      </c>
      <c r="D707" s="11">
        <v>7.7000000000000011</v>
      </c>
      <c r="E707" s="11">
        <v>8.64</v>
      </c>
      <c r="F707" s="11">
        <v>8.7164459471861306</v>
      </c>
      <c r="G707" s="11">
        <v>7.9</v>
      </c>
      <c r="H707" s="11">
        <v>8.5693000000000001</v>
      </c>
      <c r="I707" s="11">
        <v>9.32</v>
      </c>
      <c r="J707" s="11">
        <v>8.3000000000000007</v>
      </c>
      <c r="K707" s="11">
        <v>8.3699999999999992</v>
      </c>
      <c r="L707" s="11">
        <v>8.1745999999999999</v>
      </c>
      <c r="M707" s="155">
        <v>7</v>
      </c>
      <c r="N707" s="11">
        <v>7.22</v>
      </c>
      <c r="O707" s="152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272</v>
      </c>
      <c r="C708" s="12"/>
      <c r="D708" s="23">
        <v>7.4166666666666679</v>
      </c>
      <c r="E708" s="23">
        <v>8.5616666666666674</v>
      </c>
      <c r="F708" s="23">
        <v>8.7542306697371526</v>
      </c>
      <c r="G708" s="23">
        <v>7.9499999999999993</v>
      </c>
      <c r="H708" s="23">
        <v>8.720816666666666</v>
      </c>
      <c r="I708" s="23">
        <v>9.0166666666666675</v>
      </c>
      <c r="J708" s="23">
        <v>7.8483333333333336</v>
      </c>
      <c r="K708" s="23">
        <v>8.461666666666666</v>
      </c>
      <c r="L708" s="23">
        <v>8.3530666666666686</v>
      </c>
      <c r="M708" s="23">
        <v>7.333333333333333</v>
      </c>
      <c r="N708" s="23">
        <v>7.31</v>
      </c>
      <c r="O708" s="152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273</v>
      </c>
      <c r="C709" s="29"/>
      <c r="D709" s="11">
        <v>7.4499999999999993</v>
      </c>
      <c r="E709" s="11">
        <v>8.5949999999999989</v>
      </c>
      <c r="F709" s="11">
        <v>8.7702781886873264</v>
      </c>
      <c r="G709" s="11">
        <v>7.9</v>
      </c>
      <c r="H709" s="11">
        <v>8.7329499999999989</v>
      </c>
      <c r="I709" s="11">
        <v>9.07</v>
      </c>
      <c r="J709" s="11">
        <v>7.75</v>
      </c>
      <c r="K709" s="11">
        <v>8.4699999999999989</v>
      </c>
      <c r="L709" s="11">
        <v>8.4266000000000005</v>
      </c>
      <c r="M709" s="11">
        <v>7</v>
      </c>
      <c r="N709" s="11">
        <v>7.34</v>
      </c>
      <c r="O709" s="152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274</v>
      </c>
      <c r="C710" s="29"/>
      <c r="D710" s="24">
        <v>0.29268868558020289</v>
      </c>
      <c r="E710" s="24">
        <v>9.8471654127808034E-2</v>
      </c>
      <c r="F710" s="24">
        <v>0.13045458262379755</v>
      </c>
      <c r="G710" s="24">
        <v>0.12247448713915847</v>
      </c>
      <c r="H710" s="24">
        <v>0.16734624485379601</v>
      </c>
      <c r="I710" s="24">
        <v>0.24646838877768229</v>
      </c>
      <c r="J710" s="24">
        <v>0.82994979767855015</v>
      </c>
      <c r="K710" s="24">
        <v>6.4005208121422949E-2</v>
      </c>
      <c r="L710" s="24">
        <v>0.19789059266844095</v>
      </c>
      <c r="M710" s="24">
        <v>0.51639777949432231</v>
      </c>
      <c r="N710" s="24">
        <v>0.26343879744638954</v>
      </c>
      <c r="O710" s="209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56"/>
    </row>
    <row r="711" spans="1:65">
      <c r="A711" s="30"/>
      <c r="B711" s="3" t="s">
        <v>86</v>
      </c>
      <c r="C711" s="29"/>
      <c r="D711" s="13">
        <v>3.9463642999577914E-2</v>
      </c>
      <c r="E711" s="13">
        <v>1.1501458531571893E-2</v>
      </c>
      <c r="F711" s="13">
        <v>1.4901890016991576E-2</v>
      </c>
      <c r="G711" s="13">
        <v>1.5405595866560816E-2</v>
      </c>
      <c r="H711" s="13">
        <v>1.9189285963714716E-2</v>
      </c>
      <c r="I711" s="13">
        <v>2.7334756611203208E-2</v>
      </c>
      <c r="J711" s="13">
        <v>0.10574854079573796</v>
      </c>
      <c r="K711" s="13">
        <v>7.5641372607551252E-3</v>
      </c>
      <c r="L711" s="13">
        <v>2.3690771373600223E-2</v>
      </c>
      <c r="M711" s="13">
        <v>7.0417879021953039E-2</v>
      </c>
      <c r="N711" s="13">
        <v>3.6038139185552605E-2</v>
      </c>
      <c r="O711" s="152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-9.9297281082895483E-2</v>
      </c>
      <c r="E712" s="13">
        <v>3.975502630947525E-2</v>
      </c>
      <c r="F712" s="13">
        <v>6.3140588709180712E-2</v>
      </c>
      <c r="G712" s="13">
        <v>-3.4527647363014058E-2</v>
      </c>
      <c r="H712" s="13">
        <v>5.9082689821698509E-2</v>
      </c>
      <c r="I712" s="13">
        <v>9.5011620076749459E-2</v>
      </c>
      <c r="J712" s="13">
        <v>-4.6874358790866433E-2</v>
      </c>
      <c r="K712" s="13">
        <v>2.7610719986997267E-2</v>
      </c>
      <c r="L712" s="13">
        <v>1.4422003320786692E-2</v>
      </c>
      <c r="M712" s="13">
        <v>-0.10941753635162721</v>
      </c>
      <c r="N712" s="13">
        <v>-0.11225120782687203</v>
      </c>
      <c r="O712" s="152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>
        <v>1.66</v>
      </c>
      <c r="E713" s="45">
        <v>0.26</v>
      </c>
      <c r="F713" s="45">
        <v>0.57999999999999996</v>
      </c>
      <c r="G713" s="45">
        <v>0.77</v>
      </c>
      <c r="H713" s="45">
        <v>0.53</v>
      </c>
      <c r="I713" s="45">
        <v>1.02</v>
      </c>
      <c r="J713" s="45">
        <v>0.94</v>
      </c>
      <c r="K713" s="45">
        <v>0.09</v>
      </c>
      <c r="L713" s="45">
        <v>0.09</v>
      </c>
      <c r="M713" s="45" t="s">
        <v>277</v>
      </c>
      <c r="N713" s="45">
        <v>1.84</v>
      </c>
      <c r="O713" s="152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 t="s">
        <v>295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BM714" s="55"/>
    </row>
    <row r="715" spans="1:65">
      <c r="BM715" s="55"/>
    </row>
    <row r="716" spans="1:65" ht="15">
      <c r="B716" s="8" t="s">
        <v>512</v>
      </c>
      <c r="BM716" s="28" t="s">
        <v>66</v>
      </c>
    </row>
    <row r="717" spans="1:65" ht="15">
      <c r="A717" s="25" t="s">
        <v>43</v>
      </c>
      <c r="B717" s="18" t="s">
        <v>110</v>
      </c>
      <c r="C717" s="15" t="s">
        <v>111</v>
      </c>
      <c r="D717" s="16" t="s">
        <v>234</v>
      </c>
      <c r="E717" s="17" t="s">
        <v>234</v>
      </c>
      <c r="F717" s="17" t="s">
        <v>234</v>
      </c>
      <c r="G717" s="17" t="s">
        <v>234</v>
      </c>
      <c r="H717" s="17" t="s">
        <v>234</v>
      </c>
      <c r="I717" s="17" t="s">
        <v>234</v>
      </c>
      <c r="J717" s="17" t="s">
        <v>234</v>
      </c>
      <c r="K717" s="17" t="s">
        <v>234</v>
      </c>
      <c r="L717" s="17" t="s">
        <v>234</v>
      </c>
      <c r="M717" s="17" t="s">
        <v>234</v>
      </c>
      <c r="N717" s="17" t="s">
        <v>234</v>
      </c>
      <c r="O717" s="17" t="s">
        <v>234</v>
      </c>
      <c r="P717" s="17" t="s">
        <v>234</v>
      </c>
      <c r="Q717" s="17" t="s">
        <v>234</v>
      </c>
      <c r="R717" s="17" t="s">
        <v>234</v>
      </c>
      <c r="S717" s="17" t="s">
        <v>234</v>
      </c>
      <c r="T717" s="17" t="s">
        <v>234</v>
      </c>
      <c r="U717" s="17" t="s">
        <v>234</v>
      </c>
      <c r="V717" s="17" t="s">
        <v>234</v>
      </c>
      <c r="W717" s="17" t="s">
        <v>234</v>
      </c>
      <c r="X717" s="17" t="s">
        <v>234</v>
      </c>
      <c r="Y717" s="17" t="s">
        <v>234</v>
      </c>
      <c r="Z717" s="152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235</v>
      </c>
      <c r="C718" s="9" t="s">
        <v>235</v>
      </c>
      <c r="D718" s="150" t="s">
        <v>237</v>
      </c>
      <c r="E718" s="151" t="s">
        <v>239</v>
      </c>
      <c r="F718" s="151" t="s">
        <v>240</v>
      </c>
      <c r="G718" s="151" t="s">
        <v>241</v>
      </c>
      <c r="H718" s="151" t="s">
        <v>242</v>
      </c>
      <c r="I718" s="151" t="s">
        <v>243</v>
      </c>
      <c r="J718" s="151" t="s">
        <v>244</v>
      </c>
      <c r="K718" s="151" t="s">
        <v>245</v>
      </c>
      <c r="L718" s="151" t="s">
        <v>246</v>
      </c>
      <c r="M718" s="151" t="s">
        <v>247</v>
      </c>
      <c r="N718" s="151" t="s">
        <v>248</v>
      </c>
      <c r="O718" s="151" t="s">
        <v>249</v>
      </c>
      <c r="P718" s="151" t="s">
        <v>250</v>
      </c>
      <c r="Q718" s="151" t="s">
        <v>251</v>
      </c>
      <c r="R718" s="151" t="s">
        <v>252</v>
      </c>
      <c r="S718" s="151" t="s">
        <v>253</v>
      </c>
      <c r="T718" s="151" t="s">
        <v>254</v>
      </c>
      <c r="U718" s="151" t="s">
        <v>255</v>
      </c>
      <c r="V718" s="151" t="s">
        <v>256</v>
      </c>
      <c r="W718" s="151" t="s">
        <v>258</v>
      </c>
      <c r="X718" s="151" t="s">
        <v>262</v>
      </c>
      <c r="Y718" s="151" t="s">
        <v>264</v>
      </c>
      <c r="Z718" s="152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288</v>
      </c>
      <c r="E719" s="11" t="s">
        <v>288</v>
      </c>
      <c r="F719" s="11" t="s">
        <v>288</v>
      </c>
      <c r="G719" s="11" t="s">
        <v>288</v>
      </c>
      <c r="H719" s="11" t="s">
        <v>288</v>
      </c>
      <c r="I719" s="11" t="s">
        <v>289</v>
      </c>
      <c r="J719" s="11" t="s">
        <v>289</v>
      </c>
      <c r="K719" s="11" t="s">
        <v>288</v>
      </c>
      <c r="L719" s="11" t="s">
        <v>289</v>
      </c>
      <c r="M719" s="11" t="s">
        <v>288</v>
      </c>
      <c r="N719" s="11" t="s">
        <v>288</v>
      </c>
      <c r="O719" s="11" t="s">
        <v>289</v>
      </c>
      <c r="P719" s="11" t="s">
        <v>289</v>
      </c>
      <c r="Q719" s="11" t="s">
        <v>289</v>
      </c>
      <c r="R719" s="11" t="s">
        <v>289</v>
      </c>
      <c r="S719" s="11" t="s">
        <v>289</v>
      </c>
      <c r="T719" s="11" t="s">
        <v>289</v>
      </c>
      <c r="U719" s="11" t="s">
        <v>288</v>
      </c>
      <c r="V719" s="11" t="s">
        <v>288</v>
      </c>
      <c r="W719" s="11" t="s">
        <v>288</v>
      </c>
      <c r="X719" s="11" t="s">
        <v>114</v>
      </c>
      <c r="Y719" s="11" t="s">
        <v>288</v>
      </c>
      <c r="Z719" s="152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152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0</v>
      </c>
    </row>
    <row r="721" spans="1:65">
      <c r="A721" s="30"/>
      <c r="B721" s="18">
        <v>1</v>
      </c>
      <c r="C721" s="14">
        <v>1</v>
      </c>
      <c r="D721" s="227">
        <v>100</v>
      </c>
      <c r="E721" s="227">
        <v>111.3</v>
      </c>
      <c r="F721" s="227">
        <v>114.2</v>
      </c>
      <c r="G721" s="227">
        <v>108.07</v>
      </c>
      <c r="H721" s="227">
        <v>108.99359254269393</v>
      </c>
      <c r="I721" s="227">
        <v>111</v>
      </c>
      <c r="J721" s="227">
        <v>120</v>
      </c>
      <c r="K721" s="227">
        <v>111.6972</v>
      </c>
      <c r="L721" s="227">
        <v>112</v>
      </c>
      <c r="M721" s="227">
        <v>106</v>
      </c>
      <c r="N721" s="227">
        <v>111.57</v>
      </c>
      <c r="O721" s="227">
        <v>111.5</v>
      </c>
      <c r="P721" s="227">
        <v>105</v>
      </c>
      <c r="Q721" s="227">
        <v>102.5</v>
      </c>
      <c r="R721" s="227">
        <v>111.5</v>
      </c>
      <c r="S721" s="227">
        <v>115.5</v>
      </c>
      <c r="T721" s="227">
        <v>109.1</v>
      </c>
      <c r="U721" s="229">
        <v>127</v>
      </c>
      <c r="V721" s="227">
        <v>115</v>
      </c>
      <c r="W721" s="227">
        <v>107.9</v>
      </c>
      <c r="X721" s="227">
        <v>116.43664980398127</v>
      </c>
      <c r="Y721" s="227">
        <v>98.5</v>
      </c>
      <c r="Z721" s="230"/>
      <c r="AA721" s="231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2">
        <v>1</v>
      </c>
    </row>
    <row r="722" spans="1:65">
      <c r="A722" s="30"/>
      <c r="B722" s="19">
        <v>1</v>
      </c>
      <c r="C722" s="9">
        <v>2</v>
      </c>
      <c r="D722" s="233">
        <v>101</v>
      </c>
      <c r="E722" s="233">
        <v>105.5</v>
      </c>
      <c r="F722" s="233">
        <v>106.8</v>
      </c>
      <c r="G722" s="233">
        <v>108.14</v>
      </c>
      <c r="H722" s="233">
        <v>107.62996321028552</v>
      </c>
      <c r="I722" s="233">
        <v>109</v>
      </c>
      <c r="J722" s="233">
        <v>119</v>
      </c>
      <c r="K722" s="233">
        <v>111.96400000000001</v>
      </c>
      <c r="L722" s="233">
        <v>108</v>
      </c>
      <c r="M722" s="233">
        <v>104</v>
      </c>
      <c r="N722" s="233">
        <v>112.89</v>
      </c>
      <c r="O722" s="233">
        <v>113.5</v>
      </c>
      <c r="P722" s="233">
        <v>105</v>
      </c>
      <c r="Q722" s="233">
        <v>98.7</v>
      </c>
      <c r="R722" s="233">
        <v>104.5</v>
      </c>
      <c r="S722" s="233">
        <v>110</v>
      </c>
      <c r="T722" s="233">
        <v>107.8</v>
      </c>
      <c r="U722" s="234">
        <v>117</v>
      </c>
      <c r="V722" s="233">
        <v>118</v>
      </c>
      <c r="W722" s="233">
        <v>103</v>
      </c>
      <c r="X722" s="233">
        <v>113.28288653654496</v>
      </c>
      <c r="Y722" s="235">
        <v>92.1</v>
      </c>
      <c r="Z722" s="230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2">
        <v>35</v>
      </c>
    </row>
    <row r="723" spans="1:65">
      <c r="A723" s="30"/>
      <c r="B723" s="19">
        <v>1</v>
      </c>
      <c r="C723" s="9">
        <v>3</v>
      </c>
      <c r="D723" s="233">
        <v>112</v>
      </c>
      <c r="E723" s="233">
        <v>102.6</v>
      </c>
      <c r="F723" s="233">
        <v>106.6</v>
      </c>
      <c r="G723" s="233">
        <v>107.97</v>
      </c>
      <c r="H723" s="233">
        <v>107.87131772923533</v>
      </c>
      <c r="I723" s="233">
        <v>108</v>
      </c>
      <c r="J723" s="233">
        <v>117</v>
      </c>
      <c r="K723" s="233">
        <v>111.99039999999999</v>
      </c>
      <c r="L723" s="233">
        <v>109</v>
      </c>
      <c r="M723" s="233">
        <v>104</v>
      </c>
      <c r="N723" s="233">
        <v>115.64</v>
      </c>
      <c r="O723" s="233">
        <v>109.5</v>
      </c>
      <c r="P723" s="233">
        <v>106.5</v>
      </c>
      <c r="Q723" s="233">
        <v>99.1</v>
      </c>
      <c r="R723" s="233">
        <v>110.5</v>
      </c>
      <c r="S723" s="233">
        <v>109</v>
      </c>
      <c r="T723" s="233">
        <v>107</v>
      </c>
      <c r="U723" s="234">
        <v>117</v>
      </c>
      <c r="V723" s="233">
        <v>117</v>
      </c>
      <c r="W723" s="233">
        <v>105.4</v>
      </c>
      <c r="X723" s="233">
        <v>112.76061187885813</v>
      </c>
      <c r="Y723" s="233">
        <v>101</v>
      </c>
      <c r="Z723" s="230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2">
        <v>16</v>
      </c>
    </row>
    <row r="724" spans="1:65">
      <c r="A724" s="30"/>
      <c r="B724" s="19">
        <v>1</v>
      </c>
      <c r="C724" s="9">
        <v>4</v>
      </c>
      <c r="D724" s="233">
        <v>112</v>
      </c>
      <c r="E724" s="233">
        <v>114.8</v>
      </c>
      <c r="F724" s="233">
        <v>104.4</v>
      </c>
      <c r="G724" s="233">
        <v>107.03</v>
      </c>
      <c r="H724" s="233">
        <v>109.14374591597675</v>
      </c>
      <c r="I724" s="233">
        <v>111</v>
      </c>
      <c r="J724" s="233">
        <v>117</v>
      </c>
      <c r="K724" s="233">
        <v>111.4</v>
      </c>
      <c r="L724" s="233">
        <v>111</v>
      </c>
      <c r="M724" s="233">
        <v>104</v>
      </c>
      <c r="N724" s="233">
        <v>109.12</v>
      </c>
      <c r="O724" s="233">
        <v>110.5</v>
      </c>
      <c r="P724" s="233">
        <v>103.5</v>
      </c>
      <c r="Q724" s="233">
        <v>110.5</v>
      </c>
      <c r="R724" s="233">
        <v>108.5</v>
      </c>
      <c r="S724" s="233">
        <v>114.5</v>
      </c>
      <c r="T724" s="233">
        <v>108</v>
      </c>
      <c r="U724" s="234">
        <v>122</v>
      </c>
      <c r="V724" s="233">
        <v>124</v>
      </c>
      <c r="W724" s="233">
        <v>108.8</v>
      </c>
      <c r="X724" s="233">
        <v>116.02116480153708</v>
      </c>
      <c r="Y724" s="233">
        <v>103</v>
      </c>
      <c r="Z724" s="230"/>
      <c r="AA724" s="231"/>
      <c r="AB724" s="231"/>
      <c r="AC724" s="231"/>
      <c r="AD724" s="231"/>
      <c r="AE724" s="231"/>
      <c r="AF724" s="231"/>
      <c r="AG724" s="231"/>
      <c r="AH724" s="231"/>
      <c r="AI724" s="231"/>
      <c r="AJ724" s="231"/>
      <c r="AK724" s="231"/>
      <c r="AL724" s="231"/>
      <c r="AM724" s="231"/>
      <c r="AN724" s="231"/>
      <c r="AO724" s="231"/>
      <c r="AP724" s="231"/>
      <c r="AQ724" s="231"/>
      <c r="AR724" s="231"/>
      <c r="AS724" s="231"/>
      <c r="AT724" s="231"/>
      <c r="AU724" s="231"/>
      <c r="AV724" s="231"/>
      <c r="AW724" s="231"/>
      <c r="AX724" s="231"/>
      <c r="AY724" s="231"/>
      <c r="AZ724" s="231"/>
      <c r="BA724" s="231"/>
      <c r="BB724" s="231"/>
      <c r="BC724" s="231"/>
      <c r="BD724" s="231"/>
      <c r="BE724" s="231"/>
      <c r="BF724" s="231"/>
      <c r="BG724" s="231"/>
      <c r="BH724" s="231"/>
      <c r="BI724" s="231"/>
      <c r="BJ724" s="231"/>
      <c r="BK724" s="231"/>
      <c r="BL724" s="231"/>
      <c r="BM724" s="232">
        <v>109.01865534495363</v>
      </c>
    </row>
    <row r="725" spans="1:65">
      <c r="A725" s="30"/>
      <c r="B725" s="19">
        <v>1</v>
      </c>
      <c r="C725" s="9">
        <v>5</v>
      </c>
      <c r="D725" s="233">
        <v>109</v>
      </c>
      <c r="E725" s="233">
        <v>103.7</v>
      </c>
      <c r="F725" s="233">
        <v>105.8</v>
      </c>
      <c r="G725" s="233">
        <v>106.1</v>
      </c>
      <c r="H725" s="235">
        <v>100.644925958759</v>
      </c>
      <c r="I725" s="233">
        <v>108</v>
      </c>
      <c r="J725" s="233">
        <v>117</v>
      </c>
      <c r="K725" s="233">
        <v>111.0468</v>
      </c>
      <c r="L725" s="233">
        <v>108</v>
      </c>
      <c r="M725" s="233">
        <v>105</v>
      </c>
      <c r="N725" s="233">
        <v>113.92</v>
      </c>
      <c r="O725" s="233">
        <v>110.5</v>
      </c>
      <c r="P725" s="233">
        <v>107.5</v>
      </c>
      <c r="Q725" s="233">
        <v>109.5</v>
      </c>
      <c r="R725" s="233">
        <v>108</v>
      </c>
      <c r="S725" s="233">
        <v>109.5</v>
      </c>
      <c r="T725" s="233">
        <v>108</v>
      </c>
      <c r="U725" s="234">
        <v>114</v>
      </c>
      <c r="V725" s="233">
        <v>115</v>
      </c>
      <c r="W725" s="233">
        <v>105.8</v>
      </c>
      <c r="X725" s="233">
        <v>110.47470963441221</v>
      </c>
      <c r="Y725" s="233">
        <v>102</v>
      </c>
      <c r="Z725" s="230"/>
      <c r="AA725" s="231"/>
      <c r="AB725" s="231"/>
      <c r="AC725" s="231"/>
      <c r="AD725" s="231"/>
      <c r="AE725" s="231"/>
      <c r="AF725" s="231"/>
      <c r="AG725" s="231"/>
      <c r="AH725" s="231"/>
      <c r="AI725" s="231"/>
      <c r="AJ725" s="231"/>
      <c r="AK725" s="231"/>
      <c r="AL725" s="231"/>
      <c r="AM725" s="231"/>
      <c r="AN725" s="231"/>
      <c r="AO725" s="231"/>
      <c r="AP725" s="231"/>
      <c r="AQ725" s="231"/>
      <c r="AR725" s="231"/>
      <c r="AS725" s="231"/>
      <c r="AT725" s="231"/>
      <c r="AU725" s="231"/>
      <c r="AV725" s="231"/>
      <c r="AW725" s="231"/>
      <c r="AX725" s="231"/>
      <c r="AY725" s="231"/>
      <c r="AZ725" s="231"/>
      <c r="BA725" s="231"/>
      <c r="BB725" s="231"/>
      <c r="BC725" s="231"/>
      <c r="BD725" s="231"/>
      <c r="BE725" s="231"/>
      <c r="BF725" s="231"/>
      <c r="BG725" s="231"/>
      <c r="BH725" s="231"/>
      <c r="BI725" s="231"/>
      <c r="BJ725" s="231"/>
      <c r="BK725" s="231"/>
      <c r="BL725" s="231"/>
      <c r="BM725" s="232">
        <v>49</v>
      </c>
    </row>
    <row r="726" spans="1:65">
      <c r="A726" s="30"/>
      <c r="B726" s="19">
        <v>1</v>
      </c>
      <c r="C726" s="9">
        <v>6</v>
      </c>
      <c r="D726" s="233">
        <v>99</v>
      </c>
      <c r="E726" s="233">
        <v>113.7</v>
      </c>
      <c r="F726" s="233">
        <v>113.7</v>
      </c>
      <c r="G726" s="233">
        <v>107.33</v>
      </c>
      <c r="H726" s="233">
        <v>106.2444782803171</v>
      </c>
      <c r="I726" s="233">
        <v>110</v>
      </c>
      <c r="J726" s="233">
        <v>115</v>
      </c>
      <c r="K726" s="233">
        <v>111.3128</v>
      </c>
      <c r="L726" s="233">
        <v>107</v>
      </c>
      <c r="M726" s="233">
        <v>105</v>
      </c>
      <c r="N726" s="233">
        <v>112.58</v>
      </c>
      <c r="O726" s="233">
        <v>112</v>
      </c>
      <c r="P726" s="233">
        <v>108</v>
      </c>
      <c r="Q726" s="233">
        <v>98.5</v>
      </c>
      <c r="R726" s="233">
        <v>109</v>
      </c>
      <c r="S726" s="233">
        <v>113.5</v>
      </c>
      <c r="T726" s="233">
        <v>106.5</v>
      </c>
      <c r="U726" s="234">
        <v>123.00000000000001</v>
      </c>
      <c r="V726" s="235">
        <v>125</v>
      </c>
      <c r="W726" s="233">
        <v>103.9</v>
      </c>
      <c r="X726" s="233">
        <v>112.08363359461694</v>
      </c>
      <c r="Y726" s="233">
        <v>97.8</v>
      </c>
      <c r="Z726" s="230"/>
      <c r="AA726" s="231"/>
      <c r="AB726" s="231"/>
      <c r="AC726" s="231"/>
      <c r="AD726" s="231"/>
      <c r="AE726" s="231"/>
      <c r="AF726" s="231"/>
      <c r="AG726" s="231"/>
      <c r="AH726" s="231"/>
      <c r="AI726" s="231"/>
      <c r="AJ726" s="231"/>
      <c r="AK726" s="231"/>
      <c r="AL726" s="231"/>
      <c r="AM726" s="231"/>
      <c r="AN726" s="231"/>
      <c r="AO726" s="231"/>
      <c r="AP726" s="231"/>
      <c r="AQ726" s="231"/>
      <c r="AR726" s="231"/>
      <c r="AS726" s="231"/>
      <c r="AT726" s="231"/>
      <c r="AU726" s="231"/>
      <c r="AV726" s="231"/>
      <c r="AW726" s="231"/>
      <c r="AX726" s="231"/>
      <c r="AY726" s="231"/>
      <c r="AZ726" s="231"/>
      <c r="BA726" s="231"/>
      <c r="BB726" s="231"/>
      <c r="BC726" s="231"/>
      <c r="BD726" s="231"/>
      <c r="BE726" s="231"/>
      <c r="BF726" s="231"/>
      <c r="BG726" s="231"/>
      <c r="BH726" s="231"/>
      <c r="BI726" s="231"/>
      <c r="BJ726" s="231"/>
      <c r="BK726" s="231"/>
      <c r="BL726" s="231"/>
      <c r="BM726" s="236"/>
    </row>
    <row r="727" spans="1:65">
      <c r="A727" s="30"/>
      <c r="B727" s="20" t="s">
        <v>272</v>
      </c>
      <c r="C727" s="12"/>
      <c r="D727" s="237">
        <v>105.5</v>
      </c>
      <c r="E727" s="237">
        <v>108.60000000000001</v>
      </c>
      <c r="F727" s="237">
        <v>108.58333333333333</v>
      </c>
      <c r="G727" s="237">
        <v>107.44</v>
      </c>
      <c r="H727" s="237">
        <v>106.75467060621128</v>
      </c>
      <c r="I727" s="237">
        <v>109.5</v>
      </c>
      <c r="J727" s="237">
        <v>117.5</v>
      </c>
      <c r="K727" s="237">
        <v>111.56853333333333</v>
      </c>
      <c r="L727" s="237">
        <v>109.16666666666667</v>
      </c>
      <c r="M727" s="237">
        <v>104.66666666666667</v>
      </c>
      <c r="N727" s="237">
        <v>112.62</v>
      </c>
      <c r="O727" s="237">
        <v>111.25</v>
      </c>
      <c r="P727" s="237">
        <v>105.91666666666667</v>
      </c>
      <c r="Q727" s="237">
        <v>103.13333333333333</v>
      </c>
      <c r="R727" s="237">
        <v>108.66666666666667</v>
      </c>
      <c r="S727" s="237">
        <v>112</v>
      </c>
      <c r="T727" s="237">
        <v>107.73333333333333</v>
      </c>
      <c r="U727" s="237">
        <v>120</v>
      </c>
      <c r="V727" s="237">
        <v>119</v>
      </c>
      <c r="W727" s="237">
        <v>105.8</v>
      </c>
      <c r="X727" s="237">
        <v>113.50994270832508</v>
      </c>
      <c r="Y727" s="237">
        <v>99.066666666666663</v>
      </c>
      <c r="Z727" s="230"/>
      <c r="AA727" s="231"/>
      <c r="AB727" s="231"/>
      <c r="AC727" s="231"/>
      <c r="AD727" s="231"/>
      <c r="AE727" s="231"/>
      <c r="AF727" s="231"/>
      <c r="AG727" s="231"/>
      <c r="AH727" s="231"/>
      <c r="AI727" s="231"/>
      <c r="AJ727" s="231"/>
      <c r="AK727" s="231"/>
      <c r="AL727" s="231"/>
      <c r="AM727" s="231"/>
      <c r="AN727" s="231"/>
      <c r="AO727" s="231"/>
      <c r="AP727" s="231"/>
      <c r="AQ727" s="231"/>
      <c r="AR727" s="231"/>
      <c r="AS727" s="231"/>
      <c r="AT727" s="231"/>
      <c r="AU727" s="231"/>
      <c r="AV727" s="231"/>
      <c r="AW727" s="231"/>
      <c r="AX727" s="231"/>
      <c r="AY727" s="231"/>
      <c r="AZ727" s="231"/>
      <c r="BA727" s="231"/>
      <c r="BB727" s="231"/>
      <c r="BC727" s="231"/>
      <c r="BD727" s="231"/>
      <c r="BE727" s="231"/>
      <c r="BF727" s="231"/>
      <c r="BG727" s="231"/>
      <c r="BH727" s="231"/>
      <c r="BI727" s="231"/>
      <c r="BJ727" s="231"/>
      <c r="BK727" s="231"/>
      <c r="BL727" s="231"/>
      <c r="BM727" s="236"/>
    </row>
    <row r="728" spans="1:65">
      <c r="A728" s="30"/>
      <c r="B728" s="3" t="s">
        <v>273</v>
      </c>
      <c r="C728" s="29"/>
      <c r="D728" s="233">
        <v>105</v>
      </c>
      <c r="E728" s="233">
        <v>108.4</v>
      </c>
      <c r="F728" s="233">
        <v>106.69999999999999</v>
      </c>
      <c r="G728" s="233">
        <v>107.65</v>
      </c>
      <c r="H728" s="233">
        <v>107.75064046976043</v>
      </c>
      <c r="I728" s="233">
        <v>109.5</v>
      </c>
      <c r="J728" s="233">
        <v>117</v>
      </c>
      <c r="K728" s="233">
        <v>111.54859999999999</v>
      </c>
      <c r="L728" s="233">
        <v>108.5</v>
      </c>
      <c r="M728" s="233">
        <v>104.5</v>
      </c>
      <c r="N728" s="233">
        <v>112.735</v>
      </c>
      <c r="O728" s="233">
        <v>111</v>
      </c>
      <c r="P728" s="233">
        <v>105.75</v>
      </c>
      <c r="Q728" s="233">
        <v>100.8</v>
      </c>
      <c r="R728" s="233">
        <v>108.75</v>
      </c>
      <c r="S728" s="233">
        <v>111.75</v>
      </c>
      <c r="T728" s="233">
        <v>107.9</v>
      </c>
      <c r="U728" s="233">
        <v>119.5</v>
      </c>
      <c r="V728" s="233">
        <v>117.5</v>
      </c>
      <c r="W728" s="233">
        <v>105.6</v>
      </c>
      <c r="X728" s="233">
        <v>113.02174920770155</v>
      </c>
      <c r="Y728" s="233">
        <v>99.75</v>
      </c>
      <c r="Z728" s="230"/>
      <c r="AA728" s="231"/>
      <c r="AB728" s="231"/>
      <c r="AC728" s="231"/>
      <c r="AD728" s="231"/>
      <c r="AE728" s="231"/>
      <c r="AF728" s="231"/>
      <c r="AG728" s="231"/>
      <c r="AH728" s="231"/>
      <c r="AI728" s="231"/>
      <c r="AJ728" s="231"/>
      <c r="AK728" s="231"/>
      <c r="AL728" s="231"/>
      <c r="AM728" s="231"/>
      <c r="AN728" s="231"/>
      <c r="AO728" s="231"/>
      <c r="AP728" s="231"/>
      <c r="AQ728" s="231"/>
      <c r="AR728" s="231"/>
      <c r="AS728" s="231"/>
      <c r="AT728" s="231"/>
      <c r="AU728" s="231"/>
      <c r="AV728" s="231"/>
      <c r="AW728" s="231"/>
      <c r="AX728" s="231"/>
      <c r="AY728" s="231"/>
      <c r="AZ728" s="231"/>
      <c r="BA728" s="231"/>
      <c r="BB728" s="231"/>
      <c r="BC728" s="231"/>
      <c r="BD728" s="231"/>
      <c r="BE728" s="231"/>
      <c r="BF728" s="231"/>
      <c r="BG728" s="231"/>
      <c r="BH728" s="231"/>
      <c r="BI728" s="231"/>
      <c r="BJ728" s="231"/>
      <c r="BK728" s="231"/>
      <c r="BL728" s="231"/>
      <c r="BM728" s="236"/>
    </row>
    <row r="729" spans="1:65">
      <c r="A729" s="30"/>
      <c r="B729" s="3" t="s">
        <v>274</v>
      </c>
      <c r="C729" s="29"/>
      <c r="D729" s="233">
        <v>6.1562975886485543</v>
      </c>
      <c r="E729" s="233">
        <v>5.3171420895063548</v>
      </c>
      <c r="F729" s="233">
        <v>4.2447222131332314</v>
      </c>
      <c r="G729" s="233">
        <v>0.79291865913219695</v>
      </c>
      <c r="H729" s="233">
        <v>3.1724680007833719</v>
      </c>
      <c r="I729" s="233">
        <v>1.3784048752090221</v>
      </c>
      <c r="J729" s="233">
        <v>1.7606816861659009</v>
      </c>
      <c r="K729" s="233">
        <v>0.37866322064159669</v>
      </c>
      <c r="L729" s="233">
        <v>1.9407902170679514</v>
      </c>
      <c r="M729" s="233">
        <v>0.81649658092772603</v>
      </c>
      <c r="N729" s="233">
        <v>2.2016993436888694</v>
      </c>
      <c r="O729" s="233">
        <v>1.4053469322555197</v>
      </c>
      <c r="P729" s="233">
        <v>1.7151287609583912</v>
      </c>
      <c r="Q729" s="233">
        <v>5.5243702506861965</v>
      </c>
      <c r="R729" s="233">
        <v>2.4221202832779931</v>
      </c>
      <c r="S729" s="233">
        <v>2.8284271247461903</v>
      </c>
      <c r="T729" s="233">
        <v>0.90258886912406788</v>
      </c>
      <c r="U729" s="233">
        <v>4.8166378315169203</v>
      </c>
      <c r="V729" s="233">
        <v>4.4271887242357311</v>
      </c>
      <c r="W729" s="233">
        <v>2.2369622258768689</v>
      </c>
      <c r="X729" s="233">
        <v>2.3122240169652639</v>
      </c>
      <c r="Y729" s="233">
        <v>3.9565978651698583</v>
      </c>
      <c r="Z729" s="230"/>
      <c r="AA729" s="231"/>
      <c r="AB729" s="231"/>
      <c r="AC729" s="231"/>
      <c r="AD729" s="231"/>
      <c r="AE729" s="231"/>
      <c r="AF729" s="231"/>
      <c r="AG729" s="231"/>
      <c r="AH729" s="231"/>
      <c r="AI729" s="231"/>
      <c r="AJ729" s="231"/>
      <c r="AK729" s="231"/>
      <c r="AL729" s="231"/>
      <c r="AM729" s="231"/>
      <c r="AN729" s="231"/>
      <c r="AO729" s="231"/>
      <c r="AP729" s="231"/>
      <c r="AQ729" s="231"/>
      <c r="AR729" s="231"/>
      <c r="AS729" s="231"/>
      <c r="AT729" s="231"/>
      <c r="AU729" s="231"/>
      <c r="AV729" s="231"/>
      <c r="AW729" s="231"/>
      <c r="AX729" s="231"/>
      <c r="AY729" s="231"/>
      <c r="AZ729" s="231"/>
      <c r="BA729" s="231"/>
      <c r="BB729" s="231"/>
      <c r="BC729" s="231"/>
      <c r="BD729" s="231"/>
      <c r="BE729" s="231"/>
      <c r="BF729" s="231"/>
      <c r="BG729" s="231"/>
      <c r="BH729" s="231"/>
      <c r="BI729" s="231"/>
      <c r="BJ729" s="231"/>
      <c r="BK729" s="231"/>
      <c r="BL729" s="231"/>
      <c r="BM729" s="236"/>
    </row>
    <row r="730" spans="1:65">
      <c r="A730" s="30"/>
      <c r="B730" s="3" t="s">
        <v>86</v>
      </c>
      <c r="C730" s="29"/>
      <c r="D730" s="13">
        <v>5.8353531645957857E-2</v>
      </c>
      <c r="E730" s="13">
        <v>4.8960792721052984E-2</v>
      </c>
      <c r="F730" s="13">
        <v>3.9091839261395839E-2</v>
      </c>
      <c r="G730" s="13">
        <v>7.3801066561075667E-3</v>
      </c>
      <c r="H730" s="13">
        <v>2.971736957988224E-2</v>
      </c>
      <c r="I730" s="13">
        <v>1.2588172376338101E-2</v>
      </c>
      <c r="J730" s="13">
        <v>1.4984524988645965E-2</v>
      </c>
      <c r="K730" s="13">
        <v>3.3939965806511455E-3</v>
      </c>
      <c r="L730" s="13">
        <v>1.7778230996042303E-2</v>
      </c>
      <c r="M730" s="13">
        <v>7.800922747717127E-3</v>
      </c>
      <c r="N730" s="13">
        <v>1.954980770457174E-2</v>
      </c>
      <c r="O730" s="13">
        <v>1.2632331975330514E-2</v>
      </c>
      <c r="P730" s="13">
        <v>1.6193190504721237E-2</v>
      </c>
      <c r="Q730" s="13">
        <v>5.3565322404843539E-2</v>
      </c>
      <c r="R730" s="13">
        <v>2.2289450459613433E-2</v>
      </c>
      <c r="S730" s="13">
        <v>2.525381361380527E-2</v>
      </c>
      <c r="T730" s="13">
        <v>8.3779907406318181E-3</v>
      </c>
      <c r="U730" s="13">
        <v>4.0138648595974338E-2</v>
      </c>
      <c r="V730" s="13">
        <v>3.7203266590216229E-2</v>
      </c>
      <c r="W730" s="13">
        <v>2.1143310263486474E-2</v>
      </c>
      <c r="X730" s="13">
        <v>2.037023331873887E-2</v>
      </c>
      <c r="Y730" s="13">
        <v>3.9938740227152006E-2</v>
      </c>
      <c r="Z730" s="152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275</v>
      </c>
      <c r="C731" s="29"/>
      <c r="D731" s="13">
        <v>-3.2275717709230656E-2</v>
      </c>
      <c r="E731" s="13">
        <v>-3.8402174713026982E-3</v>
      </c>
      <c r="F731" s="13">
        <v>-3.9930965048400324E-3</v>
      </c>
      <c r="G731" s="13">
        <v>-1.4480598205495188E-2</v>
      </c>
      <c r="H731" s="13">
        <v>-2.0766947928120394E-2</v>
      </c>
      <c r="I731" s="13">
        <v>4.4152503397085763E-3</v>
      </c>
      <c r="J731" s="13">
        <v>7.7797186437586818E-2</v>
      </c>
      <c r="K731" s="13">
        <v>2.3389372950083143E-2</v>
      </c>
      <c r="L731" s="13">
        <v>1.357669668963668E-3</v>
      </c>
      <c r="M731" s="13">
        <v>-3.9919669386092926E-2</v>
      </c>
      <c r="N731" s="13">
        <v>3.3034205417881157E-2</v>
      </c>
      <c r="O731" s="13">
        <v>2.0467548861119456E-2</v>
      </c>
      <c r="P731" s="13">
        <v>-2.8453741870799409E-2</v>
      </c>
      <c r="Q731" s="13">
        <v>-5.3984540471519682E-2</v>
      </c>
      <c r="R731" s="13">
        <v>-3.2287013371538054E-3</v>
      </c>
      <c r="S731" s="13">
        <v>2.7347105370295388E-2</v>
      </c>
      <c r="T731" s="13">
        <v>-1.1789927215239637E-2</v>
      </c>
      <c r="U731" s="13">
        <v>0.10072904146817363</v>
      </c>
      <c r="V731" s="13">
        <v>9.1556299455938905E-2</v>
      </c>
      <c r="W731" s="13">
        <v>-2.9523895105560194E-2</v>
      </c>
      <c r="X731" s="13">
        <v>4.1197420287016451E-2</v>
      </c>
      <c r="Y731" s="13">
        <v>-9.1287024654607696E-2</v>
      </c>
      <c r="Z731" s="152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276</v>
      </c>
      <c r="C732" s="47"/>
      <c r="D732" s="45">
        <v>0.73</v>
      </c>
      <c r="E732" s="45">
        <v>0.01</v>
      </c>
      <c r="F732" s="45">
        <v>0.01</v>
      </c>
      <c r="G732" s="45">
        <v>0.28000000000000003</v>
      </c>
      <c r="H732" s="45">
        <v>0.44</v>
      </c>
      <c r="I732" s="45">
        <v>0.2</v>
      </c>
      <c r="J732" s="45">
        <v>2.0699999999999998</v>
      </c>
      <c r="K732" s="45">
        <v>0.69</v>
      </c>
      <c r="L732" s="45">
        <v>0.12</v>
      </c>
      <c r="M732" s="45">
        <v>0.93</v>
      </c>
      <c r="N732" s="45">
        <v>0.93</v>
      </c>
      <c r="O732" s="45">
        <v>0.61</v>
      </c>
      <c r="P732" s="45">
        <v>0.64</v>
      </c>
      <c r="Q732" s="45">
        <v>1.29</v>
      </c>
      <c r="R732" s="45">
        <v>0.01</v>
      </c>
      <c r="S732" s="45">
        <v>0.79</v>
      </c>
      <c r="T732" s="45">
        <v>0.21</v>
      </c>
      <c r="U732" s="45">
        <v>2.66</v>
      </c>
      <c r="V732" s="45">
        <v>2.42</v>
      </c>
      <c r="W732" s="45">
        <v>0.66</v>
      </c>
      <c r="X732" s="45">
        <v>1.1399999999999999</v>
      </c>
      <c r="Y732" s="45">
        <v>2.2400000000000002</v>
      </c>
      <c r="Z732" s="152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BM733" s="55"/>
    </row>
    <row r="734" spans="1:65" ht="15">
      <c r="B734" s="8" t="s">
        <v>513</v>
      </c>
      <c r="BM734" s="28" t="s">
        <v>66</v>
      </c>
    </row>
    <row r="735" spans="1:65" ht="15">
      <c r="A735" s="25" t="s">
        <v>59</v>
      </c>
      <c r="B735" s="18" t="s">
        <v>110</v>
      </c>
      <c r="C735" s="15" t="s">
        <v>111</v>
      </c>
      <c r="D735" s="16" t="s">
        <v>234</v>
      </c>
      <c r="E735" s="17" t="s">
        <v>234</v>
      </c>
      <c r="F735" s="17" t="s">
        <v>234</v>
      </c>
      <c r="G735" s="17" t="s">
        <v>234</v>
      </c>
      <c r="H735" s="17" t="s">
        <v>234</v>
      </c>
      <c r="I735" s="17" t="s">
        <v>234</v>
      </c>
      <c r="J735" s="17" t="s">
        <v>234</v>
      </c>
      <c r="K735" s="17" t="s">
        <v>234</v>
      </c>
      <c r="L735" s="17" t="s">
        <v>234</v>
      </c>
      <c r="M735" s="17" t="s">
        <v>234</v>
      </c>
      <c r="N735" s="17" t="s">
        <v>234</v>
      </c>
      <c r="O735" s="17" t="s">
        <v>234</v>
      </c>
      <c r="P735" s="17" t="s">
        <v>234</v>
      </c>
      <c r="Q735" s="17" t="s">
        <v>234</v>
      </c>
      <c r="R735" s="17" t="s">
        <v>234</v>
      </c>
      <c r="S735" s="17" t="s">
        <v>234</v>
      </c>
      <c r="T735" s="17" t="s">
        <v>234</v>
      </c>
      <c r="U735" s="17" t="s">
        <v>234</v>
      </c>
      <c r="V735" s="17" t="s">
        <v>234</v>
      </c>
      <c r="W735" s="17" t="s">
        <v>234</v>
      </c>
      <c r="X735" s="152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235</v>
      </c>
      <c r="C736" s="9" t="s">
        <v>235</v>
      </c>
      <c r="D736" s="150" t="s">
        <v>237</v>
      </c>
      <c r="E736" s="151" t="s">
        <v>239</v>
      </c>
      <c r="F736" s="151" t="s">
        <v>240</v>
      </c>
      <c r="G736" s="151" t="s">
        <v>241</v>
      </c>
      <c r="H736" s="151" t="s">
        <v>242</v>
      </c>
      <c r="I736" s="151" t="s">
        <v>243</v>
      </c>
      <c r="J736" s="151" t="s">
        <v>244</v>
      </c>
      <c r="K736" s="151" t="s">
        <v>247</v>
      </c>
      <c r="L736" s="151" t="s">
        <v>248</v>
      </c>
      <c r="M736" s="151" t="s">
        <v>249</v>
      </c>
      <c r="N736" s="151" t="s">
        <v>250</v>
      </c>
      <c r="O736" s="151" t="s">
        <v>251</v>
      </c>
      <c r="P736" s="151" t="s">
        <v>252</v>
      </c>
      <c r="Q736" s="151" t="s">
        <v>253</v>
      </c>
      <c r="R736" s="151" t="s">
        <v>254</v>
      </c>
      <c r="S736" s="151" t="s">
        <v>255</v>
      </c>
      <c r="T736" s="151" t="s">
        <v>256</v>
      </c>
      <c r="U736" s="151" t="s">
        <v>258</v>
      </c>
      <c r="V736" s="151" t="s">
        <v>262</v>
      </c>
      <c r="W736" s="151" t="s">
        <v>264</v>
      </c>
      <c r="X736" s="152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288</v>
      </c>
      <c r="E737" s="11" t="s">
        <v>288</v>
      </c>
      <c r="F737" s="11" t="s">
        <v>288</v>
      </c>
      <c r="G737" s="11" t="s">
        <v>288</v>
      </c>
      <c r="H737" s="11" t="s">
        <v>288</v>
      </c>
      <c r="I737" s="11" t="s">
        <v>289</v>
      </c>
      <c r="J737" s="11" t="s">
        <v>289</v>
      </c>
      <c r="K737" s="11" t="s">
        <v>288</v>
      </c>
      <c r="L737" s="11" t="s">
        <v>288</v>
      </c>
      <c r="M737" s="11" t="s">
        <v>289</v>
      </c>
      <c r="N737" s="11" t="s">
        <v>289</v>
      </c>
      <c r="O737" s="11" t="s">
        <v>289</v>
      </c>
      <c r="P737" s="11" t="s">
        <v>289</v>
      </c>
      <c r="Q737" s="11" t="s">
        <v>289</v>
      </c>
      <c r="R737" s="11" t="s">
        <v>289</v>
      </c>
      <c r="S737" s="11" t="s">
        <v>288</v>
      </c>
      <c r="T737" s="11" t="s">
        <v>288</v>
      </c>
      <c r="U737" s="11" t="s">
        <v>288</v>
      </c>
      <c r="V737" s="11" t="s">
        <v>114</v>
      </c>
      <c r="W737" s="11" t="s">
        <v>288</v>
      </c>
      <c r="X737" s="152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152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12">
        <v>1.4999999999999999E-2</v>
      </c>
      <c r="E739" s="212">
        <v>0.13500000000000001</v>
      </c>
      <c r="F739" s="211">
        <v>1.4E-2</v>
      </c>
      <c r="G739" s="211">
        <v>1.2999999999999999E-2</v>
      </c>
      <c r="H739" s="211">
        <v>1.5665755888644647E-2</v>
      </c>
      <c r="I739" s="211">
        <v>1.2999999999999999E-2</v>
      </c>
      <c r="J739" s="211">
        <v>1.2999999999999999E-2</v>
      </c>
      <c r="K739" s="212" t="s">
        <v>300</v>
      </c>
      <c r="L739" s="211">
        <v>1.2999999999999999E-2</v>
      </c>
      <c r="M739" s="211">
        <v>1.4999999999999999E-2</v>
      </c>
      <c r="N739" s="211">
        <v>1.4999999999999999E-2</v>
      </c>
      <c r="O739" s="211">
        <v>1.4999999999999999E-2</v>
      </c>
      <c r="P739" s="211">
        <v>8.9999999999999993E-3</v>
      </c>
      <c r="Q739" s="211">
        <v>1.4E-2</v>
      </c>
      <c r="R739" s="212">
        <v>4.0000000000000001E-3</v>
      </c>
      <c r="S739" s="212" t="s">
        <v>104</v>
      </c>
      <c r="T739" s="211">
        <v>1.2E-2</v>
      </c>
      <c r="U739" s="212" t="s">
        <v>301</v>
      </c>
      <c r="V739" s="212" t="s">
        <v>300</v>
      </c>
      <c r="W739" s="212" t="s">
        <v>104</v>
      </c>
      <c r="X739" s="209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3">
        <v>1</v>
      </c>
    </row>
    <row r="740" spans="1:65">
      <c r="A740" s="30"/>
      <c r="B740" s="19">
        <v>1</v>
      </c>
      <c r="C740" s="9">
        <v>2</v>
      </c>
      <c r="D740" s="214">
        <v>2.7E-2</v>
      </c>
      <c r="E740" s="214">
        <v>0.14299999999999999</v>
      </c>
      <c r="F740" s="24">
        <v>1.4E-2</v>
      </c>
      <c r="G740" s="24">
        <v>1.2999999999999999E-2</v>
      </c>
      <c r="H740" s="24">
        <v>1.543743947260855E-2</v>
      </c>
      <c r="I740" s="24">
        <v>1.2E-2</v>
      </c>
      <c r="J740" s="24">
        <v>1.2999999999999999E-2</v>
      </c>
      <c r="K740" s="214" t="s">
        <v>300</v>
      </c>
      <c r="L740" s="24">
        <v>1.4E-2</v>
      </c>
      <c r="M740" s="24">
        <v>1.4E-2</v>
      </c>
      <c r="N740" s="24">
        <v>1.4999999999999999E-2</v>
      </c>
      <c r="O740" s="24">
        <v>1.0999999999999999E-2</v>
      </c>
      <c r="P740" s="24">
        <v>1.2E-2</v>
      </c>
      <c r="Q740" s="24">
        <v>1.4999999999999999E-2</v>
      </c>
      <c r="R740" s="214">
        <v>3.0000000000000001E-3</v>
      </c>
      <c r="S740" s="214" t="s">
        <v>104</v>
      </c>
      <c r="T740" s="24">
        <v>1.4E-2</v>
      </c>
      <c r="U740" s="214" t="s">
        <v>301</v>
      </c>
      <c r="V740" s="214" t="s">
        <v>300</v>
      </c>
      <c r="W740" s="214" t="s">
        <v>104</v>
      </c>
      <c r="X740" s="209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3">
        <v>36</v>
      </c>
    </row>
    <row r="741" spans="1:65">
      <c r="A741" s="30"/>
      <c r="B741" s="19">
        <v>1</v>
      </c>
      <c r="C741" s="9">
        <v>3</v>
      </c>
      <c r="D741" s="214">
        <v>2.5000000000000001E-2</v>
      </c>
      <c r="E741" s="214">
        <v>0.13</v>
      </c>
      <c r="F741" s="24">
        <v>1.2E-2</v>
      </c>
      <c r="G741" s="24">
        <v>1.2E-2</v>
      </c>
      <c r="H741" s="24">
        <v>1.5297819258672001E-2</v>
      </c>
      <c r="I741" s="24">
        <v>1.2999999999999999E-2</v>
      </c>
      <c r="J741" s="24">
        <v>1.2999999999999999E-2</v>
      </c>
      <c r="K741" s="214" t="s">
        <v>300</v>
      </c>
      <c r="L741" s="24">
        <v>1.4E-2</v>
      </c>
      <c r="M741" s="24">
        <v>1.2E-2</v>
      </c>
      <c r="N741" s="24">
        <v>0.01</v>
      </c>
      <c r="O741" s="24">
        <v>1.4E-2</v>
      </c>
      <c r="P741" s="24">
        <v>1.4E-2</v>
      </c>
      <c r="Q741" s="24">
        <v>1.4999999999999999E-2</v>
      </c>
      <c r="R741" s="214">
        <v>3.0000000000000001E-3</v>
      </c>
      <c r="S741" s="214" t="s">
        <v>104</v>
      </c>
      <c r="T741" s="24">
        <v>1.2999999999999999E-2</v>
      </c>
      <c r="U741" s="214" t="s">
        <v>301</v>
      </c>
      <c r="V741" s="214" t="s">
        <v>300</v>
      </c>
      <c r="W741" s="214" t="s">
        <v>104</v>
      </c>
      <c r="X741" s="209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3">
        <v>16</v>
      </c>
    </row>
    <row r="742" spans="1:65">
      <c r="A742" s="30"/>
      <c r="B742" s="19">
        <v>1</v>
      </c>
      <c r="C742" s="9">
        <v>4</v>
      </c>
      <c r="D742" s="214">
        <v>2.8000000000000001E-2</v>
      </c>
      <c r="E742" s="214">
        <v>0.159</v>
      </c>
      <c r="F742" s="24">
        <v>1.2E-2</v>
      </c>
      <c r="G742" s="24">
        <v>1.2E-2</v>
      </c>
      <c r="H742" s="24">
        <v>1.5031201846045901E-2</v>
      </c>
      <c r="I742" s="24">
        <v>1.2E-2</v>
      </c>
      <c r="J742" s="24">
        <v>1.2E-2</v>
      </c>
      <c r="K742" s="214" t="s">
        <v>300</v>
      </c>
      <c r="L742" s="24">
        <v>1.0999999999999999E-2</v>
      </c>
      <c r="M742" s="24">
        <v>1.4999999999999999E-2</v>
      </c>
      <c r="N742" s="24">
        <v>1.6E-2</v>
      </c>
      <c r="O742" s="24">
        <v>1.6E-2</v>
      </c>
      <c r="P742" s="24">
        <v>0.01</v>
      </c>
      <c r="Q742" s="24">
        <v>1.4E-2</v>
      </c>
      <c r="R742" s="214">
        <v>3.0000000000000001E-3</v>
      </c>
      <c r="S742" s="214" t="s">
        <v>104</v>
      </c>
      <c r="T742" s="24">
        <v>1.0999999999999999E-2</v>
      </c>
      <c r="U742" s="214" t="s">
        <v>301</v>
      </c>
      <c r="V742" s="214" t="s">
        <v>300</v>
      </c>
      <c r="W742" s="214" t="s">
        <v>104</v>
      </c>
      <c r="X742" s="209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3">
        <v>1.3164536900993229E-2</v>
      </c>
    </row>
    <row r="743" spans="1:65">
      <c r="A743" s="30"/>
      <c r="B743" s="19">
        <v>1</v>
      </c>
      <c r="C743" s="9">
        <v>5</v>
      </c>
      <c r="D743" s="214">
        <v>1.4999999999999999E-2</v>
      </c>
      <c r="E743" s="214">
        <v>0.13900000000000001</v>
      </c>
      <c r="F743" s="24">
        <v>1.2E-2</v>
      </c>
      <c r="G743" s="24">
        <v>1.0999999999999999E-2</v>
      </c>
      <c r="H743" s="24">
        <v>1.5027348601624951E-2</v>
      </c>
      <c r="I743" s="24">
        <v>1.0999999999999999E-2</v>
      </c>
      <c r="J743" s="24">
        <v>1.2999999999999999E-2</v>
      </c>
      <c r="K743" s="214" t="s">
        <v>300</v>
      </c>
      <c r="L743" s="24">
        <v>1.0999999999999999E-2</v>
      </c>
      <c r="M743" s="24">
        <v>1.2E-2</v>
      </c>
      <c r="N743" s="24">
        <v>1.2999999999999999E-2</v>
      </c>
      <c r="O743" s="24">
        <v>1.2999999999999999E-2</v>
      </c>
      <c r="P743" s="24">
        <v>1.4999999999999999E-2</v>
      </c>
      <c r="Q743" s="24">
        <v>1.4E-2</v>
      </c>
      <c r="R743" s="214">
        <v>3.0000000000000001E-3</v>
      </c>
      <c r="S743" s="214" t="s">
        <v>104</v>
      </c>
      <c r="T743" s="24">
        <v>1.2999999999999999E-2</v>
      </c>
      <c r="U743" s="214" t="s">
        <v>301</v>
      </c>
      <c r="V743" s="214" t="s">
        <v>300</v>
      </c>
      <c r="W743" s="214" t="s">
        <v>104</v>
      </c>
      <c r="X743" s="209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3">
        <v>50</v>
      </c>
    </row>
    <row r="744" spans="1:65">
      <c r="A744" s="30"/>
      <c r="B744" s="19">
        <v>1</v>
      </c>
      <c r="C744" s="9">
        <v>6</v>
      </c>
      <c r="D744" s="214">
        <v>2.7E-2</v>
      </c>
      <c r="E744" s="214">
        <v>0.11799999999999999</v>
      </c>
      <c r="F744" s="24">
        <v>1.2999999999999999E-2</v>
      </c>
      <c r="G744" s="24">
        <v>1.0999999999999999E-2</v>
      </c>
      <c r="H744" s="24">
        <v>1.5387091803916399E-2</v>
      </c>
      <c r="I744" s="24">
        <v>1.2999999999999999E-2</v>
      </c>
      <c r="J744" s="24">
        <v>1.0999999999999999E-2</v>
      </c>
      <c r="K744" s="214" t="s">
        <v>300</v>
      </c>
      <c r="L744" s="24">
        <v>1.4999999999999999E-2</v>
      </c>
      <c r="M744" s="24">
        <v>1.4E-2</v>
      </c>
      <c r="N744" s="24">
        <v>1.0999999999999999E-2</v>
      </c>
      <c r="O744" s="24">
        <v>1.2999999999999999E-2</v>
      </c>
      <c r="P744" s="24">
        <v>1.2999999999999999E-2</v>
      </c>
      <c r="Q744" s="24">
        <v>1.4999999999999999E-2</v>
      </c>
      <c r="R744" s="214">
        <v>3.0000000000000001E-3</v>
      </c>
      <c r="S744" s="214" t="s">
        <v>104</v>
      </c>
      <c r="T744" s="24">
        <v>1.2999999999999999E-2</v>
      </c>
      <c r="U744" s="214" t="s">
        <v>301</v>
      </c>
      <c r="V744" s="214" t="s">
        <v>300</v>
      </c>
      <c r="W744" s="214" t="s">
        <v>104</v>
      </c>
      <c r="X744" s="209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56"/>
    </row>
    <row r="745" spans="1:65">
      <c r="A745" s="30"/>
      <c r="B745" s="20" t="s">
        <v>272</v>
      </c>
      <c r="C745" s="12"/>
      <c r="D745" s="216">
        <v>2.2833333333333334E-2</v>
      </c>
      <c r="E745" s="216">
        <v>0.13733333333333334</v>
      </c>
      <c r="F745" s="216">
        <v>1.2833333333333334E-2</v>
      </c>
      <c r="G745" s="216">
        <v>1.1999999999999999E-2</v>
      </c>
      <c r="H745" s="216">
        <v>1.5307776145252075E-2</v>
      </c>
      <c r="I745" s="216">
        <v>1.2333333333333333E-2</v>
      </c>
      <c r="J745" s="216">
        <v>1.2499999999999999E-2</v>
      </c>
      <c r="K745" s="216" t="s">
        <v>727</v>
      </c>
      <c r="L745" s="216">
        <v>1.2999999999999999E-2</v>
      </c>
      <c r="M745" s="216">
        <v>1.3666666666666666E-2</v>
      </c>
      <c r="N745" s="216">
        <v>1.3333333333333334E-2</v>
      </c>
      <c r="O745" s="216">
        <v>1.3666666666666667E-2</v>
      </c>
      <c r="P745" s="216">
        <v>1.2166666666666666E-2</v>
      </c>
      <c r="Q745" s="216">
        <v>1.4499999999999999E-2</v>
      </c>
      <c r="R745" s="216">
        <v>3.1666666666666666E-3</v>
      </c>
      <c r="S745" s="216" t="s">
        <v>727</v>
      </c>
      <c r="T745" s="216">
        <v>1.2666666666666666E-2</v>
      </c>
      <c r="U745" s="216" t="s">
        <v>727</v>
      </c>
      <c r="V745" s="216" t="s">
        <v>727</v>
      </c>
      <c r="W745" s="216" t="s">
        <v>727</v>
      </c>
      <c r="X745" s="209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56"/>
    </row>
    <row r="746" spans="1:65">
      <c r="A746" s="30"/>
      <c r="B746" s="3" t="s">
        <v>273</v>
      </c>
      <c r="C746" s="29"/>
      <c r="D746" s="24">
        <v>2.6000000000000002E-2</v>
      </c>
      <c r="E746" s="24">
        <v>0.13700000000000001</v>
      </c>
      <c r="F746" s="24">
        <v>1.2500000000000001E-2</v>
      </c>
      <c r="G746" s="24">
        <v>1.2E-2</v>
      </c>
      <c r="H746" s="24">
        <v>1.5342455531294201E-2</v>
      </c>
      <c r="I746" s="24">
        <v>1.2500000000000001E-2</v>
      </c>
      <c r="J746" s="24">
        <v>1.2999999999999999E-2</v>
      </c>
      <c r="K746" s="24" t="s">
        <v>727</v>
      </c>
      <c r="L746" s="24">
        <v>1.35E-2</v>
      </c>
      <c r="M746" s="24">
        <v>1.4E-2</v>
      </c>
      <c r="N746" s="24">
        <v>1.3999999999999999E-2</v>
      </c>
      <c r="O746" s="24">
        <v>1.35E-2</v>
      </c>
      <c r="P746" s="24">
        <v>1.2500000000000001E-2</v>
      </c>
      <c r="Q746" s="24">
        <v>1.4499999999999999E-2</v>
      </c>
      <c r="R746" s="24">
        <v>3.0000000000000001E-3</v>
      </c>
      <c r="S746" s="24" t="s">
        <v>727</v>
      </c>
      <c r="T746" s="24">
        <v>1.2999999999999999E-2</v>
      </c>
      <c r="U746" s="24" t="s">
        <v>727</v>
      </c>
      <c r="V746" s="24" t="s">
        <v>727</v>
      </c>
      <c r="W746" s="24" t="s">
        <v>727</v>
      </c>
      <c r="X746" s="209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56"/>
    </row>
    <row r="747" spans="1:65">
      <c r="A747" s="30"/>
      <c r="B747" s="3" t="s">
        <v>274</v>
      </c>
      <c r="C747" s="29"/>
      <c r="D747" s="24">
        <v>6.1454590281496873E-3</v>
      </c>
      <c r="E747" s="24">
        <v>1.3691846722289389E-2</v>
      </c>
      <c r="F747" s="24">
        <v>9.8319208025017492E-4</v>
      </c>
      <c r="G747" s="24">
        <v>8.9442719099991591E-4</v>
      </c>
      <c r="H747" s="24">
        <v>2.475823655458593E-4</v>
      </c>
      <c r="I747" s="24">
        <v>8.1649658092772595E-4</v>
      </c>
      <c r="J747" s="24">
        <v>8.3666002653407542E-4</v>
      </c>
      <c r="K747" s="24" t="s">
        <v>727</v>
      </c>
      <c r="L747" s="24">
        <v>1.6733200530681513E-3</v>
      </c>
      <c r="M747" s="24">
        <v>1.3662601021279461E-3</v>
      </c>
      <c r="N747" s="24">
        <v>2.4221202832779933E-3</v>
      </c>
      <c r="O747" s="24">
        <v>1.7511900715418266E-3</v>
      </c>
      <c r="P747" s="24">
        <v>2.3166067138525401E-3</v>
      </c>
      <c r="Q747" s="24">
        <v>5.4772255750516567E-4</v>
      </c>
      <c r="R747" s="24">
        <v>4.0824829046386308E-4</v>
      </c>
      <c r="S747" s="24" t="s">
        <v>727</v>
      </c>
      <c r="T747" s="24">
        <v>1.0327955589886446E-3</v>
      </c>
      <c r="U747" s="24" t="s">
        <v>727</v>
      </c>
      <c r="V747" s="24" t="s">
        <v>727</v>
      </c>
      <c r="W747" s="24" t="s">
        <v>727</v>
      </c>
      <c r="X747" s="209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56"/>
    </row>
    <row r="748" spans="1:65">
      <c r="A748" s="30"/>
      <c r="B748" s="3" t="s">
        <v>86</v>
      </c>
      <c r="C748" s="29"/>
      <c r="D748" s="13">
        <v>0.26914419101385489</v>
      </c>
      <c r="E748" s="13">
        <v>9.9697913026379037E-2</v>
      </c>
      <c r="F748" s="13">
        <v>7.6612369889624013E-2</v>
      </c>
      <c r="G748" s="13">
        <v>7.4535599249993006E-2</v>
      </c>
      <c r="H748" s="13">
        <v>1.6173633792172386E-2</v>
      </c>
      <c r="I748" s="13">
        <v>6.6202425480626423E-2</v>
      </c>
      <c r="J748" s="13">
        <v>6.6932802122726037E-2</v>
      </c>
      <c r="K748" s="13" t="s">
        <v>727</v>
      </c>
      <c r="L748" s="13">
        <v>0.12871692715908856</v>
      </c>
      <c r="M748" s="13">
        <v>9.9970251375215577E-2</v>
      </c>
      <c r="N748" s="13">
        <v>0.18165902124584948</v>
      </c>
      <c r="O748" s="13">
        <v>0.12813585889330439</v>
      </c>
      <c r="P748" s="13">
        <v>0.19040603127555125</v>
      </c>
      <c r="Q748" s="13">
        <v>3.7773969483114879E-2</v>
      </c>
      <c r="R748" s="13">
        <v>0.12892051277806202</v>
      </c>
      <c r="S748" s="13" t="s">
        <v>727</v>
      </c>
      <c r="T748" s="13">
        <v>8.1536491499103525E-2</v>
      </c>
      <c r="U748" s="13" t="s">
        <v>727</v>
      </c>
      <c r="V748" s="13" t="s">
        <v>727</v>
      </c>
      <c r="W748" s="13" t="s">
        <v>727</v>
      </c>
      <c r="X748" s="152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275</v>
      </c>
      <c r="C749" s="29"/>
      <c r="D749" s="13">
        <v>0.73445777128784684</v>
      </c>
      <c r="E749" s="13">
        <v>9.4320671791327424</v>
      </c>
      <c r="F749" s="13">
        <v>-2.5158770882013126E-2</v>
      </c>
      <c r="G749" s="13">
        <v>-8.8460149396168197E-2</v>
      </c>
      <c r="H749" s="13">
        <v>0.1628039983766647</v>
      </c>
      <c r="I749" s="13">
        <v>-6.3139597990506058E-2</v>
      </c>
      <c r="J749" s="13">
        <v>-5.0479322287675155E-2</v>
      </c>
      <c r="K749" s="13" t="s">
        <v>727</v>
      </c>
      <c r="L749" s="13">
        <v>-1.2498495179182112E-2</v>
      </c>
      <c r="M749" s="13">
        <v>3.8142607632141834E-2</v>
      </c>
      <c r="N749" s="13">
        <v>1.2822056226480028E-2</v>
      </c>
      <c r="O749" s="13">
        <v>3.8142607632141834E-2</v>
      </c>
      <c r="P749" s="13">
        <v>-7.5799873693337183E-2</v>
      </c>
      <c r="Q749" s="13">
        <v>0.10144398614629679</v>
      </c>
      <c r="R749" s="13">
        <v>-0.75945476164621106</v>
      </c>
      <c r="S749" s="13" t="s">
        <v>727</v>
      </c>
      <c r="T749" s="13">
        <v>-3.781904658484414E-2</v>
      </c>
      <c r="U749" s="13" t="s">
        <v>727</v>
      </c>
      <c r="V749" s="13" t="s">
        <v>727</v>
      </c>
      <c r="W749" s="13" t="s">
        <v>727</v>
      </c>
      <c r="X749" s="152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276</v>
      </c>
      <c r="C750" s="47"/>
      <c r="D750" s="45">
        <v>4.4400000000000004</v>
      </c>
      <c r="E750" s="45">
        <v>58.94</v>
      </c>
      <c r="F750" s="45">
        <v>0.32</v>
      </c>
      <c r="G750" s="45">
        <v>0.71</v>
      </c>
      <c r="H750" s="45">
        <v>0.86</v>
      </c>
      <c r="I750" s="45">
        <v>0.56000000000000005</v>
      </c>
      <c r="J750" s="45">
        <v>0.48</v>
      </c>
      <c r="K750" s="45">
        <v>5.47</v>
      </c>
      <c r="L750" s="45">
        <v>0.24</v>
      </c>
      <c r="M750" s="45">
        <v>0.08</v>
      </c>
      <c r="N750" s="45">
        <v>0.08</v>
      </c>
      <c r="O750" s="45">
        <v>0.08</v>
      </c>
      <c r="P750" s="45">
        <v>0.63</v>
      </c>
      <c r="Q750" s="45">
        <v>0.48</v>
      </c>
      <c r="R750" s="45">
        <v>4.92</v>
      </c>
      <c r="S750" s="45">
        <v>17.37</v>
      </c>
      <c r="T750" s="45">
        <v>0.4</v>
      </c>
      <c r="U750" s="45">
        <v>5.95</v>
      </c>
      <c r="V750" s="45">
        <v>5.47</v>
      </c>
      <c r="W750" s="45">
        <v>17.37</v>
      </c>
      <c r="X750" s="152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BM751" s="55"/>
    </row>
    <row r="752" spans="1:65" ht="15">
      <c r="B752" s="8" t="s">
        <v>514</v>
      </c>
      <c r="BM752" s="28" t="s">
        <v>66</v>
      </c>
    </row>
    <row r="753" spans="1:65" ht="15">
      <c r="A753" s="25" t="s">
        <v>60</v>
      </c>
      <c r="B753" s="18" t="s">
        <v>110</v>
      </c>
      <c r="C753" s="15" t="s">
        <v>111</v>
      </c>
      <c r="D753" s="16" t="s">
        <v>234</v>
      </c>
      <c r="E753" s="17" t="s">
        <v>234</v>
      </c>
      <c r="F753" s="17" t="s">
        <v>234</v>
      </c>
      <c r="G753" s="17" t="s">
        <v>234</v>
      </c>
      <c r="H753" s="17" t="s">
        <v>234</v>
      </c>
      <c r="I753" s="17" t="s">
        <v>234</v>
      </c>
      <c r="J753" s="17" t="s">
        <v>234</v>
      </c>
      <c r="K753" s="17" t="s">
        <v>234</v>
      </c>
      <c r="L753" s="17" t="s">
        <v>234</v>
      </c>
      <c r="M753" s="17" t="s">
        <v>234</v>
      </c>
      <c r="N753" s="17" t="s">
        <v>234</v>
      </c>
      <c r="O753" s="17" t="s">
        <v>234</v>
      </c>
      <c r="P753" s="17" t="s">
        <v>234</v>
      </c>
      <c r="Q753" s="17" t="s">
        <v>234</v>
      </c>
      <c r="R753" s="17" t="s">
        <v>234</v>
      </c>
      <c r="S753" s="17" t="s">
        <v>234</v>
      </c>
      <c r="T753" s="17" t="s">
        <v>234</v>
      </c>
      <c r="U753" s="17" t="s">
        <v>234</v>
      </c>
      <c r="V753" s="17" t="s">
        <v>234</v>
      </c>
      <c r="W753" s="17" t="s">
        <v>234</v>
      </c>
      <c r="X753" s="17" t="s">
        <v>234</v>
      </c>
      <c r="Y753" s="17" t="s">
        <v>234</v>
      </c>
      <c r="Z753" s="17" t="s">
        <v>234</v>
      </c>
      <c r="AA753" s="17" t="s">
        <v>234</v>
      </c>
      <c r="AB753" s="17" t="s">
        <v>234</v>
      </c>
      <c r="AC753" s="17" t="s">
        <v>234</v>
      </c>
      <c r="AD753" s="152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235</v>
      </c>
      <c r="C754" s="9" t="s">
        <v>235</v>
      </c>
      <c r="D754" s="150" t="s">
        <v>237</v>
      </c>
      <c r="E754" s="151" t="s">
        <v>239</v>
      </c>
      <c r="F754" s="151" t="s">
        <v>240</v>
      </c>
      <c r="G754" s="151" t="s">
        <v>241</v>
      </c>
      <c r="H754" s="151" t="s">
        <v>242</v>
      </c>
      <c r="I754" s="151" t="s">
        <v>243</v>
      </c>
      <c r="J754" s="151" t="s">
        <v>244</v>
      </c>
      <c r="K754" s="151" t="s">
        <v>245</v>
      </c>
      <c r="L754" s="151" t="s">
        <v>246</v>
      </c>
      <c r="M754" s="151" t="s">
        <v>247</v>
      </c>
      <c r="N754" s="151" t="s">
        <v>248</v>
      </c>
      <c r="O754" s="151" t="s">
        <v>249</v>
      </c>
      <c r="P754" s="151" t="s">
        <v>250</v>
      </c>
      <c r="Q754" s="151" t="s">
        <v>251</v>
      </c>
      <c r="R754" s="151" t="s">
        <v>252</v>
      </c>
      <c r="S754" s="151" t="s">
        <v>253</v>
      </c>
      <c r="T754" s="151" t="s">
        <v>254</v>
      </c>
      <c r="U754" s="151" t="s">
        <v>255</v>
      </c>
      <c r="V754" s="151" t="s">
        <v>256</v>
      </c>
      <c r="W754" s="151" t="s">
        <v>257</v>
      </c>
      <c r="X754" s="151" t="s">
        <v>258</v>
      </c>
      <c r="Y754" s="151" t="s">
        <v>259</v>
      </c>
      <c r="Z754" s="151" t="s">
        <v>261</v>
      </c>
      <c r="AA754" s="151" t="s">
        <v>262</v>
      </c>
      <c r="AB754" s="151" t="s">
        <v>263</v>
      </c>
      <c r="AC754" s="151" t="s">
        <v>264</v>
      </c>
      <c r="AD754" s="152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</v>
      </c>
    </row>
    <row r="755" spans="1:65">
      <c r="A755" s="30"/>
      <c r="B755" s="19"/>
      <c r="C755" s="9"/>
      <c r="D755" s="10" t="s">
        <v>114</v>
      </c>
      <c r="E755" s="11" t="s">
        <v>288</v>
      </c>
      <c r="F755" s="11" t="s">
        <v>288</v>
      </c>
      <c r="G755" s="11" t="s">
        <v>114</v>
      </c>
      <c r="H755" s="11" t="s">
        <v>288</v>
      </c>
      <c r="I755" s="11" t="s">
        <v>289</v>
      </c>
      <c r="J755" s="11" t="s">
        <v>289</v>
      </c>
      <c r="K755" s="11" t="s">
        <v>114</v>
      </c>
      <c r="L755" s="11" t="s">
        <v>289</v>
      </c>
      <c r="M755" s="11" t="s">
        <v>114</v>
      </c>
      <c r="N755" s="11" t="s">
        <v>114</v>
      </c>
      <c r="O755" s="11" t="s">
        <v>289</v>
      </c>
      <c r="P755" s="11" t="s">
        <v>289</v>
      </c>
      <c r="Q755" s="11" t="s">
        <v>289</v>
      </c>
      <c r="R755" s="11" t="s">
        <v>289</v>
      </c>
      <c r="S755" s="11" t="s">
        <v>289</v>
      </c>
      <c r="T755" s="11" t="s">
        <v>289</v>
      </c>
      <c r="U755" s="11" t="s">
        <v>114</v>
      </c>
      <c r="V755" s="11" t="s">
        <v>288</v>
      </c>
      <c r="W755" s="11" t="s">
        <v>114</v>
      </c>
      <c r="X755" s="11" t="s">
        <v>288</v>
      </c>
      <c r="Y755" s="11" t="s">
        <v>114</v>
      </c>
      <c r="Z755" s="11" t="s">
        <v>289</v>
      </c>
      <c r="AA755" s="11" t="s">
        <v>114</v>
      </c>
      <c r="AB755" s="11" t="s">
        <v>114</v>
      </c>
      <c r="AC755" s="11" t="s">
        <v>114</v>
      </c>
      <c r="AD755" s="152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152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2">
        <v>2.63</v>
      </c>
      <c r="E757" s="22">
        <v>2.66</v>
      </c>
      <c r="F757" s="22">
        <v>2.7</v>
      </c>
      <c r="G757" s="22">
        <v>2.6780999999999997</v>
      </c>
      <c r="H757" s="22">
        <v>2.7204828812378463</v>
      </c>
      <c r="I757" s="22">
        <v>2.57</v>
      </c>
      <c r="J757" s="22">
        <v>2.52</v>
      </c>
      <c r="K757" s="153">
        <v>2.4637000000000002</v>
      </c>
      <c r="L757" s="22">
        <v>2.76</v>
      </c>
      <c r="M757" s="22">
        <v>2.71</v>
      </c>
      <c r="N757" s="22">
        <v>2.7244999999999999</v>
      </c>
      <c r="O757" s="22">
        <v>2.69</v>
      </c>
      <c r="P757" s="22">
        <v>2.71</v>
      </c>
      <c r="Q757" s="22">
        <v>2.68</v>
      </c>
      <c r="R757" s="22">
        <v>2.76</v>
      </c>
      <c r="S757" s="153">
        <v>2.93</v>
      </c>
      <c r="T757" s="22">
        <v>2.5122999999999998</v>
      </c>
      <c r="U757" s="22">
        <v>2.802</v>
      </c>
      <c r="V757" s="22">
        <v>2.81</v>
      </c>
      <c r="W757" s="153">
        <v>2.14</v>
      </c>
      <c r="X757" s="22">
        <v>2.67</v>
      </c>
      <c r="Y757" s="22">
        <v>2.5005000000000002</v>
      </c>
      <c r="Z757" s="22">
        <v>2.6</v>
      </c>
      <c r="AA757" s="22">
        <v>2.7018768159404289</v>
      </c>
      <c r="AB757" s="22">
        <v>2.7109999999999999</v>
      </c>
      <c r="AC757" s="22">
        <v>2.64</v>
      </c>
      <c r="AD757" s="152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2</v>
      </c>
      <c r="D758" s="11">
        <v>2.61</v>
      </c>
      <c r="E758" s="11">
        <v>2.66</v>
      </c>
      <c r="F758" s="11">
        <v>2.6</v>
      </c>
      <c r="G758" s="11">
        <v>2.7545000000000002</v>
      </c>
      <c r="H758" s="11">
        <v>2.7502684581359604</v>
      </c>
      <c r="I758" s="11">
        <v>2.5099999999999998</v>
      </c>
      <c r="J758" s="11">
        <v>2.68</v>
      </c>
      <c r="K758" s="155">
        <v>2.4405000000000001</v>
      </c>
      <c r="L758" s="11">
        <v>2.84</v>
      </c>
      <c r="M758" s="11">
        <v>2.71</v>
      </c>
      <c r="N758" s="11">
        <v>2.7906</v>
      </c>
      <c r="O758" s="11">
        <v>2.69</v>
      </c>
      <c r="P758" s="11">
        <v>2.76</v>
      </c>
      <c r="Q758" s="11">
        <v>2.6</v>
      </c>
      <c r="R758" s="11">
        <v>2.66</v>
      </c>
      <c r="S758" s="155">
        <v>2.94</v>
      </c>
      <c r="T758" s="148">
        <v>2.4081000000000001</v>
      </c>
      <c r="U758" s="11">
        <v>2.6840000000000002</v>
      </c>
      <c r="V758" s="148">
        <v>2.71</v>
      </c>
      <c r="W758" s="155">
        <v>2.12</v>
      </c>
      <c r="X758" s="11">
        <v>2.65</v>
      </c>
      <c r="Y758" s="11">
        <v>2.5356999999999998</v>
      </c>
      <c r="Z758" s="11">
        <v>2.5700000000000003</v>
      </c>
      <c r="AA758" s="11">
        <v>2.6781327608873573</v>
      </c>
      <c r="AB758" s="11">
        <v>2.6579999999999999</v>
      </c>
      <c r="AC758" s="11">
        <v>2.589</v>
      </c>
      <c r="AD758" s="152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12</v>
      </c>
    </row>
    <row r="759" spans="1:65">
      <c r="A759" s="30"/>
      <c r="B759" s="19">
        <v>1</v>
      </c>
      <c r="C759" s="9">
        <v>3</v>
      </c>
      <c r="D759" s="11">
        <v>2.64</v>
      </c>
      <c r="E759" s="11">
        <v>2.7</v>
      </c>
      <c r="F759" s="11">
        <v>2.5</v>
      </c>
      <c r="G759" s="11">
        <v>2.6879</v>
      </c>
      <c r="H759" s="11">
        <v>2.730325012572731</v>
      </c>
      <c r="I759" s="11">
        <v>2.56</v>
      </c>
      <c r="J759" s="11">
        <v>2.5499999999999998</v>
      </c>
      <c r="K759" s="155">
        <v>2.4705300000000001</v>
      </c>
      <c r="L759" s="11">
        <v>2.71</v>
      </c>
      <c r="M759" s="11">
        <v>2.7199999999999998</v>
      </c>
      <c r="N759" s="11">
        <v>2.7838000000000003</v>
      </c>
      <c r="O759" s="11">
        <v>2.65</v>
      </c>
      <c r="P759" s="11">
        <v>2.69</v>
      </c>
      <c r="Q759" s="11">
        <v>2.63</v>
      </c>
      <c r="R759" s="11">
        <v>2.69</v>
      </c>
      <c r="S759" s="155">
        <v>2.8</v>
      </c>
      <c r="T759" s="11">
        <v>2.5052000000000003</v>
      </c>
      <c r="U759" s="11">
        <v>2.7029999999999998</v>
      </c>
      <c r="V759" s="11">
        <v>2.87</v>
      </c>
      <c r="W759" s="155">
        <v>2.13</v>
      </c>
      <c r="X759" s="11">
        <v>2.59</v>
      </c>
      <c r="Y759" s="11">
        <v>2.5141</v>
      </c>
      <c r="Z759" s="11">
        <v>2.6100000000000003</v>
      </c>
      <c r="AA759" s="11">
        <v>2.5639636753731097</v>
      </c>
      <c r="AB759" s="11">
        <v>2.7389999999999999</v>
      </c>
      <c r="AC759" s="11">
        <v>2.62</v>
      </c>
      <c r="AD759" s="152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16</v>
      </c>
    </row>
    <row r="760" spans="1:65">
      <c r="A760" s="30"/>
      <c r="B760" s="19">
        <v>1</v>
      </c>
      <c r="C760" s="9">
        <v>4</v>
      </c>
      <c r="D760" s="11">
        <v>2.64</v>
      </c>
      <c r="E760" s="11">
        <v>2.74</v>
      </c>
      <c r="F760" s="11">
        <v>2.6</v>
      </c>
      <c r="G760" s="11">
        <v>2.6947999999999999</v>
      </c>
      <c r="H760" s="11">
        <v>2.7479012446996154</v>
      </c>
      <c r="I760" s="11">
        <v>2.61</v>
      </c>
      <c r="J760" s="11">
        <v>2.65</v>
      </c>
      <c r="K760" s="155">
        <v>2.4032000000000004</v>
      </c>
      <c r="L760" s="11">
        <v>2.84</v>
      </c>
      <c r="M760" s="11">
        <v>2.78</v>
      </c>
      <c r="N760" s="11">
        <v>2.7536999999999998</v>
      </c>
      <c r="O760" s="11">
        <v>2.63</v>
      </c>
      <c r="P760" s="11">
        <v>2.74</v>
      </c>
      <c r="Q760" s="11">
        <v>2.5499999999999998</v>
      </c>
      <c r="R760" s="11">
        <v>2.68</v>
      </c>
      <c r="S760" s="155">
        <v>2.88</v>
      </c>
      <c r="T760" s="11">
        <v>2.5392000000000001</v>
      </c>
      <c r="U760" s="11">
        <v>2.7360000000000002</v>
      </c>
      <c r="V760" s="11">
        <v>2.8</v>
      </c>
      <c r="W760" s="155">
        <v>2.15</v>
      </c>
      <c r="X760" s="11">
        <v>2.67</v>
      </c>
      <c r="Y760" s="11">
        <v>2.5122</v>
      </c>
      <c r="Z760" s="11">
        <v>2.64</v>
      </c>
      <c r="AA760" s="11">
        <v>2.6956729274016356</v>
      </c>
      <c r="AB760" s="11">
        <v>2.72</v>
      </c>
      <c r="AC760" s="11">
        <v>2.7240000000000002</v>
      </c>
      <c r="AD760" s="152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2.6688634631098735</v>
      </c>
    </row>
    <row r="761" spans="1:65">
      <c r="A761" s="30"/>
      <c r="B761" s="19">
        <v>1</v>
      </c>
      <c r="C761" s="9">
        <v>5</v>
      </c>
      <c r="D761" s="11">
        <v>2.63</v>
      </c>
      <c r="E761" s="11">
        <v>2.61</v>
      </c>
      <c r="F761" s="11">
        <v>2.6</v>
      </c>
      <c r="G761" s="11">
        <v>2.7275</v>
      </c>
      <c r="H761" s="11">
        <v>2.775092435120615</v>
      </c>
      <c r="I761" s="11">
        <v>2.56</v>
      </c>
      <c r="J761" s="11">
        <v>2.59</v>
      </c>
      <c r="K761" s="155">
        <v>2.4695300000000002</v>
      </c>
      <c r="L761" s="11">
        <v>2.74</v>
      </c>
      <c r="M761" s="11">
        <v>2.79</v>
      </c>
      <c r="N761" s="11">
        <v>2.7675999999999998</v>
      </c>
      <c r="O761" s="11">
        <v>2.61</v>
      </c>
      <c r="P761" s="11">
        <v>2.69</v>
      </c>
      <c r="Q761" s="11">
        <v>2.5499999999999998</v>
      </c>
      <c r="R761" s="11">
        <v>2.67</v>
      </c>
      <c r="S761" s="155">
        <v>2.91</v>
      </c>
      <c r="T761" s="11">
        <v>2.5364999999999998</v>
      </c>
      <c r="U761" s="11">
        <v>2.653</v>
      </c>
      <c r="V761" s="11">
        <v>2.81</v>
      </c>
      <c r="W761" s="155">
        <v>2.12</v>
      </c>
      <c r="X761" s="11">
        <v>2.69</v>
      </c>
      <c r="Y761" s="11">
        <v>2.5367999999999999</v>
      </c>
      <c r="Z761" s="11">
        <v>2.73</v>
      </c>
      <c r="AA761" s="11">
        <v>2.5690125335299068</v>
      </c>
      <c r="AB761" s="11">
        <v>2.657</v>
      </c>
      <c r="AC761" s="11">
        <v>2.7570000000000001</v>
      </c>
      <c r="AD761" s="152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51</v>
      </c>
    </row>
    <row r="762" spans="1:65">
      <c r="A762" s="30"/>
      <c r="B762" s="19">
        <v>1</v>
      </c>
      <c r="C762" s="9">
        <v>6</v>
      </c>
      <c r="D762" s="11">
        <v>2.63</v>
      </c>
      <c r="E762" s="11">
        <v>2.77</v>
      </c>
      <c r="F762" s="11">
        <v>2.7</v>
      </c>
      <c r="G762" s="11">
        <v>2.7099000000000002</v>
      </c>
      <c r="H762" s="11">
        <v>2.7402039782311149</v>
      </c>
      <c r="I762" s="11">
        <v>2.56</v>
      </c>
      <c r="J762" s="11">
        <v>2.6</v>
      </c>
      <c r="K762" s="155">
        <v>2.4638100000000005</v>
      </c>
      <c r="L762" s="11">
        <v>2.78</v>
      </c>
      <c r="M762" s="11">
        <v>2.7199999999999998</v>
      </c>
      <c r="N762" s="11">
        <v>2.7646999999999999</v>
      </c>
      <c r="O762" s="11">
        <v>2.66</v>
      </c>
      <c r="P762" s="11">
        <v>2.7</v>
      </c>
      <c r="Q762" s="11">
        <v>2.67</v>
      </c>
      <c r="R762" s="11">
        <v>2.71</v>
      </c>
      <c r="S762" s="155">
        <v>2.86</v>
      </c>
      <c r="T762" s="11">
        <v>2.4855999999999998</v>
      </c>
      <c r="U762" s="11">
        <v>2.7090000000000001</v>
      </c>
      <c r="V762" s="11">
        <v>2.81</v>
      </c>
      <c r="W762" s="155">
        <v>2.13</v>
      </c>
      <c r="X762" s="11">
        <v>2.68</v>
      </c>
      <c r="Y762" s="11">
        <v>2.5360999999999998</v>
      </c>
      <c r="Z762" s="11">
        <v>2.64</v>
      </c>
      <c r="AA762" s="11">
        <v>2.7136651860322063</v>
      </c>
      <c r="AB762" s="11">
        <v>2.6779999999999999</v>
      </c>
      <c r="AC762" s="11">
        <v>2.6589999999999998</v>
      </c>
      <c r="AD762" s="152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20" t="s">
        <v>272</v>
      </c>
      <c r="C763" s="12"/>
      <c r="D763" s="23">
        <v>2.6300000000000003</v>
      </c>
      <c r="E763" s="23">
        <v>2.69</v>
      </c>
      <c r="F763" s="23">
        <v>2.6166666666666667</v>
      </c>
      <c r="G763" s="23">
        <v>2.7087833333333333</v>
      </c>
      <c r="H763" s="23">
        <v>2.7440456683329804</v>
      </c>
      <c r="I763" s="23">
        <v>2.561666666666667</v>
      </c>
      <c r="J763" s="23">
        <v>2.5983333333333332</v>
      </c>
      <c r="K763" s="23">
        <v>2.4518783333333336</v>
      </c>
      <c r="L763" s="23">
        <v>2.7783333333333329</v>
      </c>
      <c r="M763" s="23">
        <v>2.7383333333333333</v>
      </c>
      <c r="N763" s="23">
        <v>2.7641500000000003</v>
      </c>
      <c r="O763" s="23">
        <v>2.6549999999999998</v>
      </c>
      <c r="P763" s="23">
        <v>2.7149999999999999</v>
      </c>
      <c r="Q763" s="23">
        <v>2.6133333333333337</v>
      </c>
      <c r="R763" s="23">
        <v>2.6949999999999998</v>
      </c>
      <c r="S763" s="23">
        <v>2.8866666666666667</v>
      </c>
      <c r="T763" s="23">
        <v>2.4978166666666666</v>
      </c>
      <c r="U763" s="23">
        <v>2.7145000000000006</v>
      </c>
      <c r="V763" s="23">
        <v>2.8016666666666672</v>
      </c>
      <c r="W763" s="23">
        <v>2.1316666666666664</v>
      </c>
      <c r="X763" s="23">
        <v>2.6583333333333332</v>
      </c>
      <c r="Y763" s="23">
        <v>2.5225666666666666</v>
      </c>
      <c r="Z763" s="23">
        <v>2.6316666666666668</v>
      </c>
      <c r="AA763" s="23">
        <v>2.6537206498607744</v>
      </c>
      <c r="AB763" s="23">
        <v>2.6938333333333335</v>
      </c>
      <c r="AC763" s="23">
        <v>2.6648333333333336</v>
      </c>
      <c r="AD763" s="152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273</v>
      </c>
      <c r="C764" s="29"/>
      <c r="D764" s="11">
        <v>2.63</v>
      </c>
      <c r="E764" s="11">
        <v>2.68</v>
      </c>
      <c r="F764" s="11">
        <v>2.6</v>
      </c>
      <c r="G764" s="11">
        <v>2.70235</v>
      </c>
      <c r="H764" s="11">
        <v>2.7440526114653654</v>
      </c>
      <c r="I764" s="11">
        <v>2.56</v>
      </c>
      <c r="J764" s="11">
        <v>2.5949999999999998</v>
      </c>
      <c r="K764" s="11">
        <v>2.4637550000000004</v>
      </c>
      <c r="L764" s="11">
        <v>2.7699999999999996</v>
      </c>
      <c r="M764" s="11">
        <v>2.7199999999999998</v>
      </c>
      <c r="N764" s="11">
        <v>2.7661499999999997</v>
      </c>
      <c r="O764" s="11">
        <v>2.6550000000000002</v>
      </c>
      <c r="P764" s="11">
        <v>2.7050000000000001</v>
      </c>
      <c r="Q764" s="11">
        <v>2.6150000000000002</v>
      </c>
      <c r="R764" s="11">
        <v>2.6850000000000001</v>
      </c>
      <c r="S764" s="11">
        <v>2.895</v>
      </c>
      <c r="T764" s="11">
        <v>2.50875</v>
      </c>
      <c r="U764" s="11">
        <v>2.706</v>
      </c>
      <c r="V764" s="11">
        <v>2.81</v>
      </c>
      <c r="W764" s="11">
        <v>2.13</v>
      </c>
      <c r="X764" s="11">
        <v>2.67</v>
      </c>
      <c r="Y764" s="11">
        <v>2.5248999999999997</v>
      </c>
      <c r="Z764" s="11">
        <v>2.625</v>
      </c>
      <c r="AA764" s="11">
        <v>2.6869028441444964</v>
      </c>
      <c r="AB764" s="11">
        <v>2.6944999999999997</v>
      </c>
      <c r="AC764" s="11">
        <v>2.6494999999999997</v>
      </c>
      <c r="AD764" s="152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274</v>
      </c>
      <c r="C765" s="29"/>
      <c r="D765" s="24">
        <v>1.0954451150103413E-2</v>
      </c>
      <c r="E765" s="24">
        <v>5.8651513194460776E-2</v>
      </c>
      <c r="F765" s="24">
        <v>7.5277265270908167E-2</v>
      </c>
      <c r="G765" s="24">
        <v>2.8336154761482282E-2</v>
      </c>
      <c r="H765" s="24">
        <v>1.8845212776922689E-2</v>
      </c>
      <c r="I765" s="24">
        <v>3.1885210782848339E-2</v>
      </c>
      <c r="J765" s="24">
        <v>5.9805239458317311E-2</v>
      </c>
      <c r="K765" s="24">
        <v>2.6232152345293042E-2</v>
      </c>
      <c r="L765" s="24">
        <v>5.3072277760302114E-2</v>
      </c>
      <c r="M765" s="24">
        <v>3.6560452221856728E-2</v>
      </c>
      <c r="N765" s="24">
        <v>2.3576492529636457E-2</v>
      </c>
      <c r="O765" s="24">
        <v>3.2093613071762457E-2</v>
      </c>
      <c r="P765" s="24">
        <v>2.880972058177584E-2</v>
      </c>
      <c r="Q765" s="24">
        <v>5.6803755744375538E-2</v>
      </c>
      <c r="R765" s="24">
        <v>3.61939221417076E-2</v>
      </c>
      <c r="S765" s="24">
        <v>5.2025634707004553E-2</v>
      </c>
      <c r="T765" s="24">
        <v>4.8314776897618608E-2</v>
      </c>
      <c r="U765" s="24">
        <v>5.0977445993301798E-2</v>
      </c>
      <c r="V765" s="24">
        <v>5.1542862422130492E-2</v>
      </c>
      <c r="W765" s="24">
        <v>1.1690451944500076E-2</v>
      </c>
      <c r="X765" s="24">
        <v>3.6009258068817121E-2</v>
      </c>
      <c r="Y765" s="24">
        <v>1.5648088275142847E-2</v>
      </c>
      <c r="Z765" s="24">
        <v>5.4924190177613512E-2</v>
      </c>
      <c r="AA765" s="24">
        <v>6.855667428550212E-2</v>
      </c>
      <c r="AB765" s="24">
        <v>3.4382650663767424E-2</v>
      </c>
      <c r="AC765" s="24">
        <v>6.3885574793271407E-2</v>
      </c>
      <c r="AD765" s="209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56"/>
    </row>
    <row r="766" spans="1:65">
      <c r="A766" s="30"/>
      <c r="B766" s="3" t="s">
        <v>86</v>
      </c>
      <c r="C766" s="29"/>
      <c r="D766" s="13">
        <v>4.165190551370118E-3</v>
      </c>
      <c r="E766" s="13">
        <v>2.1803536503517018E-2</v>
      </c>
      <c r="F766" s="13">
        <v>2.8768381632194202E-2</v>
      </c>
      <c r="G766" s="13">
        <v>1.0460842110473564E-2</v>
      </c>
      <c r="H766" s="13">
        <v>6.8676746143118087E-3</v>
      </c>
      <c r="I766" s="13">
        <v>1.2447056909374756E-2</v>
      </c>
      <c r="J766" s="13">
        <v>2.3016769515709037E-2</v>
      </c>
      <c r="K766" s="13">
        <v>1.0698798545044597E-2</v>
      </c>
      <c r="L766" s="13">
        <v>1.9102199553798004E-2</v>
      </c>
      <c r="M766" s="13">
        <v>1.335135199824348E-2</v>
      </c>
      <c r="N766" s="13">
        <v>8.5293824610229024E-3</v>
      </c>
      <c r="O766" s="13">
        <v>1.2087989857537649E-2</v>
      </c>
      <c r="P766" s="13">
        <v>1.0611315131409149E-2</v>
      </c>
      <c r="Q766" s="13">
        <v>2.1736131024633492E-2</v>
      </c>
      <c r="R766" s="13">
        <v>1.3430026768722672E-2</v>
      </c>
      <c r="S766" s="13">
        <v>1.80227371964219E-2</v>
      </c>
      <c r="T766" s="13">
        <v>1.9342803474081474E-2</v>
      </c>
      <c r="U766" s="13">
        <v>1.8779681706871169E-2</v>
      </c>
      <c r="V766" s="13">
        <v>1.8397214427887144E-2</v>
      </c>
      <c r="W766" s="13">
        <v>5.4841838676309984E-3</v>
      </c>
      <c r="X766" s="13">
        <v>1.3545802408332461E-2</v>
      </c>
      <c r="Y766" s="13">
        <v>6.203240723790391E-3</v>
      </c>
      <c r="Z766" s="13">
        <v>2.0870496584273656E-2</v>
      </c>
      <c r="AA766" s="13">
        <v>2.5834171463789489E-2</v>
      </c>
      <c r="AB766" s="13">
        <v>1.2763466187131383E-2</v>
      </c>
      <c r="AC766" s="13">
        <v>2.3973572378486987E-2</v>
      </c>
      <c r="AD766" s="152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275</v>
      </c>
      <c r="C767" s="29"/>
      <c r="D767" s="13">
        <v>-1.4561802672583224E-2</v>
      </c>
      <c r="E767" s="13">
        <v>7.9196771143539291E-3</v>
      </c>
      <c r="F767" s="13">
        <v>-1.9557687069680529E-2</v>
      </c>
      <c r="G767" s="13">
        <v>1.4957629258764538E-2</v>
      </c>
      <c r="H767" s="13">
        <v>2.8170120451010749E-2</v>
      </c>
      <c r="I767" s="13">
        <v>-4.0165710207706318E-2</v>
      </c>
      <c r="J767" s="13">
        <v>-2.64270281156892E-2</v>
      </c>
      <c r="K767" s="13">
        <v>-8.1302446818954044E-2</v>
      </c>
      <c r="L767" s="13">
        <v>4.1017411245122481E-2</v>
      </c>
      <c r="M767" s="13">
        <v>2.602975805383112E-2</v>
      </c>
      <c r="N767" s="13">
        <v>3.5703039217710675E-2</v>
      </c>
      <c r="O767" s="13">
        <v>-5.1945194280262896E-3</v>
      </c>
      <c r="P767" s="13">
        <v>1.7286960358910974E-2</v>
      </c>
      <c r="Q767" s="13">
        <v>-2.0806658168954661E-2</v>
      </c>
      <c r="R767" s="13">
        <v>9.7931337632652937E-3</v>
      </c>
      <c r="S767" s="13">
        <v>8.1608971971537159E-2</v>
      </c>
      <c r="T767" s="13">
        <v>-6.4089751614305523E-2</v>
      </c>
      <c r="U767" s="13">
        <v>1.7099614694020104E-2</v>
      </c>
      <c r="V767" s="13">
        <v>4.9760208940042849E-2</v>
      </c>
      <c r="W767" s="13">
        <v>-0.20128298201409023</v>
      </c>
      <c r="X767" s="13">
        <v>-3.9455483287519355E-3</v>
      </c>
      <c r="Y767" s="13">
        <v>-5.4816141202193802E-2</v>
      </c>
      <c r="Z767" s="13">
        <v>-1.3937317122946213E-2</v>
      </c>
      <c r="AA767" s="13">
        <v>-5.6738808329498402E-3</v>
      </c>
      <c r="AB767" s="13">
        <v>9.3559938785192642E-3</v>
      </c>
      <c r="AC767" s="13">
        <v>-1.5100546851669616E-3</v>
      </c>
      <c r="AD767" s="152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276</v>
      </c>
      <c r="C768" s="47"/>
      <c r="D768" s="45">
        <v>0.4</v>
      </c>
      <c r="E768" s="45">
        <v>0.36</v>
      </c>
      <c r="F768" s="45">
        <v>0.56999999999999995</v>
      </c>
      <c r="G768" s="45">
        <v>0.6</v>
      </c>
      <c r="H768" s="45">
        <v>1.05</v>
      </c>
      <c r="I768" s="45">
        <v>1.27</v>
      </c>
      <c r="J768" s="45">
        <v>0.8</v>
      </c>
      <c r="K768" s="45">
        <v>2.66</v>
      </c>
      <c r="L768" s="45">
        <v>1.48</v>
      </c>
      <c r="M768" s="45">
        <v>0.97</v>
      </c>
      <c r="N768" s="45">
        <v>1.3</v>
      </c>
      <c r="O768" s="45">
        <v>0.08</v>
      </c>
      <c r="P768" s="45">
        <v>0.68</v>
      </c>
      <c r="Q768" s="45">
        <v>0.61</v>
      </c>
      <c r="R768" s="45">
        <v>0.42</v>
      </c>
      <c r="S768" s="45">
        <v>2.85</v>
      </c>
      <c r="T768" s="45">
        <v>2.08</v>
      </c>
      <c r="U768" s="45">
        <v>0.67</v>
      </c>
      <c r="V768" s="45">
        <v>1.78</v>
      </c>
      <c r="W768" s="45">
        <v>6.72</v>
      </c>
      <c r="X768" s="45">
        <v>0.04</v>
      </c>
      <c r="Y768" s="45">
        <v>1.76</v>
      </c>
      <c r="Z768" s="45">
        <v>0.38</v>
      </c>
      <c r="AA768" s="45">
        <v>0.1</v>
      </c>
      <c r="AB768" s="45">
        <v>0.41</v>
      </c>
      <c r="AC768" s="45">
        <v>0.04</v>
      </c>
      <c r="AD768" s="152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BM769" s="55"/>
    </row>
    <row r="770" spans="1:65" ht="15">
      <c r="B770" s="8" t="s">
        <v>515</v>
      </c>
      <c r="BM770" s="28" t="s">
        <v>66</v>
      </c>
    </row>
    <row r="771" spans="1:65" ht="15">
      <c r="A771" s="25" t="s">
        <v>6</v>
      </c>
      <c r="B771" s="18" t="s">
        <v>110</v>
      </c>
      <c r="C771" s="15" t="s">
        <v>111</v>
      </c>
      <c r="D771" s="16" t="s">
        <v>234</v>
      </c>
      <c r="E771" s="17" t="s">
        <v>234</v>
      </c>
      <c r="F771" s="17" t="s">
        <v>234</v>
      </c>
      <c r="G771" s="17" t="s">
        <v>234</v>
      </c>
      <c r="H771" s="17" t="s">
        <v>234</v>
      </c>
      <c r="I771" s="17" t="s">
        <v>234</v>
      </c>
      <c r="J771" s="17" t="s">
        <v>234</v>
      </c>
      <c r="K771" s="17" t="s">
        <v>234</v>
      </c>
      <c r="L771" s="17" t="s">
        <v>234</v>
      </c>
      <c r="M771" s="17" t="s">
        <v>234</v>
      </c>
      <c r="N771" s="17" t="s">
        <v>234</v>
      </c>
      <c r="O771" s="17" t="s">
        <v>234</v>
      </c>
      <c r="P771" s="17" t="s">
        <v>234</v>
      </c>
      <c r="Q771" s="17" t="s">
        <v>234</v>
      </c>
      <c r="R771" s="17" t="s">
        <v>234</v>
      </c>
      <c r="S771" s="17" t="s">
        <v>234</v>
      </c>
      <c r="T771" s="17" t="s">
        <v>234</v>
      </c>
      <c r="U771" s="17" t="s">
        <v>234</v>
      </c>
      <c r="V771" s="17" t="s">
        <v>234</v>
      </c>
      <c r="W771" s="17" t="s">
        <v>234</v>
      </c>
      <c r="X771" s="17" t="s">
        <v>234</v>
      </c>
      <c r="Y771" s="17" t="s">
        <v>234</v>
      </c>
      <c r="Z771" s="17" t="s">
        <v>234</v>
      </c>
      <c r="AA771" s="17" t="s">
        <v>234</v>
      </c>
      <c r="AB771" s="152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235</v>
      </c>
      <c r="C772" s="9" t="s">
        <v>235</v>
      </c>
      <c r="D772" s="150" t="s">
        <v>237</v>
      </c>
      <c r="E772" s="151" t="s">
        <v>239</v>
      </c>
      <c r="F772" s="151" t="s">
        <v>240</v>
      </c>
      <c r="G772" s="151" t="s">
        <v>241</v>
      </c>
      <c r="H772" s="151" t="s">
        <v>242</v>
      </c>
      <c r="I772" s="151" t="s">
        <v>243</v>
      </c>
      <c r="J772" s="151" t="s">
        <v>244</v>
      </c>
      <c r="K772" s="151" t="s">
        <v>246</v>
      </c>
      <c r="L772" s="151" t="s">
        <v>247</v>
      </c>
      <c r="M772" s="151" t="s">
        <v>248</v>
      </c>
      <c r="N772" s="151" t="s">
        <v>249</v>
      </c>
      <c r="O772" s="151" t="s">
        <v>250</v>
      </c>
      <c r="P772" s="151" t="s">
        <v>251</v>
      </c>
      <c r="Q772" s="151" t="s">
        <v>252</v>
      </c>
      <c r="R772" s="151" t="s">
        <v>253</v>
      </c>
      <c r="S772" s="151" t="s">
        <v>254</v>
      </c>
      <c r="T772" s="151" t="s">
        <v>255</v>
      </c>
      <c r="U772" s="151" t="s">
        <v>256</v>
      </c>
      <c r="V772" s="151" t="s">
        <v>257</v>
      </c>
      <c r="W772" s="151" t="s">
        <v>258</v>
      </c>
      <c r="X772" s="151" t="s">
        <v>259</v>
      </c>
      <c r="Y772" s="151" t="s">
        <v>262</v>
      </c>
      <c r="Z772" s="151" t="s">
        <v>263</v>
      </c>
      <c r="AA772" s="151" t="s">
        <v>264</v>
      </c>
      <c r="AB772" s="152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288</v>
      </c>
      <c r="E773" s="11" t="s">
        <v>288</v>
      </c>
      <c r="F773" s="11" t="s">
        <v>288</v>
      </c>
      <c r="G773" s="11" t="s">
        <v>288</v>
      </c>
      <c r="H773" s="11" t="s">
        <v>288</v>
      </c>
      <c r="I773" s="11" t="s">
        <v>289</v>
      </c>
      <c r="J773" s="11" t="s">
        <v>289</v>
      </c>
      <c r="K773" s="11" t="s">
        <v>289</v>
      </c>
      <c r="L773" s="11" t="s">
        <v>288</v>
      </c>
      <c r="M773" s="11" t="s">
        <v>288</v>
      </c>
      <c r="N773" s="11" t="s">
        <v>289</v>
      </c>
      <c r="O773" s="11" t="s">
        <v>289</v>
      </c>
      <c r="P773" s="11" t="s">
        <v>289</v>
      </c>
      <c r="Q773" s="11" t="s">
        <v>289</v>
      </c>
      <c r="R773" s="11" t="s">
        <v>289</v>
      </c>
      <c r="S773" s="11" t="s">
        <v>289</v>
      </c>
      <c r="T773" s="11" t="s">
        <v>288</v>
      </c>
      <c r="U773" s="11" t="s">
        <v>114</v>
      </c>
      <c r="V773" s="11" t="s">
        <v>114</v>
      </c>
      <c r="W773" s="11" t="s">
        <v>289</v>
      </c>
      <c r="X773" s="11" t="s">
        <v>114</v>
      </c>
      <c r="Y773" s="11" t="s">
        <v>114</v>
      </c>
      <c r="Z773" s="11" t="s">
        <v>114</v>
      </c>
      <c r="AA773" s="11" t="s">
        <v>288</v>
      </c>
      <c r="AB773" s="152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0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152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0</v>
      </c>
    </row>
    <row r="775" spans="1:65">
      <c r="A775" s="30"/>
      <c r="B775" s="18">
        <v>1</v>
      </c>
      <c r="C775" s="14">
        <v>1</v>
      </c>
      <c r="D775" s="227">
        <v>353</v>
      </c>
      <c r="E775" s="227">
        <v>329.57</v>
      </c>
      <c r="F775" s="229">
        <v>347.1</v>
      </c>
      <c r="G775" s="227">
        <v>346.38</v>
      </c>
      <c r="H775" s="227">
        <v>343.64579960198932</v>
      </c>
      <c r="I775" s="227">
        <v>347</v>
      </c>
      <c r="J775" s="227">
        <v>368</v>
      </c>
      <c r="K775" s="227">
        <v>346</v>
      </c>
      <c r="L775" s="227">
        <v>356</v>
      </c>
      <c r="M775" s="227">
        <v>347.12</v>
      </c>
      <c r="N775" s="227">
        <v>341</v>
      </c>
      <c r="O775" s="227">
        <v>361</v>
      </c>
      <c r="P775" s="227">
        <v>330</v>
      </c>
      <c r="Q775" s="227">
        <v>360</v>
      </c>
      <c r="R775" s="227">
        <v>379</v>
      </c>
      <c r="S775" s="229">
        <v>309.37</v>
      </c>
      <c r="T775" s="227">
        <v>340</v>
      </c>
      <c r="U775" s="227">
        <v>372</v>
      </c>
      <c r="V775" s="227">
        <v>328.6</v>
      </c>
      <c r="W775" s="227">
        <v>325</v>
      </c>
      <c r="X775" s="229">
        <v>295.59399999999999</v>
      </c>
      <c r="Y775" s="227">
        <v>344.8361659200292</v>
      </c>
      <c r="Z775" s="227">
        <v>318.95999999999998</v>
      </c>
      <c r="AA775" s="227">
        <v>350</v>
      </c>
      <c r="AB775" s="230"/>
      <c r="AC775" s="231"/>
      <c r="AD775" s="231"/>
      <c r="AE775" s="231"/>
      <c r="AF775" s="231"/>
      <c r="AG775" s="231"/>
      <c r="AH775" s="231"/>
      <c r="AI775" s="231"/>
      <c r="AJ775" s="231"/>
      <c r="AK775" s="231"/>
      <c r="AL775" s="231"/>
      <c r="AM775" s="231"/>
      <c r="AN775" s="231"/>
      <c r="AO775" s="231"/>
      <c r="AP775" s="231"/>
      <c r="AQ775" s="231"/>
      <c r="AR775" s="231"/>
      <c r="AS775" s="231"/>
      <c r="AT775" s="231"/>
      <c r="AU775" s="231"/>
      <c r="AV775" s="231"/>
      <c r="AW775" s="231"/>
      <c r="AX775" s="231"/>
      <c r="AY775" s="231"/>
      <c r="AZ775" s="231"/>
      <c r="BA775" s="231"/>
      <c r="BB775" s="231"/>
      <c r="BC775" s="231"/>
      <c r="BD775" s="231"/>
      <c r="BE775" s="231"/>
      <c r="BF775" s="231"/>
      <c r="BG775" s="231"/>
      <c r="BH775" s="231"/>
      <c r="BI775" s="231"/>
      <c r="BJ775" s="231"/>
      <c r="BK775" s="231"/>
      <c r="BL775" s="231"/>
      <c r="BM775" s="232">
        <v>1</v>
      </c>
    </row>
    <row r="776" spans="1:65">
      <c r="A776" s="30"/>
      <c r="B776" s="19">
        <v>1</v>
      </c>
      <c r="C776" s="9">
        <v>2</v>
      </c>
      <c r="D776" s="233">
        <v>337</v>
      </c>
      <c r="E776" s="233">
        <v>330.3</v>
      </c>
      <c r="F776" s="234">
        <v>254.60000000000002</v>
      </c>
      <c r="G776" s="233">
        <v>349.12</v>
      </c>
      <c r="H776" s="233">
        <v>345.51633104763198</v>
      </c>
      <c r="I776" s="233">
        <v>340</v>
      </c>
      <c r="J776" s="233">
        <v>369</v>
      </c>
      <c r="K776" s="233">
        <v>361</v>
      </c>
      <c r="L776" s="233">
        <v>350</v>
      </c>
      <c r="M776" s="233">
        <v>350.38</v>
      </c>
      <c r="N776" s="233">
        <v>344</v>
      </c>
      <c r="O776" s="233">
        <v>335</v>
      </c>
      <c r="P776" s="233">
        <v>319</v>
      </c>
      <c r="Q776" s="233">
        <v>343</v>
      </c>
      <c r="R776" s="233">
        <v>381</v>
      </c>
      <c r="S776" s="234">
        <v>307.45</v>
      </c>
      <c r="T776" s="233">
        <v>334</v>
      </c>
      <c r="U776" s="233">
        <v>363</v>
      </c>
      <c r="V776" s="233">
        <v>330.5</v>
      </c>
      <c r="W776" s="233">
        <v>328</v>
      </c>
      <c r="X776" s="234">
        <v>301.11689999999999</v>
      </c>
      <c r="Y776" s="233">
        <v>327.76288829539357</v>
      </c>
      <c r="Z776" s="233">
        <v>311.56</v>
      </c>
      <c r="AA776" s="233">
        <v>348</v>
      </c>
      <c r="AB776" s="230"/>
      <c r="AC776" s="231"/>
      <c r="AD776" s="231"/>
      <c r="AE776" s="231"/>
      <c r="AF776" s="231"/>
      <c r="AG776" s="231"/>
      <c r="AH776" s="231"/>
      <c r="AI776" s="231"/>
      <c r="AJ776" s="231"/>
      <c r="AK776" s="231"/>
      <c r="AL776" s="231"/>
      <c r="AM776" s="231"/>
      <c r="AN776" s="231"/>
      <c r="AO776" s="231"/>
      <c r="AP776" s="231"/>
      <c r="AQ776" s="231"/>
      <c r="AR776" s="231"/>
      <c r="AS776" s="231"/>
      <c r="AT776" s="231"/>
      <c r="AU776" s="231"/>
      <c r="AV776" s="231"/>
      <c r="AW776" s="231"/>
      <c r="AX776" s="231"/>
      <c r="AY776" s="231"/>
      <c r="AZ776" s="231"/>
      <c r="BA776" s="231"/>
      <c r="BB776" s="231"/>
      <c r="BC776" s="231"/>
      <c r="BD776" s="231"/>
      <c r="BE776" s="231"/>
      <c r="BF776" s="231"/>
      <c r="BG776" s="231"/>
      <c r="BH776" s="231"/>
      <c r="BI776" s="231"/>
      <c r="BJ776" s="231"/>
      <c r="BK776" s="231"/>
      <c r="BL776" s="231"/>
      <c r="BM776" s="232">
        <v>37</v>
      </c>
    </row>
    <row r="777" spans="1:65">
      <c r="A777" s="30"/>
      <c r="B777" s="19">
        <v>1</v>
      </c>
      <c r="C777" s="9">
        <v>3</v>
      </c>
      <c r="D777" s="233">
        <v>363</v>
      </c>
      <c r="E777" s="233">
        <v>332.71</v>
      </c>
      <c r="F777" s="234">
        <v>244.79999999999998</v>
      </c>
      <c r="G777" s="233">
        <v>344.23</v>
      </c>
      <c r="H777" s="233">
        <v>347.85726804859615</v>
      </c>
      <c r="I777" s="235">
        <v>334</v>
      </c>
      <c r="J777" s="233">
        <v>353</v>
      </c>
      <c r="K777" s="233">
        <v>352</v>
      </c>
      <c r="L777" s="233">
        <v>346</v>
      </c>
      <c r="M777" s="233">
        <v>347.43</v>
      </c>
      <c r="N777" s="233">
        <v>336</v>
      </c>
      <c r="O777" s="233">
        <v>357</v>
      </c>
      <c r="P777" s="233">
        <v>319</v>
      </c>
      <c r="Q777" s="233">
        <v>353</v>
      </c>
      <c r="R777" s="235">
        <v>359</v>
      </c>
      <c r="S777" s="234">
        <v>303.38</v>
      </c>
      <c r="T777" s="233">
        <v>334</v>
      </c>
      <c r="U777" s="233">
        <v>368</v>
      </c>
      <c r="V777" s="233">
        <v>332.1</v>
      </c>
      <c r="W777" s="233">
        <v>331</v>
      </c>
      <c r="X777" s="234">
        <v>296.57709999999997</v>
      </c>
      <c r="Y777" s="233">
        <v>334.83140688502993</v>
      </c>
      <c r="Z777" s="233">
        <v>325.10000000000002</v>
      </c>
      <c r="AA777" s="233">
        <v>348</v>
      </c>
      <c r="AB777" s="230"/>
      <c r="AC777" s="231"/>
      <c r="AD777" s="231"/>
      <c r="AE777" s="231"/>
      <c r="AF777" s="231"/>
      <c r="AG777" s="231"/>
      <c r="AH777" s="231"/>
      <c r="AI777" s="231"/>
      <c r="AJ777" s="231"/>
      <c r="AK777" s="231"/>
      <c r="AL777" s="231"/>
      <c r="AM777" s="231"/>
      <c r="AN777" s="231"/>
      <c r="AO777" s="231"/>
      <c r="AP777" s="231"/>
      <c r="AQ777" s="231"/>
      <c r="AR777" s="231"/>
      <c r="AS777" s="231"/>
      <c r="AT777" s="231"/>
      <c r="AU777" s="231"/>
      <c r="AV777" s="231"/>
      <c r="AW777" s="231"/>
      <c r="AX777" s="231"/>
      <c r="AY777" s="231"/>
      <c r="AZ777" s="231"/>
      <c r="BA777" s="231"/>
      <c r="BB777" s="231"/>
      <c r="BC777" s="231"/>
      <c r="BD777" s="231"/>
      <c r="BE777" s="231"/>
      <c r="BF777" s="231"/>
      <c r="BG777" s="231"/>
      <c r="BH777" s="231"/>
      <c r="BI777" s="231"/>
      <c r="BJ777" s="231"/>
      <c r="BK777" s="231"/>
      <c r="BL777" s="231"/>
      <c r="BM777" s="232">
        <v>16</v>
      </c>
    </row>
    <row r="778" spans="1:65">
      <c r="A778" s="30"/>
      <c r="B778" s="19">
        <v>1</v>
      </c>
      <c r="C778" s="9">
        <v>4</v>
      </c>
      <c r="D778" s="233">
        <v>367</v>
      </c>
      <c r="E778" s="233">
        <v>338.8</v>
      </c>
      <c r="F778" s="234">
        <v>273.8</v>
      </c>
      <c r="G778" s="233">
        <v>339.49</v>
      </c>
      <c r="H778" s="233">
        <v>341.16412449314907</v>
      </c>
      <c r="I778" s="233">
        <v>347</v>
      </c>
      <c r="J778" s="233">
        <v>356</v>
      </c>
      <c r="K778" s="233">
        <v>359</v>
      </c>
      <c r="L778" s="233">
        <v>348</v>
      </c>
      <c r="M778" s="233">
        <v>348.97</v>
      </c>
      <c r="N778" s="233">
        <v>337</v>
      </c>
      <c r="O778" s="233">
        <v>334</v>
      </c>
      <c r="P778" s="233">
        <v>318</v>
      </c>
      <c r="Q778" s="233">
        <v>348</v>
      </c>
      <c r="R778" s="233">
        <v>378</v>
      </c>
      <c r="S778" s="234">
        <v>305.33</v>
      </c>
      <c r="T778" s="233">
        <v>341</v>
      </c>
      <c r="U778" s="233">
        <v>373</v>
      </c>
      <c r="V778" s="233">
        <v>332.7</v>
      </c>
      <c r="W778" s="233">
        <v>327</v>
      </c>
      <c r="X778" s="234">
        <v>296.59469999999999</v>
      </c>
      <c r="Y778" s="233">
        <v>341.11352790950616</v>
      </c>
      <c r="Z778" s="233">
        <v>317.04000000000002</v>
      </c>
      <c r="AA778" s="233">
        <v>345</v>
      </c>
      <c r="AB778" s="230"/>
      <c r="AC778" s="231"/>
      <c r="AD778" s="231"/>
      <c r="AE778" s="231"/>
      <c r="AF778" s="231"/>
      <c r="AG778" s="231"/>
      <c r="AH778" s="231"/>
      <c r="AI778" s="231"/>
      <c r="AJ778" s="231"/>
      <c r="AK778" s="231"/>
      <c r="AL778" s="231"/>
      <c r="AM778" s="231"/>
      <c r="AN778" s="231"/>
      <c r="AO778" s="231"/>
      <c r="AP778" s="231"/>
      <c r="AQ778" s="231"/>
      <c r="AR778" s="231"/>
      <c r="AS778" s="231"/>
      <c r="AT778" s="231"/>
      <c r="AU778" s="231"/>
      <c r="AV778" s="231"/>
      <c r="AW778" s="231"/>
      <c r="AX778" s="231"/>
      <c r="AY778" s="231"/>
      <c r="AZ778" s="231"/>
      <c r="BA778" s="231"/>
      <c r="BB778" s="231"/>
      <c r="BC778" s="231"/>
      <c r="BD778" s="231"/>
      <c r="BE778" s="231"/>
      <c r="BF778" s="231"/>
      <c r="BG778" s="231"/>
      <c r="BH778" s="231"/>
      <c r="BI778" s="231"/>
      <c r="BJ778" s="231"/>
      <c r="BK778" s="231"/>
      <c r="BL778" s="231"/>
      <c r="BM778" s="232">
        <v>344.87979175099139</v>
      </c>
    </row>
    <row r="779" spans="1:65">
      <c r="A779" s="30"/>
      <c r="B779" s="19">
        <v>1</v>
      </c>
      <c r="C779" s="9">
        <v>5</v>
      </c>
      <c r="D779" s="233">
        <v>365</v>
      </c>
      <c r="E779" s="233">
        <v>324.45</v>
      </c>
      <c r="F779" s="234">
        <v>250.3</v>
      </c>
      <c r="G779" s="233">
        <v>338.35</v>
      </c>
      <c r="H779" s="233">
        <v>340.33340538556854</v>
      </c>
      <c r="I779" s="233">
        <v>347</v>
      </c>
      <c r="J779" s="233">
        <v>354</v>
      </c>
      <c r="K779" s="233">
        <v>357</v>
      </c>
      <c r="L779" s="233">
        <v>353</v>
      </c>
      <c r="M779" s="233">
        <v>352.47</v>
      </c>
      <c r="N779" s="233">
        <v>332</v>
      </c>
      <c r="O779" s="233">
        <v>359</v>
      </c>
      <c r="P779" s="233">
        <v>322</v>
      </c>
      <c r="Q779" s="233">
        <v>349</v>
      </c>
      <c r="R779" s="233">
        <v>380</v>
      </c>
      <c r="S779" s="234">
        <v>308.89</v>
      </c>
      <c r="T779" s="233">
        <v>328</v>
      </c>
      <c r="U779" s="233">
        <v>376</v>
      </c>
      <c r="V779" s="233">
        <v>319.89999999999998</v>
      </c>
      <c r="W779" s="233">
        <v>327</v>
      </c>
      <c r="X779" s="234">
        <v>302.88839999999999</v>
      </c>
      <c r="Y779" s="233">
        <v>332.82447872733468</v>
      </c>
      <c r="Z779" s="233">
        <v>315.55</v>
      </c>
      <c r="AA779" s="233">
        <v>363</v>
      </c>
      <c r="AB779" s="230"/>
      <c r="AC779" s="231"/>
      <c r="AD779" s="231"/>
      <c r="AE779" s="231"/>
      <c r="AF779" s="231"/>
      <c r="AG779" s="231"/>
      <c r="AH779" s="231"/>
      <c r="AI779" s="231"/>
      <c r="AJ779" s="231"/>
      <c r="AK779" s="231"/>
      <c r="AL779" s="231"/>
      <c r="AM779" s="231"/>
      <c r="AN779" s="231"/>
      <c r="AO779" s="231"/>
      <c r="AP779" s="231"/>
      <c r="AQ779" s="231"/>
      <c r="AR779" s="231"/>
      <c r="AS779" s="231"/>
      <c r="AT779" s="231"/>
      <c r="AU779" s="231"/>
      <c r="AV779" s="231"/>
      <c r="AW779" s="231"/>
      <c r="AX779" s="231"/>
      <c r="AY779" s="231"/>
      <c r="AZ779" s="231"/>
      <c r="BA779" s="231"/>
      <c r="BB779" s="231"/>
      <c r="BC779" s="231"/>
      <c r="BD779" s="231"/>
      <c r="BE779" s="231"/>
      <c r="BF779" s="231"/>
      <c r="BG779" s="231"/>
      <c r="BH779" s="231"/>
      <c r="BI779" s="231"/>
      <c r="BJ779" s="231"/>
      <c r="BK779" s="231"/>
      <c r="BL779" s="231"/>
      <c r="BM779" s="232">
        <v>52</v>
      </c>
    </row>
    <row r="780" spans="1:65">
      <c r="A780" s="30"/>
      <c r="B780" s="19">
        <v>1</v>
      </c>
      <c r="C780" s="9">
        <v>6</v>
      </c>
      <c r="D780" s="233">
        <v>336</v>
      </c>
      <c r="E780" s="233">
        <v>341.32</v>
      </c>
      <c r="F780" s="234">
        <v>304.39999999999998</v>
      </c>
      <c r="G780" s="233">
        <v>346.07</v>
      </c>
      <c r="H780" s="233">
        <v>344.39659545491838</v>
      </c>
      <c r="I780" s="233">
        <v>346</v>
      </c>
      <c r="J780" s="233">
        <v>364</v>
      </c>
      <c r="K780" s="233">
        <v>351</v>
      </c>
      <c r="L780" s="233">
        <v>345</v>
      </c>
      <c r="M780" s="233">
        <v>343.79</v>
      </c>
      <c r="N780" s="233">
        <v>341</v>
      </c>
      <c r="O780" s="233">
        <v>360</v>
      </c>
      <c r="P780" s="233">
        <v>324</v>
      </c>
      <c r="Q780" s="233">
        <v>355</v>
      </c>
      <c r="R780" s="233">
        <v>371</v>
      </c>
      <c r="S780" s="234">
        <v>305.48</v>
      </c>
      <c r="T780" s="233">
        <v>337</v>
      </c>
      <c r="U780" s="233">
        <v>377</v>
      </c>
      <c r="V780" s="233">
        <v>325.60000000000002</v>
      </c>
      <c r="W780" s="233">
        <v>321</v>
      </c>
      <c r="X780" s="234">
        <v>304.08499999999998</v>
      </c>
      <c r="Y780" s="233">
        <v>344.15176885576659</v>
      </c>
      <c r="Z780" s="233">
        <v>312.66000000000003</v>
      </c>
      <c r="AA780" s="233">
        <v>364</v>
      </c>
      <c r="AB780" s="230"/>
      <c r="AC780" s="231"/>
      <c r="AD780" s="231"/>
      <c r="AE780" s="231"/>
      <c r="AF780" s="231"/>
      <c r="AG780" s="231"/>
      <c r="AH780" s="231"/>
      <c r="AI780" s="231"/>
      <c r="AJ780" s="231"/>
      <c r="AK780" s="231"/>
      <c r="AL780" s="231"/>
      <c r="AM780" s="231"/>
      <c r="AN780" s="231"/>
      <c r="AO780" s="231"/>
      <c r="AP780" s="231"/>
      <c r="AQ780" s="231"/>
      <c r="AR780" s="231"/>
      <c r="AS780" s="231"/>
      <c r="AT780" s="231"/>
      <c r="AU780" s="231"/>
      <c r="AV780" s="231"/>
      <c r="AW780" s="231"/>
      <c r="AX780" s="231"/>
      <c r="AY780" s="231"/>
      <c r="AZ780" s="231"/>
      <c r="BA780" s="231"/>
      <c r="BB780" s="231"/>
      <c r="BC780" s="231"/>
      <c r="BD780" s="231"/>
      <c r="BE780" s="231"/>
      <c r="BF780" s="231"/>
      <c r="BG780" s="231"/>
      <c r="BH780" s="231"/>
      <c r="BI780" s="231"/>
      <c r="BJ780" s="231"/>
      <c r="BK780" s="231"/>
      <c r="BL780" s="231"/>
      <c r="BM780" s="236"/>
    </row>
    <row r="781" spans="1:65">
      <c r="A781" s="30"/>
      <c r="B781" s="20" t="s">
        <v>272</v>
      </c>
      <c r="C781" s="12"/>
      <c r="D781" s="237">
        <v>353.5</v>
      </c>
      <c r="E781" s="237">
        <v>332.85833333333329</v>
      </c>
      <c r="F781" s="237">
        <v>279.16666666666669</v>
      </c>
      <c r="G781" s="237">
        <v>343.94000000000005</v>
      </c>
      <c r="H781" s="237">
        <v>343.81892067197555</v>
      </c>
      <c r="I781" s="237">
        <v>343.5</v>
      </c>
      <c r="J781" s="237">
        <v>360.66666666666669</v>
      </c>
      <c r="K781" s="237">
        <v>354.33333333333331</v>
      </c>
      <c r="L781" s="237">
        <v>349.66666666666669</v>
      </c>
      <c r="M781" s="237">
        <v>348.36000000000007</v>
      </c>
      <c r="N781" s="237">
        <v>338.5</v>
      </c>
      <c r="O781" s="237">
        <v>351</v>
      </c>
      <c r="P781" s="237">
        <v>322</v>
      </c>
      <c r="Q781" s="237">
        <v>351.33333333333331</v>
      </c>
      <c r="R781" s="237">
        <v>374.66666666666669</v>
      </c>
      <c r="S781" s="237">
        <v>306.65000000000003</v>
      </c>
      <c r="T781" s="237">
        <v>335.66666666666669</v>
      </c>
      <c r="U781" s="237">
        <v>371.5</v>
      </c>
      <c r="V781" s="237">
        <v>328.23333333333335</v>
      </c>
      <c r="W781" s="237">
        <v>326.5</v>
      </c>
      <c r="X781" s="237">
        <v>299.47601666666668</v>
      </c>
      <c r="Y781" s="237">
        <v>337.58670609884331</v>
      </c>
      <c r="Z781" s="237">
        <v>316.81166666666667</v>
      </c>
      <c r="AA781" s="237">
        <v>353</v>
      </c>
      <c r="AB781" s="230"/>
      <c r="AC781" s="231"/>
      <c r="AD781" s="231"/>
      <c r="AE781" s="231"/>
      <c r="AF781" s="231"/>
      <c r="AG781" s="231"/>
      <c r="AH781" s="231"/>
      <c r="AI781" s="231"/>
      <c r="AJ781" s="231"/>
      <c r="AK781" s="231"/>
      <c r="AL781" s="231"/>
      <c r="AM781" s="231"/>
      <c r="AN781" s="231"/>
      <c r="AO781" s="231"/>
      <c r="AP781" s="231"/>
      <c r="AQ781" s="231"/>
      <c r="AR781" s="231"/>
      <c r="AS781" s="231"/>
      <c r="AT781" s="231"/>
      <c r="AU781" s="231"/>
      <c r="AV781" s="231"/>
      <c r="AW781" s="231"/>
      <c r="AX781" s="231"/>
      <c r="AY781" s="231"/>
      <c r="AZ781" s="231"/>
      <c r="BA781" s="231"/>
      <c r="BB781" s="231"/>
      <c r="BC781" s="231"/>
      <c r="BD781" s="231"/>
      <c r="BE781" s="231"/>
      <c r="BF781" s="231"/>
      <c r="BG781" s="231"/>
      <c r="BH781" s="231"/>
      <c r="BI781" s="231"/>
      <c r="BJ781" s="231"/>
      <c r="BK781" s="231"/>
      <c r="BL781" s="231"/>
      <c r="BM781" s="236"/>
    </row>
    <row r="782" spans="1:65">
      <c r="A782" s="30"/>
      <c r="B782" s="3" t="s">
        <v>273</v>
      </c>
      <c r="C782" s="29"/>
      <c r="D782" s="233">
        <v>358</v>
      </c>
      <c r="E782" s="233">
        <v>331.505</v>
      </c>
      <c r="F782" s="233">
        <v>264.20000000000005</v>
      </c>
      <c r="G782" s="233">
        <v>345.15</v>
      </c>
      <c r="H782" s="233">
        <v>344.02119752845385</v>
      </c>
      <c r="I782" s="233">
        <v>346.5</v>
      </c>
      <c r="J782" s="233">
        <v>360</v>
      </c>
      <c r="K782" s="233">
        <v>354.5</v>
      </c>
      <c r="L782" s="233">
        <v>349</v>
      </c>
      <c r="M782" s="233">
        <v>348.20000000000005</v>
      </c>
      <c r="N782" s="233">
        <v>339</v>
      </c>
      <c r="O782" s="233">
        <v>358</v>
      </c>
      <c r="P782" s="233">
        <v>320.5</v>
      </c>
      <c r="Q782" s="233">
        <v>351</v>
      </c>
      <c r="R782" s="233">
        <v>378.5</v>
      </c>
      <c r="S782" s="233">
        <v>306.46500000000003</v>
      </c>
      <c r="T782" s="233">
        <v>335.5</v>
      </c>
      <c r="U782" s="233">
        <v>372.5</v>
      </c>
      <c r="V782" s="233">
        <v>329.55</v>
      </c>
      <c r="W782" s="233">
        <v>327</v>
      </c>
      <c r="X782" s="233">
        <v>298.85579999999999</v>
      </c>
      <c r="Y782" s="233">
        <v>337.97246739726802</v>
      </c>
      <c r="Z782" s="233">
        <v>316.29500000000002</v>
      </c>
      <c r="AA782" s="233">
        <v>349</v>
      </c>
      <c r="AB782" s="230"/>
      <c r="AC782" s="231"/>
      <c r="AD782" s="231"/>
      <c r="AE782" s="231"/>
      <c r="AF782" s="231"/>
      <c r="AG782" s="231"/>
      <c r="AH782" s="231"/>
      <c r="AI782" s="231"/>
      <c r="AJ782" s="231"/>
      <c r="AK782" s="231"/>
      <c r="AL782" s="231"/>
      <c r="AM782" s="231"/>
      <c r="AN782" s="231"/>
      <c r="AO782" s="231"/>
      <c r="AP782" s="231"/>
      <c r="AQ782" s="231"/>
      <c r="AR782" s="231"/>
      <c r="AS782" s="231"/>
      <c r="AT782" s="231"/>
      <c r="AU782" s="231"/>
      <c r="AV782" s="231"/>
      <c r="AW782" s="231"/>
      <c r="AX782" s="231"/>
      <c r="AY782" s="231"/>
      <c r="AZ782" s="231"/>
      <c r="BA782" s="231"/>
      <c r="BB782" s="231"/>
      <c r="BC782" s="231"/>
      <c r="BD782" s="231"/>
      <c r="BE782" s="231"/>
      <c r="BF782" s="231"/>
      <c r="BG782" s="231"/>
      <c r="BH782" s="231"/>
      <c r="BI782" s="231"/>
      <c r="BJ782" s="231"/>
      <c r="BK782" s="231"/>
      <c r="BL782" s="231"/>
      <c r="BM782" s="236"/>
    </row>
    <row r="783" spans="1:65">
      <c r="A783" s="30"/>
      <c r="B783" s="3" t="s">
        <v>274</v>
      </c>
      <c r="C783" s="29"/>
      <c r="D783" s="233">
        <v>14.024977718342372</v>
      </c>
      <c r="E783" s="233">
        <v>6.2447335144637446</v>
      </c>
      <c r="F783" s="233">
        <v>39.74502065248771</v>
      </c>
      <c r="G783" s="233">
        <v>4.2061288615542836</v>
      </c>
      <c r="H783" s="233">
        <v>2.7838782351336575</v>
      </c>
      <c r="I783" s="233">
        <v>5.394441583704471</v>
      </c>
      <c r="J783" s="233">
        <v>7.2018516137634121</v>
      </c>
      <c r="K783" s="233">
        <v>5.6450568346710792</v>
      </c>
      <c r="L783" s="233">
        <v>4.2268979957726289</v>
      </c>
      <c r="M783" s="233">
        <v>2.9877081517444108</v>
      </c>
      <c r="N783" s="233">
        <v>4.3243496620879309</v>
      </c>
      <c r="O783" s="233">
        <v>12.853015210447703</v>
      </c>
      <c r="P783" s="233">
        <v>4.5166359162544856</v>
      </c>
      <c r="Q783" s="233">
        <v>5.9553897157672777</v>
      </c>
      <c r="R783" s="233">
        <v>8.4537959915452578</v>
      </c>
      <c r="S783" s="233">
        <v>2.3177661659451312</v>
      </c>
      <c r="T783" s="233">
        <v>4.7609522856952333</v>
      </c>
      <c r="U783" s="233">
        <v>5.2440442408507577</v>
      </c>
      <c r="V783" s="233">
        <v>4.8281121224208059</v>
      </c>
      <c r="W783" s="233">
        <v>3.3316662497915361</v>
      </c>
      <c r="X783" s="233">
        <v>3.6702954232141396</v>
      </c>
      <c r="Y783" s="233">
        <v>6.8537736804837621</v>
      </c>
      <c r="Z783" s="233">
        <v>4.8943249449404851</v>
      </c>
      <c r="AA783" s="233">
        <v>8.2945765413310877</v>
      </c>
      <c r="AB783" s="230"/>
      <c r="AC783" s="231"/>
      <c r="AD783" s="231"/>
      <c r="AE783" s="231"/>
      <c r="AF783" s="231"/>
      <c r="AG783" s="231"/>
      <c r="AH783" s="231"/>
      <c r="AI783" s="231"/>
      <c r="AJ783" s="231"/>
      <c r="AK783" s="231"/>
      <c r="AL783" s="231"/>
      <c r="AM783" s="231"/>
      <c r="AN783" s="231"/>
      <c r="AO783" s="231"/>
      <c r="AP783" s="231"/>
      <c r="AQ783" s="231"/>
      <c r="AR783" s="231"/>
      <c r="AS783" s="231"/>
      <c r="AT783" s="231"/>
      <c r="AU783" s="231"/>
      <c r="AV783" s="231"/>
      <c r="AW783" s="231"/>
      <c r="AX783" s="231"/>
      <c r="AY783" s="231"/>
      <c r="AZ783" s="231"/>
      <c r="BA783" s="231"/>
      <c r="BB783" s="231"/>
      <c r="BC783" s="231"/>
      <c r="BD783" s="231"/>
      <c r="BE783" s="231"/>
      <c r="BF783" s="231"/>
      <c r="BG783" s="231"/>
      <c r="BH783" s="231"/>
      <c r="BI783" s="231"/>
      <c r="BJ783" s="231"/>
      <c r="BK783" s="231"/>
      <c r="BL783" s="231"/>
      <c r="BM783" s="236"/>
    </row>
    <row r="784" spans="1:65">
      <c r="A784" s="30"/>
      <c r="B784" s="3" t="s">
        <v>86</v>
      </c>
      <c r="C784" s="29"/>
      <c r="D784" s="13">
        <v>3.9674618722326374E-2</v>
      </c>
      <c r="E784" s="13">
        <v>1.8760934875588952E-2</v>
      </c>
      <c r="F784" s="13">
        <v>0.14237022323279178</v>
      </c>
      <c r="G784" s="13">
        <v>1.2229251792621628E-2</v>
      </c>
      <c r="H784" s="13">
        <v>8.0969314594226439E-3</v>
      </c>
      <c r="I784" s="13">
        <v>1.5704342310638927E-2</v>
      </c>
      <c r="J784" s="13">
        <v>1.9968165287698923E-2</v>
      </c>
      <c r="K784" s="13">
        <v>1.5931486833502578E-2</v>
      </c>
      <c r="L784" s="13">
        <v>1.2088364144249653E-2</v>
      </c>
      <c r="M784" s="13">
        <v>8.5764960148823344E-3</v>
      </c>
      <c r="N784" s="13">
        <v>1.2775035929358733E-2</v>
      </c>
      <c r="O784" s="13">
        <v>3.6618276952842456E-2</v>
      </c>
      <c r="P784" s="13">
        <v>1.4026819615697159E-2</v>
      </c>
      <c r="Q784" s="13">
        <v>1.695082461793343E-2</v>
      </c>
      <c r="R784" s="13">
        <v>2.2563512432949975E-2</v>
      </c>
      <c r="S784" s="13">
        <v>7.5583439293824585E-3</v>
      </c>
      <c r="T784" s="13">
        <v>1.4183571854106951E-2</v>
      </c>
      <c r="U784" s="13">
        <v>1.4115866058817652E-2</v>
      </c>
      <c r="V784" s="13">
        <v>1.4709390034794777E-2</v>
      </c>
      <c r="W784" s="13">
        <v>1.0204184532286482E-2</v>
      </c>
      <c r="X784" s="13">
        <v>1.2255724061200469E-2</v>
      </c>
      <c r="Y784" s="13">
        <v>2.0302261779458281E-2</v>
      </c>
      <c r="Z784" s="13">
        <v>1.5448689110587737E-2</v>
      </c>
      <c r="AA784" s="13">
        <v>2.3497383969776454E-2</v>
      </c>
      <c r="AB784" s="152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275</v>
      </c>
      <c r="C785" s="29"/>
      <c r="D785" s="13">
        <v>2.4994819804439405E-2</v>
      </c>
      <c r="E785" s="13">
        <v>-3.4856952205357894E-2</v>
      </c>
      <c r="F785" s="13">
        <v>-0.19053921585457989</v>
      </c>
      <c r="G785" s="13">
        <v>-2.7249835260567679E-3</v>
      </c>
      <c r="H785" s="13">
        <v>-3.0760604256622193E-3</v>
      </c>
      <c r="I785" s="13">
        <v>-4.0007903739039952E-3</v>
      </c>
      <c r="J785" s="13">
        <v>4.5775007098918907E-2</v>
      </c>
      <c r="K785" s="13">
        <v>2.7411120652634624E-2</v>
      </c>
      <c r="L785" s="13">
        <v>1.3879835902741222E-2</v>
      </c>
      <c r="M785" s="13">
        <v>1.0091076172771052E-2</v>
      </c>
      <c r="N785" s="13">
        <v>-1.8498595463075751E-2</v>
      </c>
      <c r="O785" s="13">
        <v>1.7745917259853528E-2</v>
      </c>
      <c r="P785" s="13">
        <v>-6.634135225734239E-2</v>
      </c>
      <c r="Q785" s="13">
        <v>1.8712437599131659E-2</v>
      </c>
      <c r="R785" s="13">
        <v>8.6368861348599557E-2</v>
      </c>
      <c r="S785" s="13">
        <v>-0.11084961388109937</v>
      </c>
      <c r="T785" s="13">
        <v>-2.671401834693965E-2</v>
      </c>
      <c r="U785" s="13">
        <v>7.7186918125457415E-2</v>
      </c>
      <c r="V785" s="13">
        <v>-4.8267421912841613E-2</v>
      </c>
      <c r="W785" s="13">
        <v>-5.3293327677087832E-2</v>
      </c>
      <c r="X785" s="13">
        <v>-0.13165101629702602</v>
      </c>
      <c r="Y785" s="13">
        <v>-2.1146746856695486E-2</v>
      </c>
      <c r="Z785" s="13">
        <v>-8.1385241338206127E-2</v>
      </c>
      <c r="AA785" s="13">
        <v>2.3545039295522319E-2</v>
      </c>
      <c r="AB785" s="152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276</v>
      </c>
      <c r="C786" s="47"/>
      <c r="D786" s="45">
        <v>0.65</v>
      </c>
      <c r="E786" s="45">
        <v>0.71</v>
      </c>
      <c r="F786" s="45">
        <v>4.24</v>
      </c>
      <c r="G786" s="45">
        <v>0.02</v>
      </c>
      <c r="H786" s="45">
        <v>0.01</v>
      </c>
      <c r="I786" s="45">
        <v>0.01</v>
      </c>
      <c r="J786" s="45">
        <v>1.1200000000000001</v>
      </c>
      <c r="K786" s="45">
        <v>0.7</v>
      </c>
      <c r="L786" s="45">
        <v>0.39</v>
      </c>
      <c r="M786" s="45">
        <v>0.31</v>
      </c>
      <c r="N786" s="45">
        <v>0.34</v>
      </c>
      <c r="O786" s="45">
        <v>0.48</v>
      </c>
      <c r="P786" s="45">
        <v>1.42</v>
      </c>
      <c r="Q786" s="45">
        <v>0.5</v>
      </c>
      <c r="R786" s="45">
        <v>2.04</v>
      </c>
      <c r="S786" s="45">
        <v>2.4300000000000002</v>
      </c>
      <c r="T786" s="45">
        <v>0.53</v>
      </c>
      <c r="U786" s="45">
        <v>1.83</v>
      </c>
      <c r="V786" s="45">
        <v>1.01</v>
      </c>
      <c r="W786" s="45">
        <v>1.1299999999999999</v>
      </c>
      <c r="X786" s="45">
        <v>2.9</v>
      </c>
      <c r="Y786" s="45">
        <v>0.4</v>
      </c>
      <c r="Z786" s="45">
        <v>1.76</v>
      </c>
      <c r="AA786" s="45">
        <v>0.61</v>
      </c>
      <c r="AB786" s="152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BM787" s="55"/>
    </row>
    <row r="788" spans="1:65" ht="15">
      <c r="B788" s="8" t="s">
        <v>516</v>
      </c>
      <c r="BM788" s="28" t="s">
        <v>66</v>
      </c>
    </row>
    <row r="789" spans="1:65" ht="15">
      <c r="A789" s="25" t="s">
        <v>9</v>
      </c>
      <c r="B789" s="18" t="s">
        <v>110</v>
      </c>
      <c r="C789" s="15" t="s">
        <v>111</v>
      </c>
      <c r="D789" s="16" t="s">
        <v>234</v>
      </c>
      <c r="E789" s="17" t="s">
        <v>234</v>
      </c>
      <c r="F789" s="17" t="s">
        <v>234</v>
      </c>
      <c r="G789" s="17" t="s">
        <v>234</v>
      </c>
      <c r="H789" s="17" t="s">
        <v>234</v>
      </c>
      <c r="I789" s="17" t="s">
        <v>234</v>
      </c>
      <c r="J789" s="17" t="s">
        <v>234</v>
      </c>
      <c r="K789" s="17" t="s">
        <v>234</v>
      </c>
      <c r="L789" s="17" t="s">
        <v>234</v>
      </c>
      <c r="M789" s="17" t="s">
        <v>234</v>
      </c>
      <c r="N789" s="17" t="s">
        <v>234</v>
      </c>
      <c r="O789" s="17" t="s">
        <v>234</v>
      </c>
      <c r="P789" s="17" t="s">
        <v>234</v>
      </c>
      <c r="Q789" s="17" t="s">
        <v>234</v>
      </c>
      <c r="R789" s="17" t="s">
        <v>234</v>
      </c>
      <c r="S789" s="17" t="s">
        <v>234</v>
      </c>
      <c r="T789" s="17" t="s">
        <v>234</v>
      </c>
      <c r="U789" s="17" t="s">
        <v>234</v>
      </c>
      <c r="V789" s="17" t="s">
        <v>234</v>
      </c>
      <c r="W789" s="17" t="s">
        <v>234</v>
      </c>
      <c r="X789" s="17" t="s">
        <v>234</v>
      </c>
      <c r="Y789" s="17" t="s">
        <v>234</v>
      </c>
      <c r="Z789" s="17" t="s">
        <v>234</v>
      </c>
      <c r="AA789" s="17" t="s">
        <v>234</v>
      </c>
      <c r="AB789" s="152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235</v>
      </c>
      <c r="C790" s="9" t="s">
        <v>235</v>
      </c>
      <c r="D790" s="150" t="s">
        <v>237</v>
      </c>
      <c r="E790" s="151" t="s">
        <v>239</v>
      </c>
      <c r="F790" s="151" t="s">
        <v>240</v>
      </c>
      <c r="G790" s="151" t="s">
        <v>241</v>
      </c>
      <c r="H790" s="151" t="s">
        <v>242</v>
      </c>
      <c r="I790" s="151" t="s">
        <v>243</v>
      </c>
      <c r="J790" s="151" t="s">
        <v>244</v>
      </c>
      <c r="K790" s="151" t="s">
        <v>245</v>
      </c>
      <c r="L790" s="151" t="s">
        <v>246</v>
      </c>
      <c r="M790" s="151" t="s">
        <v>247</v>
      </c>
      <c r="N790" s="151" t="s">
        <v>248</v>
      </c>
      <c r="O790" s="151" t="s">
        <v>249</v>
      </c>
      <c r="P790" s="151" t="s">
        <v>250</v>
      </c>
      <c r="Q790" s="151" t="s">
        <v>251</v>
      </c>
      <c r="R790" s="151" t="s">
        <v>252</v>
      </c>
      <c r="S790" s="151" t="s">
        <v>253</v>
      </c>
      <c r="T790" s="151" t="s">
        <v>254</v>
      </c>
      <c r="U790" s="151" t="s">
        <v>255</v>
      </c>
      <c r="V790" s="151" t="s">
        <v>256</v>
      </c>
      <c r="W790" s="151" t="s">
        <v>258</v>
      </c>
      <c r="X790" s="151" t="s">
        <v>259</v>
      </c>
      <c r="Y790" s="151" t="s">
        <v>261</v>
      </c>
      <c r="Z790" s="151" t="s">
        <v>262</v>
      </c>
      <c r="AA790" s="151" t="s">
        <v>264</v>
      </c>
      <c r="AB790" s="152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288</v>
      </c>
      <c r="E791" s="11" t="s">
        <v>288</v>
      </c>
      <c r="F791" s="11" t="s">
        <v>288</v>
      </c>
      <c r="G791" s="11" t="s">
        <v>288</v>
      </c>
      <c r="H791" s="11" t="s">
        <v>288</v>
      </c>
      <c r="I791" s="11" t="s">
        <v>289</v>
      </c>
      <c r="J791" s="11" t="s">
        <v>289</v>
      </c>
      <c r="K791" s="11" t="s">
        <v>288</v>
      </c>
      <c r="L791" s="11" t="s">
        <v>289</v>
      </c>
      <c r="M791" s="11" t="s">
        <v>114</v>
      </c>
      <c r="N791" s="11" t="s">
        <v>114</v>
      </c>
      <c r="O791" s="11" t="s">
        <v>289</v>
      </c>
      <c r="P791" s="11" t="s">
        <v>289</v>
      </c>
      <c r="Q791" s="11" t="s">
        <v>289</v>
      </c>
      <c r="R791" s="11" t="s">
        <v>289</v>
      </c>
      <c r="S791" s="11" t="s">
        <v>289</v>
      </c>
      <c r="T791" s="11" t="s">
        <v>289</v>
      </c>
      <c r="U791" s="11" t="s">
        <v>288</v>
      </c>
      <c r="V791" s="11" t="s">
        <v>114</v>
      </c>
      <c r="W791" s="11" t="s">
        <v>288</v>
      </c>
      <c r="X791" s="11" t="s">
        <v>288</v>
      </c>
      <c r="Y791" s="11" t="s">
        <v>289</v>
      </c>
      <c r="Z791" s="11" t="s">
        <v>114</v>
      </c>
      <c r="AA791" s="11" t="s">
        <v>288</v>
      </c>
      <c r="AB791" s="152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152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8">
        <v>1</v>
      </c>
      <c r="C793" s="14">
        <v>1</v>
      </c>
      <c r="D793" s="22">
        <v>3.9</v>
      </c>
      <c r="E793" s="22">
        <v>3.3</v>
      </c>
      <c r="F793" s="153">
        <v>4</v>
      </c>
      <c r="G793" s="22">
        <v>3.4</v>
      </c>
      <c r="H793" s="22">
        <v>3.3434093936105951</v>
      </c>
      <c r="I793" s="153">
        <v>3</v>
      </c>
      <c r="J793" s="22">
        <v>4.2</v>
      </c>
      <c r="K793" s="22">
        <v>4.2163839999999997</v>
      </c>
      <c r="L793" s="22">
        <v>4.33</v>
      </c>
      <c r="M793" s="153">
        <v>3</v>
      </c>
      <c r="N793" s="22">
        <v>3.4</v>
      </c>
      <c r="O793" s="22">
        <v>3.6</v>
      </c>
      <c r="P793" s="22">
        <v>3.7</v>
      </c>
      <c r="Q793" s="22">
        <v>3.3</v>
      </c>
      <c r="R793" s="22">
        <v>3.7</v>
      </c>
      <c r="S793" s="22">
        <v>3.7</v>
      </c>
      <c r="T793" s="22">
        <v>3.58</v>
      </c>
      <c r="U793" s="153">
        <v>3.4</v>
      </c>
      <c r="V793" s="22">
        <v>4</v>
      </c>
      <c r="W793" s="22">
        <v>2.7</v>
      </c>
      <c r="X793" s="22">
        <v>4.2599</v>
      </c>
      <c r="Y793" s="153">
        <v>3</v>
      </c>
      <c r="Z793" s="22">
        <v>3.9285994988526816</v>
      </c>
      <c r="AA793" s="22">
        <v>4.2</v>
      </c>
      <c r="AB793" s="152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>
        <v>1</v>
      </c>
      <c r="C794" s="9">
        <v>2</v>
      </c>
      <c r="D794" s="11">
        <v>3.6</v>
      </c>
      <c r="E794" s="11">
        <v>3.3</v>
      </c>
      <c r="F794" s="155">
        <v>3</v>
      </c>
      <c r="G794" s="11">
        <v>3.7</v>
      </c>
      <c r="H794" s="11">
        <v>3.3949102817096222</v>
      </c>
      <c r="I794" s="155">
        <v>3</v>
      </c>
      <c r="J794" s="11">
        <v>4.0999999999999996</v>
      </c>
      <c r="K794" s="11">
        <v>4.254092</v>
      </c>
      <c r="L794" s="11">
        <v>4.0999999999999996</v>
      </c>
      <c r="M794" s="155">
        <v>4</v>
      </c>
      <c r="N794" s="11">
        <v>3.5</v>
      </c>
      <c r="O794" s="11">
        <v>3.5</v>
      </c>
      <c r="P794" s="11">
        <v>3.5</v>
      </c>
      <c r="Q794" s="11">
        <v>3</v>
      </c>
      <c r="R794" s="11">
        <v>3.4</v>
      </c>
      <c r="S794" s="11">
        <v>3.6</v>
      </c>
      <c r="T794" s="11">
        <v>3.55</v>
      </c>
      <c r="U794" s="155">
        <v>2.2000000000000002</v>
      </c>
      <c r="V794" s="11">
        <v>3.8</v>
      </c>
      <c r="W794" s="11">
        <v>2.8</v>
      </c>
      <c r="X794" s="11">
        <v>4.6071999999999997</v>
      </c>
      <c r="Y794" s="155">
        <v>3</v>
      </c>
      <c r="Z794" s="11">
        <v>3.7808583966181053</v>
      </c>
      <c r="AA794" s="11">
        <v>3.6</v>
      </c>
      <c r="AB794" s="152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38</v>
      </c>
    </row>
    <row r="795" spans="1:65">
      <c r="A795" s="30"/>
      <c r="B795" s="19">
        <v>1</v>
      </c>
      <c r="C795" s="9">
        <v>3</v>
      </c>
      <c r="D795" s="11">
        <v>3.2</v>
      </c>
      <c r="E795" s="11">
        <v>3.1</v>
      </c>
      <c r="F795" s="155">
        <v>3</v>
      </c>
      <c r="G795" s="11">
        <v>3.8</v>
      </c>
      <c r="H795" s="11">
        <v>3.3787246963455821</v>
      </c>
      <c r="I795" s="155">
        <v>3</v>
      </c>
      <c r="J795" s="11">
        <v>4</v>
      </c>
      <c r="K795" s="11">
        <v>4.2579050000000001</v>
      </c>
      <c r="L795" s="11">
        <v>4.13</v>
      </c>
      <c r="M795" s="155">
        <v>4</v>
      </c>
      <c r="N795" s="11">
        <v>3.5</v>
      </c>
      <c r="O795" s="11">
        <v>3.6</v>
      </c>
      <c r="P795" s="11">
        <v>3.6</v>
      </c>
      <c r="Q795" s="11">
        <v>3.1</v>
      </c>
      <c r="R795" s="11">
        <v>3.5</v>
      </c>
      <c r="S795" s="11">
        <v>3.5</v>
      </c>
      <c r="T795" s="11">
        <v>3.52</v>
      </c>
      <c r="U795" s="155">
        <v>2</v>
      </c>
      <c r="V795" s="11">
        <v>3.8</v>
      </c>
      <c r="W795" s="11">
        <v>2.8</v>
      </c>
      <c r="X795" s="11">
        <v>4.4390000000000001</v>
      </c>
      <c r="Y795" s="155">
        <v>3</v>
      </c>
      <c r="Z795" s="11">
        <v>3.5105914964477765</v>
      </c>
      <c r="AA795" s="11">
        <v>3.9</v>
      </c>
      <c r="AB795" s="152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16</v>
      </c>
    </row>
    <row r="796" spans="1:65">
      <c r="A796" s="30"/>
      <c r="B796" s="19">
        <v>1</v>
      </c>
      <c r="C796" s="9">
        <v>4</v>
      </c>
      <c r="D796" s="11">
        <v>3.5</v>
      </c>
      <c r="E796" s="11">
        <v>3.4</v>
      </c>
      <c r="F796" s="155">
        <v>3</v>
      </c>
      <c r="G796" s="11">
        <v>3.5</v>
      </c>
      <c r="H796" s="11">
        <v>3.3978572718737086</v>
      </c>
      <c r="I796" s="155">
        <v>3</v>
      </c>
      <c r="J796" s="11">
        <v>4</v>
      </c>
      <c r="K796" s="11">
        <v>4.2191809999999998</v>
      </c>
      <c r="L796" s="11">
        <v>4.3</v>
      </c>
      <c r="M796" s="155">
        <v>3</v>
      </c>
      <c r="N796" s="11">
        <v>3.4</v>
      </c>
      <c r="O796" s="11">
        <v>3.5</v>
      </c>
      <c r="P796" s="11">
        <v>3.4</v>
      </c>
      <c r="Q796" s="11">
        <v>3.3</v>
      </c>
      <c r="R796" s="11">
        <v>3.5</v>
      </c>
      <c r="S796" s="11">
        <v>3.7</v>
      </c>
      <c r="T796" s="11">
        <v>3.54</v>
      </c>
      <c r="U796" s="155">
        <v>2.6</v>
      </c>
      <c r="V796" s="11">
        <v>3.9</v>
      </c>
      <c r="W796" s="11">
        <v>2.7</v>
      </c>
      <c r="X796" s="11">
        <v>4.4672000000000001</v>
      </c>
      <c r="Y796" s="155">
        <v>3</v>
      </c>
      <c r="Z796" s="11">
        <v>4.006209795796579</v>
      </c>
      <c r="AA796" s="11">
        <v>4.0999999999999996</v>
      </c>
      <c r="AB796" s="152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3.6619221157240029</v>
      </c>
    </row>
    <row r="797" spans="1:65">
      <c r="A797" s="30"/>
      <c r="B797" s="19">
        <v>1</v>
      </c>
      <c r="C797" s="9">
        <v>5</v>
      </c>
      <c r="D797" s="11">
        <v>3.7</v>
      </c>
      <c r="E797" s="11">
        <v>3</v>
      </c>
      <c r="F797" s="155">
        <v>3</v>
      </c>
      <c r="G797" s="11">
        <v>3.4</v>
      </c>
      <c r="H797" s="11">
        <v>3.3409998642697984</v>
      </c>
      <c r="I797" s="155">
        <v>3</v>
      </c>
      <c r="J797" s="11">
        <v>4</v>
      </c>
      <c r="K797" s="11">
        <v>4.2409290000000004</v>
      </c>
      <c r="L797" s="11">
        <v>4.2699999999999996</v>
      </c>
      <c r="M797" s="155">
        <v>3</v>
      </c>
      <c r="N797" s="11">
        <v>3.5</v>
      </c>
      <c r="O797" s="11">
        <v>3.5</v>
      </c>
      <c r="P797" s="11">
        <v>3.7</v>
      </c>
      <c r="Q797" s="11">
        <v>3.3</v>
      </c>
      <c r="R797" s="11">
        <v>3.6</v>
      </c>
      <c r="S797" s="11">
        <v>3.6</v>
      </c>
      <c r="T797" s="11">
        <v>3.6</v>
      </c>
      <c r="U797" s="148">
        <v>6.3</v>
      </c>
      <c r="V797" s="11">
        <v>3.9</v>
      </c>
      <c r="W797" s="11">
        <v>2.7</v>
      </c>
      <c r="X797" s="11">
        <v>4.2601000000000004</v>
      </c>
      <c r="Y797" s="155">
        <v>3</v>
      </c>
      <c r="Z797" s="11">
        <v>3.5076647339014073</v>
      </c>
      <c r="AA797" s="11">
        <v>3.9</v>
      </c>
      <c r="AB797" s="152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53</v>
      </c>
    </row>
    <row r="798" spans="1:65">
      <c r="A798" s="30"/>
      <c r="B798" s="19">
        <v>1</v>
      </c>
      <c r="C798" s="9">
        <v>6</v>
      </c>
      <c r="D798" s="11">
        <v>3.7</v>
      </c>
      <c r="E798" s="11">
        <v>3.4</v>
      </c>
      <c r="F798" s="155">
        <v>4</v>
      </c>
      <c r="G798" s="11">
        <v>3.8</v>
      </c>
      <c r="H798" s="11">
        <v>3.3733201793106078</v>
      </c>
      <c r="I798" s="155">
        <v>3</v>
      </c>
      <c r="J798" s="11">
        <v>4</v>
      </c>
      <c r="K798" s="11">
        <v>4.2838019999999997</v>
      </c>
      <c r="L798" s="11">
        <v>4.17</v>
      </c>
      <c r="M798" s="155">
        <v>3</v>
      </c>
      <c r="N798" s="11">
        <v>3.5</v>
      </c>
      <c r="O798" s="11">
        <v>3.5</v>
      </c>
      <c r="P798" s="11">
        <v>3.7</v>
      </c>
      <c r="Q798" s="11">
        <v>3.1</v>
      </c>
      <c r="R798" s="11">
        <v>3.5</v>
      </c>
      <c r="S798" s="11">
        <v>3.6</v>
      </c>
      <c r="T798" s="11">
        <v>3.52</v>
      </c>
      <c r="U798" s="155">
        <v>2.8</v>
      </c>
      <c r="V798" s="11">
        <v>3.9</v>
      </c>
      <c r="W798" s="11">
        <v>3</v>
      </c>
      <c r="X798" s="11">
        <v>4.4257</v>
      </c>
      <c r="Y798" s="155">
        <v>3</v>
      </c>
      <c r="Z798" s="11">
        <v>4.0545825837999061</v>
      </c>
      <c r="AA798" s="11">
        <v>3.6</v>
      </c>
      <c r="AB798" s="152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20" t="s">
        <v>272</v>
      </c>
      <c r="C799" s="12"/>
      <c r="D799" s="23">
        <v>3.5999999999999996</v>
      </c>
      <c r="E799" s="23">
        <v>3.25</v>
      </c>
      <c r="F799" s="23">
        <v>3.3333333333333335</v>
      </c>
      <c r="G799" s="23">
        <v>3.5999999999999996</v>
      </c>
      <c r="H799" s="23">
        <v>3.3715369478533184</v>
      </c>
      <c r="I799" s="23">
        <v>3</v>
      </c>
      <c r="J799" s="23">
        <v>4.05</v>
      </c>
      <c r="K799" s="23">
        <v>4.2453821666666665</v>
      </c>
      <c r="L799" s="23">
        <v>4.2166666666666659</v>
      </c>
      <c r="M799" s="23">
        <v>3.3333333333333335</v>
      </c>
      <c r="N799" s="23">
        <v>3.4666666666666668</v>
      </c>
      <c r="O799" s="23">
        <v>3.5333333333333332</v>
      </c>
      <c r="P799" s="23">
        <v>3.6</v>
      </c>
      <c r="Q799" s="23">
        <v>3.1833333333333336</v>
      </c>
      <c r="R799" s="23">
        <v>3.5333333333333332</v>
      </c>
      <c r="S799" s="23">
        <v>3.6166666666666671</v>
      </c>
      <c r="T799" s="23">
        <v>3.5516666666666672</v>
      </c>
      <c r="U799" s="23">
        <v>3.2166666666666668</v>
      </c>
      <c r="V799" s="23">
        <v>3.8833333333333329</v>
      </c>
      <c r="W799" s="23">
        <v>2.7833333333333332</v>
      </c>
      <c r="X799" s="23">
        <v>4.4098499999999996</v>
      </c>
      <c r="Y799" s="23">
        <v>3</v>
      </c>
      <c r="Z799" s="23">
        <v>3.7980844175694095</v>
      </c>
      <c r="AA799" s="23">
        <v>3.8833333333333333</v>
      </c>
      <c r="AB799" s="152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273</v>
      </c>
      <c r="C800" s="29"/>
      <c r="D800" s="11">
        <v>3.6500000000000004</v>
      </c>
      <c r="E800" s="11">
        <v>3.3</v>
      </c>
      <c r="F800" s="11">
        <v>3</v>
      </c>
      <c r="G800" s="11">
        <v>3.6</v>
      </c>
      <c r="H800" s="11">
        <v>3.376022437828095</v>
      </c>
      <c r="I800" s="11">
        <v>3</v>
      </c>
      <c r="J800" s="11">
        <v>4</v>
      </c>
      <c r="K800" s="11">
        <v>4.2475105000000006</v>
      </c>
      <c r="L800" s="11">
        <v>4.22</v>
      </c>
      <c r="M800" s="11">
        <v>3</v>
      </c>
      <c r="N800" s="11">
        <v>3.5</v>
      </c>
      <c r="O800" s="11">
        <v>3.5</v>
      </c>
      <c r="P800" s="11">
        <v>3.6500000000000004</v>
      </c>
      <c r="Q800" s="11">
        <v>3.2</v>
      </c>
      <c r="R800" s="11">
        <v>3.5</v>
      </c>
      <c r="S800" s="11">
        <v>3.6</v>
      </c>
      <c r="T800" s="11">
        <v>3.5449999999999999</v>
      </c>
      <c r="U800" s="11">
        <v>2.7</v>
      </c>
      <c r="V800" s="11">
        <v>3.9</v>
      </c>
      <c r="W800" s="11">
        <v>2.75</v>
      </c>
      <c r="X800" s="11">
        <v>4.4323499999999996</v>
      </c>
      <c r="Y800" s="11">
        <v>3</v>
      </c>
      <c r="Z800" s="11">
        <v>3.8547289477353934</v>
      </c>
      <c r="AA800" s="11">
        <v>3.9</v>
      </c>
      <c r="AB800" s="152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274</v>
      </c>
      <c r="C801" s="29"/>
      <c r="D801" s="24">
        <v>0.23664319132398459</v>
      </c>
      <c r="E801" s="24">
        <v>0.16431676725154978</v>
      </c>
      <c r="F801" s="24">
        <v>0.51639777949432131</v>
      </c>
      <c r="G801" s="24">
        <v>0.18973665961010275</v>
      </c>
      <c r="H801" s="24">
        <v>2.4566597714698289E-2</v>
      </c>
      <c r="I801" s="24">
        <v>0</v>
      </c>
      <c r="J801" s="24">
        <v>8.3666002653407581E-2</v>
      </c>
      <c r="K801" s="24">
        <v>2.5518587903069132E-2</v>
      </c>
      <c r="L801" s="24">
        <v>9.584710046040347E-2</v>
      </c>
      <c r="M801" s="24">
        <v>0.51639777949432131</v>
      </c>
      <c r="N801" s="24">
        <v>5.1639777949432274E-2</v>
      </c>
      <c r="O801" s="24">
        <v>5.1639777949432267E-2</v>
      </c>
      <c r="P801" s="24">
        <v>0.1264911064067353</v>
      </c>
      <c r="Q801" s="24">
        <v>0.13291601358251245</v>
      </c>
      <c r="R801" s="24">
        <v>0.10327955589886455</v>
      </c>
      <c r="S801" s="24">
        <v>7.5277265270908167E-2</v>
      </c>
      <c r="T801" s="24">
        <v>3.2506409624359758E-2</v>
      </c>
      <c r="U801" s="24">
        <v>1.5879756505270053</v>
      </c>
      <c r="V801" s="24">
        <v>7.5277265270908167E-2</v>
      </c>
      <c r="W801" s="24">
        <v>0.11690451944500113</v>
      </c>
      <c r="X801" s="24">
        <v>0.13285108580662769</v>
      </c>
      <c r="Y801" s="24">
        <v>0</v>
      </c>
      <c r="Z801" s="24">
        <v>0.24225365918345823</v>
      </c>
      <c r="AA801" s="24">
        <v>0.24832774042918893</v>
      </c>
      <c r="AB801" s="152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86</v>
      </c>
      <c r="C802" s="29"/>
      <c r="D802" s="13">
        <v>6.5734219812217942E-2</v>
      </c>
      <c r="E802" s="13">
        <v>5.0559005308169161E-2</v>
      </c>
      <c r="F802" s="13">
        <v>0.1549193338482964</v>
      </c>
      <c r="G802" s="13">
        <v>5.2704627669472988E-2</v>
      </c>
      <c r="H802" s="13">
        <v>7.2864684844518813E-3</v>
      </c>
      <c r="I802" s="13">
        <v>0</v>
      </c>
      <c r="J802" s="13">
        <v>2.0658272260100637E-2</v>
      </c>
      <c r="K802" s="13">
        <v>6.0109047669330276E-3</v>
      </c>
      <c r="L802" s="13">
        <v>2.2730537658593713E-2</v>
      </c>
      <c r="M802" s="13">
        <v>0.1549193338482964</v>
      </c>
      <c r="N802" s="13">
        <v>1.4896089793105463E-2</v>
      </c>
      <c r="O802" s="13">
        <v>1.461503149512234E-2</v>
      </c>
      <c r="P802" s="13">
        <v>3.5136418446315362E-2</v>
      </c>
      <c r="Q802" s="13">
        <v>4.1753721544244747E-2</v>
      </c>
      <c r="R802" s="13">
        <v>2.9230062990244682E-2</v>
      </c>
      <c r="S802" s="13">
        <v>2.0813990397486125E-2</v>
      </c>
      <c r="T802" s="13">
        <v>9.1524381861172472E-3</v>
      </c>
      <c r="U802" s="13">
        <v>0.49367118669233323</v>
      </c>
      <c r="V802" s="13">
        <v>1.9384703503238156E-2</v>
      </c>
      <c r="W802" s="13">
        <v>4.2001623752695019E-2</v>
      </c>
      <c r="X802" s="13">
        <v>3.0125987461393857E-2</v>
      </c>
      <c r="Y802" s="13">
        <v>0</v>
      </c>
      <c r="Z802" s="13">
        <v>6.3783116052614983E-2</v>
      </c>
      <c r="AA802" s="13">
        <v>6.3947057621250372E-2</v>
      </c>
      <c r="AB802" s="152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275</v>
      </c>
      <c r="C803" s="29"/>
      <c r="D803" s="13">
        <v>-1.690973040035848E-2</v>
      </c>
      <c r="E803" s="13">
        <v>-0.11248795105587917</v>
      </c>
      <c r="F803" s="13">
        <v>-8.9731231852183679E-2</v>
      </c>
      <c r="G803" s="13">
        <v>-1.690973040035848E-2</v>
      </c>
      <c r="H803" s="13">
        <v>-7.9298564713813469E-2</v>
      </c>
      <c r="I803" s="13">
        <v>-0.18075810866696529</v>
      </c>
      <c r="J803" s="13">
        <v>0.10597655329959665</v>
      </c>
      <c r="K803" s="13">
        <v>0.15933163855051213</v>
      </c>
      <c r="L803" s="13">
        <v>0.1514899917069874</v>
      </c>
      <c r="M803" s="13">
        <v>-8.9731231852183679E-2</v>
      </c>
      <c r="N803" s="13">
        <v>-5.332048112627108E-2</v>
      </c>
      <c r="O803" s="13">
        <v>-3.511510576331478E-2</v>
      </c>
      <c r="P803" s="13">
        <v>-1.6909730400358369E-2</v>
      </c>
      <c r="Q803" s="13">
        <v>-0.13069332641883535</v>
      </c>
      <c r="R803" s="13">
        <v>-3.511510576331478E-2</v>
      </c>
      <c r="S803" s="13">
        <v>-1.2358386559619183E-2</v>
      </c>
      <c r="T803" s="13">
        <v>-3.0108627538501631E-2</v>
      </c>
      <c r="U803" s="13">
        <v>-0.1215906387373572</v>
      </c>
      <c r="V803" s="13">
        <v>6.0463114892205905E-2</v>
      </c>
      <c r="W803" s="13">
        <v>-0.23992557859657337</v>
      </c>
      <c r="X803" s="13">
        <v>0.20424461816499417</v>
      </c>
      <c r="Y803" s="13">
        <v>-0.18075810866696529</v>
      </c>
      <c r="Z803" s="13">
        <v>3.7183287230696749E-2</v>
      </c>
      <c r="AA803" s="13">
        <v>6.0463114892205905E-2</v>
      </c>
      <c r="AB803" s="152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276</v>
      </c>
      <c r="C804" s="47"/>
      <c r="D804" s="45">
        <v>0</v>
      </c>
      <c r="E804" s="45">
        <v>0.92</v>
      </c>
      <c r="F804" s="45" t="s">
        <v>277</v>
      </c>
      <c r="G804" s="45">
        <v>0</v>
      </c>
      <c r="H804" s="45">
        <v>0.6</v>
      </c>
      <c r="I804" s="45" t="s">
        <v>277</v>
      </c>
      <c r="J804" s="45">
        <v>1.19</v>
      </c>
      <c r="K804" s="45">
        <v>1.7</v>
      </c>
      <c r="L804" s="45">
        <v>1.62</v>
      </c>
      <c r="M804" s="45" t="s">
        <v>277</v>
      </c>
      <c r="N804" s="45">
        <v>0.35</v>
      </c>
      <c r="O804" s="45">
        <v>0.18</v>
      </c>
      <c r="P804" s="45">
        <v>0</v>
      </c>
      <c r="Q804" s="45">
        <v>1.1000000000000001</v>
      </c>
      <c r="R804" s="45">
        <v>0.18</v>
      </c>
      <c r="S804" s="45">
        <v>0.04</v>
      </c>
      <c r="T804" s="45">
        <v>0.13</v>
      </c>
      <c r="U804" s="45">
        <v>1.01</v>
      </c>
      <c r="V804" s="45">
        <v>0.75</v>
      </c>
      <c r="W804" s="45">
        <v>2.15</v>
      </c>
      <c r="X804" s="45">
        <v>2.13</v>
      </c>
      <c r="Y804" s="45" t="s">
        <v>277</v>
      </c>
      <c r="Z804" s="45">
        <v>0.52</v>
      </c>
      <c r="AA804" s="45">
        <v>0.75</v>
      </c>
      <c r="AB804" s="152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 t="s">
        <v>302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BM805" s="55"/>
    </row>
    <row r="806" spans="1:65">
      <c r="BM806" s="55"/>
    </row>
    <row r="807" spans="1:65" ht="15">
      <c r="B807" s="8" t="s">
        <v>517</v>
      </c>
      <c r="BM807" s="28" t="s">
        <v>66</v>
      </c>
    </row>
    <row r="808" spans="1:65" ht="15">
      <c r="A808" s="25" t="s">
        <v>61</v>
      </c>
      <c r="B808" s="18" t="s">
        <v>110</v>
      </c>
      <c r="C808" s="15" t="s">
        <v>111</v>
      </c>
      <c r="D808" s="16" t="s">
        <v>234</v>
      </c>
      <c r="E808" s="17" t="s">
        <v>234</v>
      </c>
      <c r="F808" s="17" t="s">
        <v>234</v>
      </c>
      <c r="G808" s="17" t="s">
        <v>234</v>
      </c>
      <c r="H808" s="17" t="s">
        <v>234</v>
      </c>
      <c r="I808" s="17" t="s">
        <v>234</v>
      </c>
      <c r="J808" s="17" t="s">
        <v>234</v>
      </c>
      <c r="K808" s="17" t="s">
        <v>234</v>
      </c>
      <c r="L808" s="17" t="s">
        <v>234</v>
      </c>
      <c r="M808" s="17" t="s">
        <v>234</v>
      </c>
      <c r="N808" s="17" t="s">
        <v>234</v>
      </c>
      <c r="O808" s="17" t="s">
        <v>234</v>
      </c>
      <c r="P808" s="17" t="s">
        <v>234</v>
      </c>
      <c r="Q808" s="17" t="s">
        <v>234</v>
      </c>
      <c r="R808" s="17" t="s">
        <v>234</v>
      </c>
      <c r="S808" s="17" t="s">
        <v>234</v>
      </c>
      <c r="T808" s="17" t="s">
        <v>234</v>
      </c>
      <c r="U808" s="17" t="s">
        <v>234</v>
      </c>
      <c r="V808" s="17" t="s">
        <v>234</v>
      </c>
      <c r="W808" s="17" t="s">
        <v>234</v>
      </c>
      <c r="X808" s="17" t="s">
        <v>234</v>
      </c>
      <c r="Y808" s="17" t="s">
        <v>234</v>
      </c>
      <c r="Z808" s="152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235</v>
      </c>
      <c r="C809" s="9" t="s">
        <v>235</v>
      </c>
      <c r="D809" s="150" t="s">
        <v>237</v>
      </c>
      <c r="E809" s="151" t="s">
        <v>239</v>
      </c>
      <c r="F809" s="151" t="s">
        <v>240</v>
      </c>
      <c r="G809" s="151" t="s">
        <v>241</v>
      </c>
      <c r="H809" s="151" t="s">
        <v>242</v>
      </c>
      <c r="I809" s="151" t="s">
        <v>243</v>
      </c>
      <c r="J809" s="151" t="s">
        <v>244</v>
      </c>
      <c r="K809" s="151" t="s">
        <v>245</v>
      </c>
      <c r="L809" s="151" t="s">
        <v>247</v>
      </c>
      <c r="M809" s="151" t="s">
        <v>248</v>
      </c>
      <c r="N809" s="151" t="s">
        <v>249</v>
      </c>
      <c r="O809" s="151" t="s">
        <v>250</v>
      </c>
      <c r="P809" s="151" t="s">
        <v>251</v>
      </c>
      <c r="Q809" s="151" t="s">
        <v>252</v>
      </c>
      <c r="R809" s="151" t="s">
        <v>253</v>
      </c>
      <c r="S809" s="151" t="s">
        <v>254</v>
      </c>
      <c r="T809" s="151" t="s">
        <v>255</v>
      </c>
      <c r="U809" s="151" t="s">
        <v>256</v>
      </c>
      <c r="V809" s="151" t="s">
        <v>258</v>
      </c>
      <c r="W809" s="151" t="s">
        <v>262</v>
      </c>
      <c r="X809" s="151" t="s">
        <v>263</v>
      </c>
      <c r="Y809" s="151" t="s">
        <v>264</v>
      </c>
      <c r="Z809" s="152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288</v>
      </c>
      <c r="E810" s="11" t="s">
        <v>288</v>
      </c>
      <c r="F810" s="11" t="s">
        <v>288</v>
      </c>
      <c r="G810" s="11" t="s">
        <v>288</v>
      </c>
      <c r="H810" s="11" t="s">
        <v>288</v>
      </c>
      <c r="I810" s="11" t="s">
        <v>289</v>
      </c>
      <c r="J810" s="11" t="s">
        <v>289</v>
      </c>
      <c r="K810" s="11" t="s">
        <v>288</v>
      </c>
      <c r="L810" s="11" t="s">
        <v>288</v>
      </c>
      <c r="M810" s="11" t="s">
        <v>288</v>
      </c>
      <c r="N810" s="11" t="s">
        <v>289</v>
      </c>
      <c r="O810" s="11" t="s">
        <v>289</v>
      </c>
      <c r="P810" s="11" t="s">
        <v>289</v>
      </c>
      <c r="Q810" s="11" t="s">
        <v>289</v>
      </c>
      <c r="R810" s="11" t="s">
        <v>289</v>
      </c>
      <c r="S810" s="11" t="s">
        <v>289</v>
      </c>
      <c r="T810" s="11" t="s">
        <v>288</v>
      </c>
      <c r="U810" s="11" t="s">
        <v>288</v>
      </c>
      <c r="V810" s="11" t="s">
        <v>288</v>
      </c>
      <c r="W810" s="11" t="s">
        <v>114</v>
      </c>
      <c r="X810" s="11" t="s">
        <v>114</v>
      </c>
      <c r="Y810" s="11" t="s">
        <v>288</v>
      </c>
      <c r="Z810" s="152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152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17">
        <v>19</v>
      </c>
      <c r="E812" s="217">
        <v>18</v>
      </c>
      <c r="F812" s="217">
        <v>21</v>
      </c>
      <c r="G812" s="217">
        <v>19.899999999999999</v>
      </c>
      <c r="H812" s="217">
        <v>19.485844050470174</v>
      </c>
      <c r="I812" s="217">
        <v>17.7</v>
      </c>
      <c r="J812" s="217">
        <v>19.100000000000001</v>
      </c>
      <c r="K812" s="217">
        <v>17.728999999999999</v>
      </c>
      <c r="L812" s="217">
        <v>19</v>
      </c>
      <c r="M812" s="217">
        <v>20</v>
      </c>
      <c r="N812" s="217">
        <v>20</v>
      </c>
      <c r="O812" s="218">
        <v>21</v>
      </c>
      <c r="P812" s="217">
        <v>20</v>
      </c>
      <c r="Q812" s="217">
        <v>20</v>
      </c>
      <c r="R812" s="218">
        <v>22</v>
      </c>
      <c r="S812" s="217">
        <v>19.010000000000002</v>
      </c>
      <c r="T812" s="217">
        <v>18</v>
      </c>
      <c r="U812" s="218">
        <v>11</v>
      </c>
      <c r="V812" s="217">
        <v>21</v>
      </c>
      <c r="W812" s="217">
        <v>18.19938514888711</v>
      </c>
      <c r="X812" s="217">
        <v>19.632999999999999</v>
      </c>
      <c r="Y812" s="217">
        <v>19</v>
      </c>
      <c r="Z812" s="219"/>
      <c r="AA812" s="220"/>
      <c r="AB812" s="220"/>
      <c r="AC812" s="220"/>
      <c r="AD812" s="220"/>
      <c r="AE812" s="220"/>
      <c r="AF812" s="220"/>
      <c r="AG812" s="220"/>
      <c r="AH812" s="220"/>
      <c r="AI812" s="220"/>
      <c r="AJ812" s="220"/>
      <c r="AK812" s="220"/>
      <c r="AL812" s="220"/>
      <c r="AM812" s="220"/>
      <c r="AN812" s="220"/>
      <c r="AO812" s="220"/>
      <c r="AP812" s="220"/>
      <c r="AQ812" s="220"/>
      <c r="AR812" s="220"/>
      <c r="AS812" s="220"/>
      <c r="AT812" s="220"/>
      <c r="AU812" s="220"/>
      <c r="AV812" s="220"/>
      <c r="AW812" s="220"/>
      <c r="AX812" s="220"/>
      <c r="AY812" s="220"/>
      <c r="AZ812" s="220"/>
      <c r="BA812" s="220"/>
      <c r="BB812" s="220"/>
      <c r="BC812" s="220"/>
      <c r="BD812" s="220"/>
      <c r="BE812" s="220"/>
      <c r="BF812" s="220"/>
      <c r="BG812" s="220"/>
      <c r="BH812" s="220"/>
      <c r="BI812" s="220"/>
      <c r="BJ812" s="220"/>
      <c r="BK812" s="220"/>
      <c r="BL812" s="220"/>
      <c r="BM812" s="221">
        <v>1</v>
      </c>
    </row>
    <row r="813" spans="1:65">
      <c r="A813" s="30"/>
      <c r="B813" s="19">
        <v>1</v>
      </c>
      <c r="C813" s="9">
        <v>2</v>
      </c>
      <c r="D813" s="222">
        <v>19</v>
      </c>
      <c r="E813" s="222">
        <v>19</v>
      </c>
      <c r="F813" s="222">
        <v>19</v>
      </c>
      <c r="G813" s="222">
        <v>20.2</v>
      </c>
      <c r="H813" s="222">
        <v>19.393858657665444</v>
      </c>
      <c r="I813" s="222">
        <v>17.7</v>
      </c>
      <c r="J813" s="222">
        <v>19.3</v>
      </c>
      <c r="K813" s="222">
        <v>17.437999999999999</v>
      </c>
      <c r="L813" s="222">
        <v>18</v>
      </c>
      <c r="M813" s="222">
        <v>19.8</v>
      </c>
      <c r="N813" s="222">
        <v>19</v>
      </c>
      <c r="O813" s="223">
        <v>23</v>
      </c>
      <c r="P813" s="222">
        <v>20</v>
      </c>
      <c r="Q813" s="222">
        <v>18</v>
      </c>
      <c r="R813" s="223">
        <v>22</v>
      </c>
      <c r="S813" s="222">
        <v>19.14</v>
      </c>
      <c r="T813" s="222">
        <v>19</v>
      </c>
      <c r="U813" s="223">
        <v>10</v>
      </c>
      <c r="V813" s="222">
        <v>20</v>
      </c>
      <c r="W813" s="222">
        <v>18.746330576083601</v>
      </c>
      <c r="X813" s="222">
        <v>18.702000000000002</v>
      </c>
      <c r="Y813" s="222">
        <v>18</v>
      </c>
      <c r="Z813" s="219"/>
      <c r="AA813" s="220"/>
      <c r="AB813" s="220"/>
      <c r="AC813" s="220"/>
      <c r="AD813" s="220"/>
      <c r="AE813" s="220"/>
      <c r="AF813" s="220"/>
      <c r="AG813" s="220"/>
      <c r="AH813" s="220"/>
      <c r="AI813" s="220"/>
      <c r="AJ813" s="220"/>
      <c r="AK813" s="220"/>
      <c r="AL813" s="220"/>
      <c r="AM813" s="220"/>
      <c r="AN813" s="220"/>
      <c r="AO813" s="220"/>
      <c r="AP813" s="220"/>
      <c r="AQ813" s="220"/>
      <c r="AR813" s="220"/>
      <c r="AS813" s="220"/>
      <c r="AT813" s="220"/>
      <c r="AU813" s="220"/>
      <c r="AV813" s="220"/>
      <c r="AW813" s="220"/>
      <c r="AX813" s="220"/>
      <c r="AY813" s="220"/>
      <c r="AZ813" s="220"/>
      <c r="BA813" s="220"/>
      <c r="BB813" s="220"/>
      <c r="BC813" s="220"/>
      <c r="BD813" s="220"/>
      <c r="BE813" s="220"/>
      <c r="BF813" s="220"/>
      <c r="BG813" s="220"/>
      <c r="BH813" s="220"/>
      <c r="BI813" s="220"/>
      <c r="BJ813" s="220"/>
      <c r="BK813" s="220"/>
      <c r="BL813" s="220"/>
      <c r="BM813" s="221">
        <v>39</v>
      </c>
    </row>
    <row r="814" spans="1:65">
      <c r="A814" s="30"/>
      <c r="B814" s="19">
        <v>1</v>
      </c>
      <c r="C814" s="9">
        <v>3</v>
      </c>
      <c r="D814" s="222">
        <v>19</v>
      </c>
      <c r="E814" s="222">
        <v>17.7</v>
      </c>
      <c r="F814" s="222">
        <v>19</v>
      </c>
      <c r="G814" s="222">
        <v>18.8</v>
      </c>
      <c r="H814" s="222">
        <v>19.42621990698418</v>
      </c>
      <c r="I814" s="222">
        <v>17.899999999999999</v>
      </c>
      <c r="J814" s="222">
        <v>18.7</v>
      </c>
      <c r="K814" s="222">
        <v>17.579000000000001</v>
      </c>
      <c r="L814" s="222">
        <v>19</v>
      </c>
      <c r="M814" s="222">
        <v>20.2</v>
      </c>
      <c r="N814" s="222">
        <v>19</v>
      </c>
      <c r="O814" s="223">
        <v>21</v>
      </c>
      <c r="P814" s="222">
        <v>20</v>
      </c>
      <c r="Q814" s="222">
        <v>19</v>
      </c>
      <c r="R814" s="223">
        <v>21</v>
      </c>
      <c r="S814" s="222">
        <v>18.57</v>
      </c>
      <c r="T814" s="222">
        <v>18</v>
      </c>
      <c r="U814" s="223">
        <v>12</v>
      </c>
      <c r="V814" s="222">
        <v>21</v>
      </c>
      <c r="W814" s="222">
        <v>18.394511278025018</v>
      </c>
      <c r="X814" s="222">
        <v>20.609000000000002</v>
      </c>
      <c r="Y814" s="222">
        <v>18</v>
      </c>
      <c r="Z814" s="219"/>
      <c r="AA814" s="220"/>
      <c r="AB814" s="220"/>
      <c r="AC814" s="220"/>
      <c r="AD814" s="220"/>
      <c r="AE814" s="220"/>
      <c r="AF814" s="220"/>
      <c r="AG814" s="220"/>
      <c r="AH814" s="220"/>
      <c r="AI814" s="220"/>
      <c r="AJ814" s="220"/>
      <c r="AK814" s="220"/>
      <c r="AL814" s="220"/>
      <c r="AM814" s="220"/>
      <c r="AN814" s="220"/>
      <c r="AO814" s="220"/>
      <c r="AP814" s="220"/>
      <c r="AQ814" s="220"/>
      <c r="AR814" s="220"/>
      <c r="AS814" s="220"/>
      <c r="AT814" s="220"/>
      <c r="AU814" s="220"/>
      <c r="AV814" s="220"/>
      <c r="AW814" s="220"/>
      <c r="AX814" s="220"/>
      <c r="AY814" s="220"/>
      <c r="AZ814" s="220"/>
      <c r="BA814" s="220"/>
      <c r="BB814" s="220"/>
      <c r="BC814" s="220"/>
      <c r="BD814" s="220"/>
      <c r="BE814" s="220"/>
      <c r="BF814" s="220"/>
      <c r="BG814" s="220"/>
      <c r="BH814" s="220"/>
      <c r="BI814" s="220"/>
      <c r="BJ814" s="220"/>
      <c r="BK814" s="220"/>
      <c r="BL814" s="220"/>
      <c r="BM814" s="221">
        <v>16</v>
      </c>
    </row>
    <row r="815" spans="1:65">
      <c r="A815" s="30"/>
      <c r="B815" s="19">
        <v>1</v>
      </c>
      <c r="C815" s="9">
        <v>4</v>
      </c>
      <c r="D815" s="222">
        <v>20</v>
      </c>
      <c r="E815" s="222">
        <v>18.100000000000001</v>
      </c>
      <c r="F815" s="222">
        <v>19</v>
      </c>
      <c r="G815" s="222">
        <v>19</v>
      </c>
      <c r="H815" s="222">
        <v>19.632161097271222</v>
      </c>
      <c r="I815" s="222">
        <v>17.8</v>
      </c>
      <c r="J815" s="222">
        <v>19</v>
      </c>
      <c r="K815" s="222">
        <v>17.538</v>
      </c>
      <c r="L815" s="222">
        <v>18</v>
      </c>
      <c r="M815" s="224">
        <v>22</v>
      </c>
      <c r="N815" s="222">
        <v>19</v>
      </c>
      <c r="O815" s="223">
        <v>21</v>
      </c>
      <c r="P815" s="222">
        <v>20</v>
      </c>
      <c r="Q815" s="222">
        <v>18</v>
      </c>
      <c r="R815" s="223">
        <v>21</v>
      </c>
      <c r="S815" s="222">
        <v>18.760000000000002</v>
      </c>
      <c r="T815" s="222">
        <v>19</v>
      </c>
      <c r="U815" s="223">
        <v>12.7</v>
      </c>
      <c r="V815" s="222">
        <v>21</v>
      </c>
      <c r="W815" s="222">
        <v>18.815889492144219</v>
      </c>
      <c r="X815" s="222">
        <v>16.468</v>
      </c>
      <c r="Y815" s="222">
        <v>19</v>
      </c>
      <c r="Z815" s="219"/>
      <c r="AA815" s="220"/>
      <c r="AB815" s="220"/>
      <c r="AC815" s="220"/>
      <c r="AD815" s="220"/>
      <c r="AE815" s="220"/>
      <c r="AF815" s="220"/>
      <c r="AG815" s="220"/>
      <c r="AH815" s="220"/>
      <c r="AI815" s="220"/>
      <c r="AJ815" s="220"/>
      <c r="AK815" s="220"/>
      <c r="AL815" s="220"/>
      <c r="AM815" s="220"/>
      <c r="AN815" s="220"/>
      <c r="AO815" s="220"/>
      <c r="AP815" s="220"/>
      <c r="AQ815" s="220"/>
      <c r="AR815" s="220"/>
      <c r="AS815" s="220"/>
      <c r="AT815" s="220"/>
      <c r="AU815" s="220"/>
      <c r="AV815" s="220"/>
      <c r="AW815" s="220"/>
      <c r="AX815" s="220"/>
      <c r="AY815" s="220"/>
      <c r="AZ815" s="220"/>
      <c r="BA815" s="220"/>
      <c r="BB815" s="220"/>
      <c r="BC815" s="220"/>
      <c r="BD815" s="220"/>
      <c r="BE815" s="220"/>
      <c r="BF815" s="220"/>
      <c r="BG815" s="220"/>
      <c r="BH815" s="220"/>
      <c r="BI815" s="220"/>
      <c r="BJ815" s="220"/>
      <c r="BK815" s="220"/>
      <c r="BL815" s="220"/>
      <c r="BM815" s="221">
        <v>18.981314139573261</v>
      </c>
    </row>
    <row r="816" spans="1:65">
      <c r="A816" s="30"/>
      <c r="B816" s="19">
        <v>1</v>
      </c>
      <c r="C816" s="9">
        <v>5</v>
      </c>
      <c r="D816" s="222">
        <v>20</v>
      </c>
      <c r="E816" s="222">
        <v>17.2</v>
      </c>
      <c r="F816" s="222">
        <v>19</v>
      </c>
      <c r="G816" s="222">
        <v>18.899999999999999</v>
      </c>
      <c r="H816" s="222">
        <v>19.074342533015653</v>
      </c>
      <c r="I816" s="222">
        <v>16.899999999999999</v>
      </c>
      <c r="J816" s="222">
        <v>18.5</v>
      </c>
      <c r="K816" s="222">
        <v>17.567</v>
      </c>
      <c r="L816" s="222">
        <v>18</v>
      </c>
      <c r="M816" s="222">
        <v>20.8</v>
      </c>
      <c r="N816" s="222">
        <v>19</v>
      </c>
      <c r="O816" s="223">
        <v>21</v>
      </c>
      <c r="P816" s="222">
        <v>20</v>
      </c>
      <c r="Q816" s="222">
        <v>19</v>
      </c>
      <c r="R816" s="223">
        <v>22</v>
      </c>
      <c r="S816" s="222">
        <v>18.88</v>
      </c>
      <c r="T816" s="222">
        <v>18</v>
      </c>
      <c r="U816" s="223">
        <v>11</v>
      </c>
      <c r="V816" s="222">
        <v>21</v>
      </c>
      <c r="W816" s="222">
        <v>18.459178484689811</v>
      </c>
      <c r="X816" s="222">
        <v>16.847000000000001</v>
      </c>
      <c r="Y816" s="222">
        <v>18</v>
      </c>
      <c r="Z816" s="219"/>
      <c r="AA816" s="220"/>
      <c r="AB816" s="220"/>
      <c r="AC816" s="220"/>
      <c r="AD816" s="220"/>
      <c r="AE816" s="220"/>
      <c r="AF816" s="220"/>
      <c r="AG816" s="220"/>
      <c r="AH816" s="220"/>
      <c r="AI816" s="220"/>
      <c r="AJ816" s="220"/>
      <c r="AK816" s="220"/>
      <c r="AL816" s="220"/>
      <c r="AM816" s="220"/>
      <c r="AN816" s="220"/>
      <c r="AO816" s="220"/>
      <c r="AP816" s="220"/>
      <c r="AQ816" s="220"/>
      <c r="AR816" s="220"/>
      <c r="AS816" s="220"/>
      <c r="AT816" s="220"/>
      <c r="AU816" s="220"/>
      <c r="AV816" s="220"/>
      <c r="AW816" s="220"/>
      <c r="AX816" s="220"/>
      <c r="AY816" s="220"/>
      <c r="AZ816" s="220"/>
      <c r="BA816" s="220"/>
      <c r="BB816" s="220"/>
      <c r="BC816" s="220"/>
      <c r="BD816" s="220"/>
      <c r="BE816" s="220"/>
      <c r="BF816" s="220"/>
      <c r="BG816" s="220"/>
      <c r="BH816" s="220"/>
      <c r="BI816" s="220"/>
      <c r="BJ816" s="220"/>
      <c r="BK816" s="220"/>
      <c r="BL816" s="220"/>
      <c r="BM816" s="221">
        <v>54</v>
      </c>
    </row>
    <row r="817" spans="1:65">
      <c r="A817" s="30"/>
      <c r="B817" s="19">
        <v>1</v>
      </c>
      <c r="C817" s="9">
        <v>6</v>
      </c>
      <c r="D817" s="222">
        <v>21</v>
      </c>
      <c r="E817" s="222">
        <v>19</v>
      </c>
      <c r="F817" s="222">
        <v>20</v>
      </c>
      <c r="G817" s="222">
        <v>19.399999999999999</v>
      </c>
      <c r="H817" s="222">
        <v>19.405639558312739</v>
      </c>
      <c r="I817" s="222">
        <v>18.399999999999999</v>
      </c>
      <c r="J817" s="222">
        <v>19</v>
      </c>
      <c r="K817" s="222">
        <v>17.66</v>
      </c>
      <c r="L817" s="222">
        <v>18</v>
      </c>
      <c r="M817" s="222">
        <v>20.399999999999999</v>
      </c>
      <c r="N817" s="222">
        <v>19</v>
      </c>
      <c r="O817" s="223">
        <v>21</v>
      </c>
      <c r="P817" s="222">
        <v>20</v>
      </c>
      <c r="Q817" s="222">
        <v>19</v>
      </c>
      <c r="R817" s="223">
        <v>22</v>
      </c>
      <c r="S817" s="222">
        <v>18.7</v>
      </c>
      <c r="T817" s="222">
        <v>19</v>
      </c>
      <c r="U817" s="223">
        <v>10</v>
      </c>
      <c r="V817" s="222">
        <v>21</v>
      </c>
      <c r="W817" s="222">
        <v>18.392451127802499</v>
      </c>
      <c r="X817" s="222">
        <v>18.974</v>
      </c>
      <c r="Y817" s="222">
        <v>19</v>
      </c>
      <c r="Z817" s="219"/>
      <c r="AA817" s="220"/>
      <c r="AB817" s="220"/>
      <c r="AC817" s="220"/>
      <c r="AD817" s="220"/>
      <c r="AE817" s="220"/>
      <c r="AF817" s="220"/>
      <c r="AG817" s="220"/>
      <c r="AH817" s="220"/>
      <c r="AI817" s="220"/>
      <c r="AJ817" s="220"/>
      <c r="AK817" s="220"/>
      <c r="AL817" s="220"/>
      <c r="AM817" s="220"/>
      <c r="AN817" s="220"/>
      <c r="AO817" s="220"/>
      <c r="AP817" s="220"/>
      <c r="AQ817" s="220"/>
      <c r="AR817" s="220"/>
      <c r="AS817" s="220"/>
      <c r="AT817" s="220"/>
      <c r="AU817" s="220"/>
      <c r="AV817" s="220"/>
      <c r="AW817" s="220"/>
      <c r="AX817" s="220"/>
      <c r="AY817" s="220"/>
      <c r="AZ817" s="220"/>
      <c r="BA817" s="220"/>
      <c r="BB817" s="220"/>
      <c r="BC817" s="220"/>
      <c r="BD817" s="220"/>
      <c r="BE817" s="220"/>
      <c r="BF817" s="220"/>
      <c r="BG817" s="220"/>
      <c r="BH817" s="220"/>
      <c r="BI817" s="220"/>
      <c r="BJ817" s="220"/>
      <c r="BK817" s="220"/>
      <c r="BL817" s="220"/>
      <c r="BM817" s="225"/>
    </row>
    <row r="818" spans="1:65">
      <c r="A818" s="30"/>
      <c r="B818" s="20" t="s">
        <v>272</v>
      </c>
      <c r="C818" s="12"/>
      <c r="D818" s="226">
        <v>19.666666666666668</v>
      </c>
      <c r="E818" s="226">
        <v>18.166666666666668</v>
      </c>
      <c r="F818" s="226">
        <v>19.5</v>
      </c>
      <c r="G818" s="226">
        <v>19.366666666666664</v>
      </c>
      <c r="H818" s="226">
        <v>19.403010967286569</v>
      </c>
      <c r="I818" s="226">
        <v>17.733333333333334</v>
      </c>
      <c r="J818" s="226">
        <v>18.933333333333334</v>
      </c>
      <c r="K818" s="226">
        <v>17.585166666666666</v>
      </c>
      <c r="L818" s="226">
        <v>18.333333333333332</v>
      </c>
      <c r="M818" s="226">
        <v>20.533333333333331</v>
      </c>
      <c r="N818" s="226">
        <v>19.166666666666668</v>
      </c>
      <c r="O818" s="226">
        <v>21.333333333333332</v>
      </c>
      <c r="P818" s="226">
        <v>20</v>
      </c>
      <c r="Q818" s="226">
        <v>18.833333333333332</v>
      </c>
      <c r="R818" s="226">
        <v>21.666666666666668</v>
      </c>
      <c r="S818" s="226">
        <v>18.843333333333334</v>
      </c>
      <c r="T818" s="226">
        <v>18.5</v>
      </c>
      <c r="U818" s="226">
        <v>11.116666666666667</v>
      </c>
      <c r="V818" s="226">
        <v>20.833333333333332</v>
      </c>
      <c r="W818" s="226">
        <v>18.501291017938712</v>
      </c>
      <c r="X818" s="226">
        <v>18.538833333333336</v>
      </c>
      <c r="Y818" s="226">
        <v>18.5</v>
      </c>
      <c r="Z818" s="219"/>
      <c r="AA818" s="220"/>
      <c r="AB818" s="220"/>
      <c r="AC818" s="220"/>
      <c r="AD818" s="220"/>
      <c r="AE818" s="220"/>
      <c r="AF818" s="220"/>
      <c r="AG818" s="220"/>
      <c r="AH818" s="220"/>
      <c r="AI818" s="220"/>
      <c r="AJ818" s="220"/>
      <c r="AK818" s="220"/>
      <c r="AL818" s="220"/>
      <c r="AM818" s="220"/>
      <c r="AN818" s="220"/>
      <c r="AO818" s="220"/>
      <c r="AP818" s="220"/>
      <c r="AQ818" s="220"/>
      <c r="AR818" s="220"/>
      <c r="AS818" s="220"/>
      <c r="AT818" s="220"/>
      <c r="AU818" s="220"/>
      <c r="AV818" s="220"/>
      <c r="AW818" s="220"/>
      <c r="AX818" s="220"/>
      <c r="AY818" s="220"/>
      <c r="AZ818" s="220"/>
      <c r="BA818" s="220"/>
      <c r="BB818" s="220"/>
      <c r="BC818" s="220"/>
      <c r="BD818" s="220"/>
      <c r="BE818" s="220"/>
      <c r="BF818" s="220"/>
      <c r="BG818" s="220"/>
      <c r="BH818" s="220"/>
      <c r="BI818" s="220"/>
      <c r="BJ818" s="220"/>
      <c r="BK818" s="220"/>
      <c r="BL818" s="220"/>
      <c r="BM818" s="225"/>
    </row>
    <row r="819" spans="1:65">
      <c r="A819" s="30"/>
      <c r="B819" s="3" t="s">
        <v>273</v>
      </c>
      <c r="C819" s="29"/>
      <c r="D819" s="222">
        <v>19.5</v>
      </c>
      <c r="E819" s="222">
        <v>18.05</v>
      </c>
      <c r="F819" s="222">
        <v>19</v>
      </c>
      <c r="G819" s="222">
        <v>19.2</v>
      </c>
      <c r="H819" s="222">
        <v>19.415929732648458</v>
      </c>
      <c r="I819" s="222">
        <v>17.75</v>
      </c>
      <c r="J819" s="222">
        <v>19</v>
      </c>
      <c r="K819" s="222">
        <v>17.573</v>
      </c>
      <c r="L819" s="222">
        <v>18</v>
      </c>
      <c r="M819" s="222">
        <v>20.299999999999997</v>
      </c>
      <c r="N819" s="222">
        <v>19</v>
      </c>
      <c r="O819" s="222">
        <v>21</v>
      </c>
      <c r="P819" s="222">
        <v>20</v>
      </c>
      <c r="Q819" s="222">
        <v>19</v>
      </c>
      <c r="R819" s="222">
        <v>22</v>
      </c>
      <c r="S819" s="222">
        <v>18.82</v>
      </c>
      <c r="T819" s="222">
        <v>18.5</v>
      </c>
      <c r="U819" s="222">
        <v>11</v>
      </c>
      <c r="V819" s="222">
        <v>21</v>
      </c>
      <c r="W819" s="222">
        <v>18.426844881357415</v>
      </c>
      <c r="X819" s="222">
        <v>18.838000000000001</v>
      </c>
      <c r="Y819" s="222">
        <v>18.5</v>
      </c>
      <c r="Z819" s="219"/>
      <c r="AA819" s="220"/>
      <c r="AB819" s="220"/>
      <c r="AC819" s="220"/>
      <c r="AD819" s="220"/>
      <c r="AE819" s="220"/>
      <c r="AF819" s="220"/>
      <c r="AG819" s="220"/>
      <c r="AH819" s="220"/>
      <c r="AI819" s="220"/>
      <c r="AJ819" s="220"/>
      <c r="AK819" s="220"/>
      <c r="AL819" s="220"/>
      <c r="AM819" s="220"/>
      <c r="AN819" s="220"/>
      <c r="AO819" s="220"/>
      <c r="AP819" s="220"/>
      <c r="AQ819" s="220"/>
      <c r="AR819" s="220"/>
      <c r="AS819" s="220"/>
      <c r="AT819" s="220"/>
      <c r="AU819" s="220"/>
      <c r="AV819" s="220"/>
      <c r="AW819" s="220"/>
      <c r="AX819" s="220"/>
      <c r="AY819" s="220"/>
      <c r="AZ819" s="220"/>
      <c r="BA819" s="220"/>
      <c r="BB819" s="220"/>
      <c r="BC819" s="220"/>
      <c r="BD819" s="220"/>
      <c r="BE819" s="220"/>
      <c r="BF819" s="220"/>
      <c r="BG819" s="220"/>
      <c r="BH819" s="220"/>
      <c r="BI819" s="220"/>
      <c r="BJ819" s="220"/>
      <c r="BK819" s="220"/>
      <c r="BL819" s="220"/>
      <c r="BM819" s="225"/>
    </row>
    <row r="820" spans="1:65">
      <c r="A820" s="30"/>
      <c r="B820" s="3" t="s">
        <v>274</v>
      </c>
      <c r="C820" s="29"/>
      <c r="D820" s="24">
        <v>0.81649658092772603</v>
      </c>
      <c r="E820" s="24">
        <v>0.71740272279011252</v>
      </c>
      <c r="F820" s="24">
        <v>0.83666002653407556</v>
      </c>
      <c r="G820" s="24">
        <v>0.57503623074260835</v>
      </c>
      <c r="H820" s="24">
        <v>0.18331577704706831</v>
      </c>
      <c r="I820" s="24">
        <v>0.48442405665559873</v>
      </c>
      <c r="J820" s="24">
        <v>0.28751811537130478</v>
      </c>
      <c r="K820" s="24">
        <v>0.10053738939651601</v>
      </c>
      <c r="L820" s="24">
        <v>0.5163977794943222</v>
      </c>
      <c r="M820" s="24">
        <v>0.79665969313544838</v>
      </c>
      <c r="N820" s="24">
        <v>0.40824829046386296</v>
      </c>
      <c r="O820" s="24">
        <v>0.81649658092772603</v>
      </c>
      <c r="P820" s="24">
        <v>0</v>
      </c>
      <c r="Q820" s="24">
        <v>0.752772652709081</v>
      </c>
      <c r="R820" s="24">
        <v>0.5163977794943222</v>
      </c>
      <c r="S820" s="24">
        <v>0.20944370763206704</v>
      </c>
      <c r="T820" s="24">
        <v>0.54772255750516607</v>
      </c>
      <c r="U820" s="24">
        <v>1.0778064142816495</v>
      </c>
      <c r="V820" s="24">
        <v>0.40824829046386296</v>
      </c>
      <c r="W820" s="24">
        <v>0.23459976078147107</v>
      </c>
      <c r="X820" s="24">
        <v>1.6030866996724371</v>
      </c>
      <c r="Y820" s="24">
        <v>0.54772255750516607</v>
      </c>
      <c r="Z820" s="152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4.1516775301409799E-2</v>
      </c>
      <c r="E821" s="13">
        <v>3.9490058135235546E-2</v>
      </c>
      <c r="F821" s="13">
        <v>4.2905642386362852E-2</v>
      </c>
      <c r="G821" s="13">
        <v>2.9692060107191484E-2</v>
      </c>
      <c r="H821" s="13">
        <v>9.4478005169475136E-3</v>
      </c>
      <c r="I821" s="13">
        <v>2.7317146052007447E-2</v>
      </c>
      <c r="J821" s="13">
        <v>1.518581595270976E-2</v>
      </c>
      <c r="K821" s="13">
        <v>5.7171701185572696E-3</v>
      </c>
      <c r="L821" s="13">
        <v>2.8167151608781211E-2</v>
      </c>
      <c r="M821" s="13">
        <v>3.879836167867444E-2</v>
      </c>
      <c r="N821" s="13">
        <v>2.1299910806810238E-2</v>
      </c>
      <c r="O821" s="13">
        <v>3.8273277230987161E-2</v>
      </c>
      <c r="P821" s="13">
        <v>0</v>
      </c>
      <c r="Q821" s="13">
        <v>3.9970229347384832E-2</v>
      </c>
      <c r="R821" s="13">
        <v>2.3833743668968715E-2</v>
      </c>
      <c r="S821" s="13">
        <v>1.1115003058485779E-2</v>
      </c>
      <c r="T821" s="13">
        <v>2.9606624730008978E-2</v>
      </c>
      <c r="U821" s="13">
        <v>9.6954100235230836E-2</v>
      </c>
      <c r="V821" s="13">
        <v>1.9595917942265423E-2</v>
      </c>
      <c r="W821" s="13">
        <v>1.2680183266886885E-2</v>
      </c>
      <c r="X821" s="13">
        <v>8.6471822193365466E-2</v>
      </c>
      <c r="Y821" s="13">
        <v>2.9606624730008978E-2</v>
      </c>
      <c r="Z821" s="152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275</v>
      </c>
      <c r="C822" s="29"/>
      <c r="D822" s="13">
        <v>3.6106695355963225E-2</v>
      </c>
      <c r="E822" s="13">
        <v>-4.2918391577966286E-2</v>
      </c>
      <c r="F822" s="13">
        <v>2.7326130141082094E-2</v>
      </c>
      <c r="G822" s="13">
        <v>2.0301677969176923E-2</v>
      </c>
      <c r="H822" s="13">
        <v>2.2216418979871033E-2</v>
      </c>
      <c r="I822" s="13">
        <v>-6.5747861136656982E-2</v>
      </c>
      <c r="J822" s="13">
        <v>-2.5277915895135505E-3</v>
      </c>
      <c r="K822" s="13">
        <v>-7.3553783612686274E-2</v>
      </c>
      <c r="L822" s="13">
        <v>-3.4137826363085377E-2</v>
      </c>
      <c r="M822" s="13">
        <v>8.1765634473344395E-2</v>
      </c>
      <c r="N822" s="13">
        <v>9.7649997113200548E-3</v>
      </c>
      <c r="O822" s="13">
        <v>0.12391234750477342</v>
      </c>
      <c r="P822" s="13">
        <v>5.3667825785725043E-2</v>
      </c>
      <c r="Q822" s="13">
        <v>-7.7961307184422068E-3</v>
      </c>
      <c r="R822" s="13">
        <v>0.14147347793453569</v>
      </c>
      <c r="S822" s="13">
        <v>-7.2692968055492191E-3</v>
      </c>
      <c r="T822" s="13">
        <v>-2.5357261148204246E-2</v>
      </c>
      <c r="U822" s="13">
        <v>-0.41433630016743439</v>
      </c>
      <c r="V822" s="13">
        <v>9.7570651860130253E-2</v>
      </c>
      <c r="W822" s="13">
        <v>-2.5289245944977612E-2</v>
      </c>
      <c r="X822" s="13">
        <v>-2.3311389453136822E-2</v>
      </c>
      <c r="Y822" s="13">
        <v>-2.5357261148204246E-2</v>
      </c>
      <c r="Z822" s="152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276</v>
      </c>
      <c r="C823" s="47"/>
      <c r="D823" s="45">
        <v>0.9</v>
      </c>
      <c r="E823" s="45">
        <v>0.83</v>
      </c>
      <c r="F823" s="45">
        <v>0.71</v>
      </c>
      <c r="G823" s="45">
        <v>0.55000000000000004</v>
      </c>
      <c r="H823" s="45">
        <v>0.59</v>
      </c>
      <c r="I823" s="45">
        <v>1.34</v>
      </c>
      <c r="J823" s="45">
        <v>0.05</v>
      </c>
      <c r="K823" s="45">
        <v>1.51</v>
      </c>
      <c r="L823" s="45">
        <v>0.64</v>
      </c>
      <c r="M823" s="45">
        <v>1.9</v>
      </c>
      <c r="N823" s="45">
        <v>0.32</v>
      </c>
      <c r="O823" s="45">
        <v>2.83</v>
      </c>
      <c r="P823" s="45">
        <v>1.29</v>
      </c>
      <c r="Q823" s="45">
        <v>0.06</v>
      </c>
      <c r="R823" s="45">
        <v>3.21</v>
      </c>
      <c r="S823" s="45">
        <v>0.05</v>
      </c>
      <c r="T823" s="45">
        <v>0.45</v>
      </c>
      <c r="U823" s="45">
        <v>8.98</v>
      </c>
      <c r="V823" s="45">
        <v>2.25</v>
      </c>
      <c r="W823" s="45">
        <v>0.45</v>
      </c>
      <c r="X823" s="45">
        <v>0.4</v>
      </c>
      <c r="Y823" s="45">
        <v>0.45</v>
      </c>
      <c r="Z823" s="152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BM824" s="55"/>
    </row>
    <row r="825" spans="1:65" ht="15">
      <c r="B825" s="8" t="s">
        <v>518</v>
      </c>
      <c r="BM825" s="28" t="s">
        <v>66</v>
      </c>
    </row>
    <row r="826" spans="1:65" ht="15">
      <c r="A826" s="25" t="s">
        <v>12</v>
      </c>
      <c r="B826" s="18" t="s">
        <v>110</v>
      </c>
      <c r="C826" s="15" t="s">
        <v>111</v>
      </c>
      <c r="D826" s="16" t="s">
        <v>234</v>
      </c>
      <c r="E826" s="17" t="s">
        <v>234</v>
      </c>
      <c r="F826" s="17" t="s">
        <v>234</v>
      </c>
      <c r="G826" s="17" t="s">
        <v>234</v>
      </c>
      <c r="H826" s="17" t="s">
        <v>234</v>
      </c>
      <c r="I826" s="17" t="s">
        <v>234</v>
      </c>
      <c r="J826" s="17" t="s">
        <v>234</v>
      </c>
      <c r="K826" s="17" t="s">
        <v>234</v>
      </c>
      <c r="L826" s="17" t="s">
        <v>234</v>
      </c>
      <c r="M826" s="17" t="s">
        <v>234</v>
      </c>
      <c r="N826" s="17" t="s">
        <v>234</v>
      </c>
      <c r="O826" s="152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235</v>
      </c>
      <c r="C827" s="9" t="s">
        <v>235</v>
      </c>
      <c r="D827" s="150" t="s">
        <v>239</v>
      </c>
      <c r="E827" s="151" t="s">
        <v>241</v>
      </c>
      <c r="F827" s="151" t="s">
        <v>242</v>
      </c>
      <c r="G827" s="151" t="s">
        <v>243</v>
      </c>
      <c r="H827" s="151" t="s">
        <v>245</v>
      </c>
      <c r="I827" s="151" t="s">
        <v>248</v>
      </c>
      <c r="J827" s="151" t="s">
        <v>255</v>
      </c>
      <c r="K827" s="151" t="s">
        <v>258</v>
      </c>
      <c r="L827" s="151" t="s">
        <v>259</v>
      </c>
      <c r="M827" s="151" t="s">
        <v>261</v>
      </c>
      <c r="N827" s="151" t="s">
        <v>264</v>
      </c>
      <c r="O827" s="152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288</v>
      </c>
      <c r="E828" s="11" t="s">
        <v>288</v>
      </c>
      <c r="F828" s="11" t="s">
        <v>288</v>
      </c>
      <c r="G828" s="11" t="s">
        <v>289</v>
      </c>
      <c r="H828" s="11" t="s">
        <v>288</v>
      </c>
      <c r="I828" s="11" t="s">
        <v>288</v>
      </c>
      <c r="J828" s="11" t="s">
        <v>288</v>
      </c>
      <c r="K828" s="11" t="s">
        <v>288</v>
      </c>
      <c r="L828" s="11" t="s">
        <v>288</v>
      </c>
      <c r="M828" s="11" t="s">
        <v>289</v>
      </c>
      <c r="N828" s="11" t="s">
        <v>288</v>
      </c>
      <c r="O828" s="152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52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6.1</v>
      </c>
      <c r="E830" s="22">
        <v>6.01</v>
      </c>
      <c r="F830" s="22">
        <v>5.8017746026245476</v>
      </c>
      <c r="G830" s="22">
        <v>6.1</v>
      </c>
      <c r="H830" s="22">
        <v>5.7081999999999997</v>
      </c>
      <c r="I830" s="22">
        <v>6.05</v>
      </c>
      <c r="J830" s="153">
        <v>5.6</v>
      </c>
      <c r="K830" s="22">
        <v>6.02</v>
      </c>
      <c r="L830" s="22">
        <v>5.4599000000000002</v>
      </c>
      <c r="M830" s="153">
        <v>5</v>
      </c>
      <c r="N830" s="22">
        <v>5.7</v>
      </c>
      <c r="O830" s="152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5.9</v>
      </c>
      <c r="E831" s="11">
        <v>6.16</v>
      </c>
      <c r="F831" s="11">
        <v>5.7357405554675189</v>
      </c>
      <c r="G831" s="11">
        <v>5.9</v>
      </c>
      <c r="H831" s="11">
        <v>5.7491000000000003</v>
      </c>
      <c r="I831" s="11">
        <v>6.23</v>
      </c>
      <c r="J831" s="155">
        <v>4.7</v>
      </c>
      <c r="K831" s="11">
        <v>5.97</v>
      </c>
      <c r="L831" s="11">
        <v>5.6014999999999997</v>
      </c>
      <c r="M831" s="155">
        <v>5</v>
      </c>
      <c r="N831" s="11">
        <v>5.3</v>
      </c>
      <c r="O831" s="152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23</v>
      </c>
    </row>
    <row r="832" spans="1:65">
      <c r="A832" s="30"/>
      <c r="B832" s="19">
        <v>1</v>
      </c>
      <c r="C832" s="9">
        <v>3</v>
      </c>
      <c r="D832" s="11">
        <v>5.6</v>
      </c>
      <c r="E832" s="11">
        <v>5.95</v>
      </c>
      <c r="F832" s="11">
        <v>5.8880232828631378</v>
      </c>
      <c r="G832" s="11">
        <v>5.9</v>
      </c>
      <c r="H832" s="11">
        <v>5.7739000000000003</v>
      </c>
      <c r="I832" s="11">
        <v>6.07</v>
      </c>
      <c r="J832" s="155">
        <v>4.5999999999999996</v>
      </c>
      <c r="K832" s="11">
        <v>5.89</v>
      </c>
      <c r="L832" s="11">
        <v>5.7232000000000003</v>
      </c>
      <c r="M832" s="155">
        <v>5</v>
      </c>
      <c r="N832" s="11">
        <v>5.3</v>
      </c>
      <c r="O832" s="152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6</v>
      </c>
      <c r="E833" s="11">
        <v>5.9</v>
      </c>
      <c r="F833" s="11">
        <v>5.7392511564258974</v>
      </c>
      <c r="G833" s="11">
        <v>6</v>
      </c>
      <c r="H833" s="11">
        <v>5.8685999999999998</v>
      </c>
      <c r="I833" s="11">
        <v>6.38</v>
      </c>
      <c r="J833" s="155">
        <v>5.0999999999999996</v>
      </c>
      <c r="K833" s="11">
        <v>5.98</v>
      </c>
      <c r="L833" s="11">
        <v>5.8049999999999997</v>
      </c>
      <c r="M833" s="155">
        <v>5</v>
      </c>
      <c r="N833" s="11">
        <v>5.5</v>
      </c>
      <c r="O833" s="152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5.8532000705301295</v>
      </c>
    </row>
    <row r="834" spans="1:65">
      <c r="A834" s="30"/>
      <c r="B834" s="19">
        <v>1</v>
      </c>
      <c r="C834" s="9">
        <v>5</v>
      </c>
      <c r="D834" s="11">
        <v>5.7</v>
      </c>
      <c r="E834" s="11">
        <v>5.94</v>
      </c>
      <c r="F834" s="11">
        <v>5.7242910182519537</v>
      </c>
      <c r="G834" s="11">
        <v>6.1</v>
      </c>
      <c r="H834" s="148">
        <v>5.2381000000000002</v>
      </c>
      <c r="I834" s="11">
        <v>6.13</v>
      </c>
      <c r="J834" s="155">
        <v>4.3</v>
      </c>
      <c r="K834" s="11">
        <v>6.03</v>
      </c>
      <c r="L834" s="11">
        <v>5.6561000000000003</v>
      </c>
      <c r="M834" s="155">
        <v>5</v>
      </c>
      <c r="N834" s="11">
        <v>5.7</v>
      </c>
      <c r="O834" s="152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55</v>
      </c>
    </row>
    <row r="835" spans="1:65">
      <c r="A835" s="30"/>
      <c r="B835" s="19">
        <v>1</v>
      </c>
      <c r="C835" s="9">
        <v>6</v>
      </c>
      <c r="D835" s="11">
        <v>6.1</v>
      </c>
      <c r="E835" s="11">
        <v>6.09</v>
      </c>
      <c r="F835" s="11">
        <v>5.6946031929939149</v>
      </c>
      <c r="G835" s="11">
        <v>5.8</v>
      </c>
      <c r="H835" s="11">
        <v>5.7443</v>
      </c>
      <c r="I835" s="11">
        <v>6.39</v>
      </c>
      <c r="J835" s="155">
        <v>5.2</v>
      </c>
      <c r="K835" s="11">
        <v>6</v>
      </c>
      <c r="L835" s="11">
        <v>5.5404999999999998</v>
      </c>
      <c r="M835" s="155">
        <v>5</v>
      </c>
      <c r="N835" s="11">
        <v>5.2</v>
      </c>
      <c r="O835" s="152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272</v>
      </c>
      <c r="C836" s="12"/>
      <c r="D836" s="23">
        <v>5.8999999999999995</v>
      </c>
      <c r="E836" s="23">
        <v>6.0083333333333337</v>
      </c>
      <c r="F836" s="23">
        <v>5.7639473014378284</v>
      </c>
      <c r="G836" s="23">
        <v>5.9666666666666659</v>
      </c>
      <c r="H836" s="23">
        <v>5.680366666666667</v>
      </c>
      <c r="I836" s="23">
        <v>6.208333333333333</v>
      </c>
      <c r="J836" s="23">
        <v>4.916666666666667</v>
      </c>
      <c r="K836" s="23">
        <v>5.9816666666666665</v>
      </c>
      <c r="L836" s="23">
        <v>5.6310333333333338</v>
      </c>
      <c r="M836" s="23">
        <v>5</v>
      </c>
      <c r="N836" s="23">
        <v>5.45</v>
      </c>
      <c r="O836" s="152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273</v>
      </c>
      <c r="C837" s="29"/>
      <c r="D837" s="11">
        <v>5.95</v>
      </c>
      <c r="E837" s="11">
        <v>5.98</v>
      </c>
      <c r="F837" s="11">
        <v>5.7374958559467082</v>
      </c>
      <c r="G837" s="11">
        <v>5.95</v>
      </c>
      <c r="H837" s="11">
        <v>5.7467000000000006</v>
      </c>
      <c r="I837" s="11">
        <v>6.18</v>
      </c>
      <c r="J837" s="11">
        <v>4.9000000000000004</v>
      </c>
      <c r="K837" s="11">
        <v>5.99</v>
      </c>
      <c r="L837" s="11">
        <v>5.6288</v>
      </c>
      <c r="M837" s="11">
        <v>5</v>
      </c>
      <c r="N837" s="11">
        <v>5.4</v>
      </c>
      <c r="O837" s="152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274</v>
      </c>
      <c r="C838" s="29"/>
      <c r="D838" s="24">
        <v>0.20976176963403023</v>
      </c>
      <c r="E838" s="24">
        <v>9.9481991670184414E-2</v>
      </c>
      <c r="F838" s="24">
        <v>7.0160530429020998E-2</v>
      </c>
      <c r="G838" s="24">
        <v>0.12110601416389949</v>
      </c>
      <c r="H838" s="24">
        <v>0.22332331420312262</v>
      </c>
      <c r="I838" s="24">
        <v>0.15052131631987092</v>
      </c>
      <c r="J838" s="24">
        <v>0.47081489639418445</v>
      </c>
      <c r="K838" s="24">
        <v>5.0365331992022824E-2</v>
      </c>
      <c r="L838" s="24">
        <v>0.12469366730779338</v>
      </c>
      <c r="M838" s="24">
        <v>0</v>
      </c>
      <c r="N838" s="24">
        <v>0.21679483388678808</v>
      </c>
      <c r="O838" s="209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  <c r="AH838" s="210"/>
      <c r="AI838" s="210"/>
      <c r="AJ838" s="210"/>
      <c r="AK838" s="210"/>
      <c r="AL838" s="210"/>
      <c r="AM838" s="210"/>
      <c r="AN838" s="210"/>
      <c r="AO838" s="210"/>
      <c r="AP838" s="210"/>
      <c r="AQ838" s="210"/>
      <c r="AR838" s="210"/>
      <c r="AS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F838" s="210"/>
      <c r="BG838" s="210"/>
      <c r="BH838" s="210"/>
      <c r="BI838" s="210"/>
      <c r="BJ838" s="210"/>
      <c r="BK838" s="210"/>
      <c r="BL838" s="210"/>
      <c r="BM838" s="56"/>
    </row>
    <row r="839" spans="1:65">
      <c r="A839" s="30"/>
      <c r="B839" s="3" t="s">
        <v>86</v>
      </c>
      <c r="C839" s="29"/>
      <c r="D839" s="13">
        <v>3.5552842310852588E-2</v>
      </c>
      <c r="E839" s="13">
        <v>1.6557335645523065E-2</v>
      </c>
      <c r="F839" s="13">
        <v>1.2172306018745055E-2</v>
      </c>
      <c r="G839" s="13">
        <v>2.0297097345904944E-2</v>
      </c>
      <c r="H839" s="13">
        <v>3.9314946958199169E-2</v>
      </c>
      <c r="I839" s="13">
        <v>2.4245044239442296E-2</v>
      </c>
      <c r="J839" s="13">
        <v>9.5758961978478191E-2</v>
      </c>
      <c r="K839" s="13">
        <v>8.4199496225170513E-3</v>
      </c>
      <c r="L839" s="13">
        <v>2.2144011574156318E-2</v>
      </c>
      <c r="M839" s="13">
        <v>0</v>
      </c>
      <c r="N839" s="13">
        <v>3.9778868603080379E-2</v>
      </c>
      <c r="O839" s="152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275</v>
      </c>
      <c r="C840" s="29"/>
      <c r="D840" s="13">
        <v>7.9956141778749767E-3</v>
      </c>
      <c r="E840" s="13">
        <v>2.6504008223514175E-2</v>
      </c>
      <c r="F840" s="13">
        <v>-1.5248542338689886E-2</v>
      </c>
      <c r="G840" s="13">
        <v>1.9385395129037475E-2</v>
      </c>
      <c r="H840" s="13">
        <v>-2.9528019165729447E-2</v>
      </c>
      <c r="I840" s="13">
        <v>6.0673351077001447E-2</v>
      </c>
      <c r="J840" s="13">
        <v>-0.1600036548517707</v>
      </c>
      <c r="K840" s="13">
        <v>2.1948095843049131E-2</v>
      </c>
      <c r="L840" s="13">
        <v>-3.7956457069589611E-2</v>
      </c>
      <c r="M840" s="13">
        <v>-0.14576642866281764</v>
      </c>
      <c r="N840" s="13">
        <v>-6.8885407242471275E-2</v>
      </c>
      <c r="O840" s="152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276</v>
      </c>
      <c r="C841" s="47"/>
      <c r="D841" s="45">
        <v>0.28000000000000003</v>
      </c>
      <c r="E841" s="45">
        <v>0.73</v>
      </c>
      <c r="F841" s="45">
        <v>0.28000000000000003</v>
      </c>
      <c r="G841" s="45">
        <v>0.55000000000000004</v>
      </c>
      <c r="H841" s="45">
        <v>0.62</v>
      </c>
      <c r="I841" s="45">
        <v>1.55</v>
      </c>
      <c r="J841" s="45">
        <v>3.76</v>
      </c>
      <c r="K841" s="45">
        <v>0.62</v>
      </c>
      <c r="L841" s="45">
        <v>0.83</v>
      </c>
      <c r="M841" s="45" t="s">
        <v>277</v>
      </c>
      <c r="N841" s="45">
        <v>1.57</v>
      </c>
      <c r="O841" s="152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295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BM842" s="55"/>
    </row>
    <row r="843" spans="1:65">
      <c r="BM843" s="55"/>
    </row>
    <row r="844" spans="1:65" ht="15">
      <c r="B844" s="8" t="s">
        <v>519</v>
      </c>
      <c r="BM844" s="28" t="s">
        <v>66</v>
      </c>
    </row>
    <row r="845" spans="1:65" ht="15">
      <c r="A845" s="25" t="s">
        <v>15</v>
      </c>
      <c r="B845" s="18" t="s">
        <v>110</v>
      </c>
      <c r="C845" s="15" t="s">
        <v>111</v>
      </c>
      <c r="D845" s="16" t="s">
        <v>234</v>
      </c>
      <c r="E845" s="17" t="s">
        <v>234</v>
      </c>
      <c r="F845" s="17" t="s">
        <v>234</v>
      </c>
      <c r="G845" s="17" t="s">
        <v>234</v>
      </c>
      <c r="H845" s="17" t="s">
        <v>234</v>
      </c>
      <c r="I845" s="17" t="s">
        <v>234</v>
      </c>
      <c r="J845" s="17" t="s">
        <v>234</v>
      </c>
      <c r="K845" s="17" t="s">
        <v>234</v>
      </c>
      <c r="L845" s="17" t="s">
        <v>234</v>
      </c>
      <c r="M845" s="17" t="s">
        <v>234</v>
      </c>
      <c r="N845" s="17" t="s">
        <v>234</v>
      </c>
      <c r="O845" s="17" t="s">
        <v>234</v>
      </c>
      <c r="P845" s="17" t="s">
        <v>234</v>
      </c>
      <c r="Q845" s="17" t="s">
        <v>234</v>
      </c>
      <c r="R845" s="17" t="s">
        <v>234</v>
      </c>
      <c r="S845" s="17" t="s">
        <v>234</v>
      </c>
      <c r="T845" s="17" t="s">
        <v>234</v>
      </c>
      <c r="U845" s="17" t="s">
        <v>234</v>
      </c>
      <c r="V845" s="17" t="s">
        <v>234</v>
      </c>
      <c r="W845" s="17" t="s">
        <v>234</v>
      </c>
      <c r="X845" s="17" t="s">
        <v>234</v>
      </c>
      <c r="Y845" s="17" t="s">
        <v>234</v>
      </c>
      <c r="Z845" s="17" t="s">
        <v>234</v>
      </c>
      <c r="AA845" s="17" t="s">
        <v>234</v>
      </c>
      <c r="AB845" s="152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235</v>
      </c>
      <c r="C846" s="9" t="s">
        <v>235</v>
      </c>
      <c r="D846" s="150" t="s">
        <v>237</v>
      </c>
      <c r="E846" s="151" t="s">
        <v>239</v>
      </c>
      <c r="F846" s="151" t="s">
        <v>240</v>
      </c>
      <c r="G846" s="151" t="s">
        <v>241</v>
      </c>
      <c r="H846" s="151" t="s">
        <v>242</v>
      </c>
      <c r="I846" s="151" t="s">
        <v>243</v>
      </c>
      <c r="J846" s="151" t="s">
        <v>244</v>
      </c>
      <c r="K846" s="151" t="s">
        <v>246</v>
      </c>
      <c r="L846" s="151" t="s">
        <v>247</v>
      </c>
      <c r="M846" s="151" t="s">
        <v>248</v>
      </c>
      <c r="N846" s="151" t="s">
        <v>249</v>
      </c>
      <c r="O846" s="151" t="s">
        <v>250</v>
      </c>
      <c r="P846" s="151" t="s">
        <v>251</v>
      </c>
      <c r="Q846" s="151" t="s">
        <v>252</v>
      </c>
      <c r="R846" s="151" t="s">
        <v>253</v>
      </c>
      <c r="S846" s="151" t="s">
        <v>254</v>
      </c>
      <c r="T846" s="151" t="s">
        <v>255</v>
      </c>
      <c r="U846" s="151" t="s">
        <v>256</v>
      </c>
      <c r="V846" s="151" t="s">
        <v>257</v>
      </c>
      <c r="W846" s="151" t="s">
        <v>258</v>
      </c>
      <c r="X846" s="151" t="s">
        <v>261</v>
      </c>
      <c r="Y846" s="151" t="s">
        <v>262</v>
      </c>
      <c r="Z846" s="151" t="s">
        <v>263</v>
      </c>
      <c r="AA846" s="151" t="s">
        <v>264</v>
      </c>
      <c r="AB846" s="152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288</v>
      </c>
      <c r="E847" s="11" t="s">
        <v>288</v>
      </c>
      <c r="F847" s="11" t="s">
        <v>288</v>
      </c>
      <c r="G847" s="11" t="s">
        <v>288</v>
      </c>
      <c r="H847" s="11" t="s">
        <v>288</v>
      </c>
      <c r="I847" s="11" t="s">
        <v>289</v>
      </c>
      <c r="J847" s="11" t="s">
        <v>289</v>
      </c>
      <c r="K847" s="11" t="s">
        <v>289</v>
      </c>
      <c r="L847" s="11" t="s">
        <v>288</v>
      </c>
      <c r="M847" s="11" t="s">
        <v>288</v>
      </c>
      <c r="N847" s="11" t="s">
        <v>289</v>
      </c>
      <c r="O847" s="11" t="s">
        <v>289</v>
      </c>
      <c r="P847" s="11" t="s">
        <v>289</v>
      </c>
      <c r="Q847" s="11" t="s">
        <v>289</v>
      </c>
      <c r="R847" s="11" t="s">
        <v>289</v>
      </c>
      <c r="S847" s="11" t="s">
        <v>289</v>
      </c>
      <c r="T847" s="11" t="s">
        <v>288</v>
      </c>
      <c r="U847" s="11" t="s">
        <v>288</v>
      </c>
      <c r="V847" s="11" t="s">
        <v>114</v>
      </c>
      <c r="W847" s="11" t="s">
        <v>288</v>
      </c>
      <c r="X847" s="11" t="s">
        <v>289</v>
      </c>
      <c r="Y847" s="11" t="s">
        <v>114</v>
      </c>
      <c r="Z847" s="11" t="s">
        <v>114</v>
      </c>
      <c r="AA847" s="11" t="s">
        <v>288</v>
      </c>
      <c r="AB847" s="152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152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17">
        <v>16.600000000000001</v>
      </c>
      <c r="E849" s="217">
        <v>15.5</v>
      </c>
      <c r="F849" s="217">
        <v>15.400000000000002</v>
      </c>
      <c r="G849" s="217">
        <v>15</v>
      </c>
      <c r="H849" s="217">
        <v>15.18392241033861</v>
      </c>
      <c r="I849" s="218">
        <v>16</v>
      </c>
      <c r="J849" s="217">
        <v>15.400000000000002</v>
      </c>
      <c r="K849" s="217">
        <v>15.83</v>
      </c>
      <c r="L849" s="217">
        <v>15.6</v>
      </c>
      <c r="M849" s="217">
        <v>15.6</v>
      </c>
      <c r="N849" s="217">
        <v>16.600000000000001</v>
      </c>
      <c r="O849" s="217">
        <v>15.6</v>
      </c>
      <c r="P849" s="239">
        <v>14.9</v>
      </c>
      <c r="Q849" s="217">
        <v>14.5</v>
      </c>
      <c r="R849" s="217">
        <v>15.6</v>
      </c>
      <c r="S849" s="217">
        <v>13.59</v>
      </c>
      <c r="T849" s="217">
        <v>16</v>
      </c>
      <c r="U849" s="218">
        <v>11.3</v>
      </c>
      <c r="V849" s="217">
        <v>15.8</v>
      </c>
      <c r="W849" s="217">
        <v>16.399999999999999</v>
      </c>
      <c r="X849" s="218">
        <v>7</v>
      </c>
      <c r="Y849" s="217">
        <v>16.558927529783531</v>
      </c>
      <c r="Z849" s="218">
        <v>13.49</v>
      </c>
      <c r="AA849" s="217">
        <v>16.8</v>
      </c>
      <c r="AB849" s="219"/>
      <c r="AC849" s="220"/>
      <c r="AD849" s="220"/>
      <c r="AE849" s="220"/>
      <c r="AF849" s="220"/>
      <c r="AG849" s="220"/>
      <c r="AH849" s="220"/>
      <c r="AI849" s="220"/>
      <c r="AJ849" s="220"/>
      <c r="AK849" s="220"/>
      <c r="AL849" s="220"/>
      <c r="AM849" s="220"/>
      <c r="AN849" s="220"/>
      <c r="AO849" s="220"/>
      <c r="AP849" s="220"/>
      <c r="AQ849" s="220"/>
      <c r="AR849" s="220"/>
      <c r="AS849" s="220"/>
      <c r="AT849" s="220"/>
      <c r="AU849" s="220"/>
      <c r="AV849" s="220"/>
      <c r="AW849" s="220"/>
      <c r="AX849" s="220"/>
      <c r="AY849" s="220"/>
      <c r="AZ849" s="220"/>
      <c r="BA849" s="220"/>
      <c r="BB849" s="220"/>
      <c r="BC849" s="220"/>
      <c r="BD849" s="220"/>
      <c r="BE849" s="220"/>
      <c r="BF849" s="220"/>
      <c r="BG849" s="220"/>
      <c r="BH849" s="220"/>
      <c r="BI849" s="220"/>
      <c r="BJ849" s="220"/>
      <c r="BK849" s="220"/>
      <c r="BL849" s="220"/>
      <c r="BM849" s="221">
        <v>1</v>
      </c>
    </row>
    <row r="850" spans="1:65">
      <c r="A850" s="30"/>
      <c r="B850" s="19">
        <v>1</v>
      </c>
      <c r="C850" s="9">
        <v>2</v>
      </c>
      <c r="D850" s="222">
        <v>16.2</v>
      </c>
      <c r="E850" s="222">
        <v>14.8</v>
      </c>
      <c r="F850" s="222">
        <v>14.2</v>
      </c>
      <c r="G850" s="222">
        <v>15.7</v>
      </c>
      <c r="H850" s="222">
        <v>15.35725860950963</v>
      </c>
      <c r="I850" s="223">
        <v>16</v>
      </c>
      <c r="J850" s="222">
        <v>15.5</v>
      </c>
      <c r="K850" s="222">
        <v>15.5</v>
      </c>
      <c r="L850" s="222">
        <v>15.299999999999999</v>
      </c>
      <c r="M850" s="222">
        <v>16.100000000000001</v>
      </c>
      <c r="N850" s="222">
        <v>16.2</v>
      </c>
      <c r="O850" s="222">
        <v>15.400000000000002</v>
      </c>
      <c r="P850" s="222">
        <v>14.2</v>
      </c>
      <c r="Q850" s="222">
        <v>13.5</v>
      </c>
      <c r="R850" s="222">
        <v>15.5</v>
      </c>
      <c r="S850" s="222">
        <v>14.05</v>
      </c>
      <c r="T850" s="222">
        <v>15.8</v>
      </c>
      <c r="U850" s="223">
        <v>11.6</v>
      </c>
      <c r="V850" s="224">
        <v>11.13</v>
      </c>
      <c r="W850" s="222">
        <v>15.299999999999999</v>
      </c>
      <c r="X850" s="223">
        <v>6</v>
      </c>
      <c r="Y850" s="222">
        <v>15.960938693802388</v>
      </c>
      <c r="Z850" s="223">
        <v>10.77</v>
      </c>
      <c r="AA850" s="222">
        <v>15.7</v>
      </c>
      <c r="AB850" s="219"/>
      <c r="AC850" s="220"/>
      <c r="AD850" s="220"/>
      <c r="AE850" s="220"/>
      <c r="AF850" s="220"/>
      <c r="AG850" s="220"/>
      <c r="AH850" s="220"/>
      <c r="AI850" s="220"/>
      <c r="AJ850" s="220"/>
      <c r="AK850" s="220"/>
      <c r="AL850" s="220"/>
      <c r="AM850" s="220"/>
      <c r="AN850" s="220"/>
      <c r="AO850" s="220"/>
      <c r="AP850" s="220"/>
      <c r="AQ850" s="220"/>
      <c r="AR850" s="220"/>
      <c r="AS850" s="220"/>
      <c r="AT850" s="220"/>
      <c r="AU850" s="220"/>
      <c r="AV850" s="220"/>
      <c r="AW850" s="220"/>
      <c r="AX850" s="220"/>
      <c r="AY850" s="220"/>
      <c r="AZ850" s="220"/>
      <c r="BA850" s="220"/>
      <c r="BB850" s="220"/>
      <c r="BC850" s="220"/>
      <c r="BD850" s="220"/>
      <c r="BE850" s="220"/>
      <c r="BF850" s="220"/>
      <c r="BG850" s="220"/>
      <c r="BH850" s="220"/>
      <c r="BI850" s="220"/>
      <c r="BJ850" s="220"/>
      <c r="BK850" s="220"/>
      <c r="BL850" s="220"/>
      <c r="BM850" s="221">
        <v>14</v>
      </c>
    </row>
    <row r="851" spans="1:65">
      <c r="A851" s="30"/>
      <c r="B851" s="19">
        <v>1</v>
      </c>
      <c r="C851" s="9">
        <v>3</v>
      </c>
      <c r="D851" s="222">
        <v>16.2</v>
      </c>
      <c r="E851" s="222">
        <v>14.5</v>
      </c>
      <c r="F851" s="222">
        <v>14.1</v>
      </c>
      <c r="G851" s="222">
        <v>15.1</v>
      </c>
      <c r="H851" s="222">
        <v>15.380465452098306</v>
      </c>
      <c r="I851" s="223">
        <v>16</v>
      </c>
      <c r="J851" s="222">
        <v>15</v>
      </c>
      <c r="K851" s="222">
        <v>15.1</v>
      </c>
      <c r="L851" s="222">
        <v>15.299999999999999</v>
      </c>
      <c r="M851" s="222">
        <v>15.8</v>
      </c>
      <c r="N851" s="222">
        <v>16.8</v>
      </c>
      <c r="O851" s="222">
        <v>15.400000000000002</v>
      </c>
      <c r="P851" s="222">
        <v>14.3</v>
      </c>
      <c r="Q851" s="222">
        <v>14.3</v>
      </c>
      <c r="R851" s="224">
        <v>14.5</v>
      </c>
      <c r="S851" s="222">
        <v>13.32</v>
      </c>
      <c r="T851" s="222">
        <v>16</v>
      </c>
      <c r="U851" s="223">
        <v>12.3</v>
      </c>
      <c r="V851" s="222">
        <v>14.73</v>
      </c>
      <c r="W851" s="222">
        <v>15.8</v>
      </c>
      <c r="X851" s="223">
        <v>5</v>
      </c>
      <c r="Y851" s="222">
        <v>15.961829852708789</v>
      </c>
      <c r="Z851" s="223">
        <v>11.48</v>
      </c>
      <c r="AA851" s="222">
        <v>15.6</v>
      </c>
      <c r="AB851" s="219"/>
      <c r="AC851" s="220"/>
      <c r="AD851" s="220"/>
      <c r="AE851" s="220"/>
      <c r="AF851" s="220"/>
      <c r="AG851" s="220"/>
      <c r="AH851" s="220"/>
      <c r="AI851" s="220"/>
      <c r="AJ851" s="220"/>
      <c r="AK851" s="220"/>
      <c r="AL851" s="220"/>
      <c r="AM851" s="220"/>
      <c r="AN851" s="220"/>
      <c r="AO851" s="220"/>
      <c r="AP851" s="220"/>
      <c r="AQ851" s="220"/>
      <c r="AR851" s="220"/>
      <c r="AS851" s="220"/>
      <c r="AT851" s="220"/>
      <c r="AU851" s="220"/>
      <c r="AV851" s="220"/>
      <c r="AW851" s="220"/>
      <c r="AX851" s="220"/>
      <c r="AY851" s="220"/>
      <c r="AZ851" s="220"/>
      <c r="BA851" s="220"/>
      <c r="BB851" s="220"/>
      <c r="BC851" s="220"/>
      <c r="BD851" s="220"/>
      <c r="BE851" s="220"/>
      <c r="BF851" s="220"/>
      <c r="BG851" s="220"/>
      <c r="BH851" s="220"/>
      <c r="BI851" s="220"/>
      <c r="BJ851" s="220"/>
      <c r="BK851" s="220"/>
      <c r="BL851" s="220"/>
      <c r="BM851" s="221">
        <v>16</v>
      </c>
    </row>
    <row r="852" spans="1:65">
      <c r="A852" s="30"/>
      <c r="B852" s="19">
        <v>1</v>
      </c>
      <c r="C852" s="9">
        <v>4</v>
      </c>
      <c r="D852" s="222">
        <v>16.600000000000001</v>
      </c>
      <c r="E852" s="222">
        <v>15.6</v>
      </c>
      <c r="F852" s="222">
        <v>13.9</v>
      </c>
      <c r="G852" s="222">
        <v>15.299999999999999</v>
      </c>
      <c r="H852" s="222">
        <v>15.354854267302214</v>
      </c>
      <c r="I852" s="223">
        <v>16</v>
      </c>
      <c r="J852" s="222">
        <v>15.2</v>
      </c>
      <c r="K852" s="222">
        <v>15.5</v>
      </c>
      <c r="L852" s="222">
        <v>15.2</v>
      </c>
      <c r="M852" s="222">
        <v>16</v>
      </c>
      <c r="N852" s="222">
        <v>16.7</v>
      </c>
      <c r="O852" s="222">
        <v>15.2</v>
      </c>
      <c r="P852" s="222">
        <v>14.2</v>
      </c>
      <c r="Q852" s="222">
        <v>14.2</v>
      </c>
      <c r="R852" s="222">
        <v>15.299999999999999</v>
      </c>
      <c r="S852" s="222">
        <v>13.46</v>
      </c>
      <c r="T852" s="222">
        <v>16.399999999999999</v>
      </c>
      <c r="U852" s="223">
        <v>11.7</v>
      </c>
      <c r="V852" s="222">
        <v>14.66</v>
      </c>
      <c r="W852" s="222">
        <v>16.5</v>
      </c>
      <c r="X852" s="223">
        <v>7</v>
      </c>
      <c r="Y852" s="222">
        <v>16.353697919036325</v>
      </c>
      <c r="Z852" s="223">
        <v>13.8</v>
      </c>
      <c r="AA852" s="222">
        <v>15.8</v>
      </c>
      <c r="AB852" s="219"/>
      <c r="AC852" s="220"/>
      <c r="AD852" s="220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1">
        <v>15.309997951290493</v>
      </c>
    </row>
    <row r="853" spans="1:65">
      <c r="A853" s="30"/>
      <c r="B853" s="19">
        <v>1</v>
      </c>
      <c r="C853" s="9">
        <v>5</v>
      </c>
      <c r="D853" s="222">
        <v>16</v>
      </c>
      <c r="E853" s="222">
        <v>13.9</v>
      </c>
      <c r="F853" s="222">
        <v>14.3</v>
      </c>
      <c r="G853" s="222">
        <v>14.9</v>
      </c>
      <c r="H853" s="222">
        <v>15.444140756537156</v>
      </c>
      <c r="I853" s="223">
        <v>16</v>
      </c>
      <c r="J853" s="222">
        <v>14.8</v>
      </c>
      <c r="K853" s="222">
        <v>15.370000000000001</v>
      </c>
      <c r="L853" s="222">
        <v>15.400000000000002</v>
      </c>
      <c r="M853" s="222">
        <v>16.100000000000001</v>
      </c>
      <c r="N853" s="222">
        <v>16.3</v>
      </c>
      <c r="O853" s="222">
        <v>15.6</v>
      </c>
      <c r="P853" s="222">
        <v>13.9</v>
      </c>
      <c r="Q853" s="222">
        <v>13.6</v>
      </c>
      <c r="R853" s="222">
        <v>15.400000000000002</v>
      </c>
      <c r="S853" s="222">
        <v>13.65</v>
      </c>
      <c r="T853" s="222">
        <v>15.400000000000002</v>
      </c>
      <c r="U853" s="223">
        <v>11.5</v>
      </c>
      <c r="V853" s="222">
        <v>14.74</v>
      </c>
      <c r="W853" s="222">
        <v>15.9</v>
      </c>
      <c r="X853" s="223">
        <v>8</v>
      </c>
      <c r="Y853" s="222">
        <v>15.650998109385778</v>
      </c>
      <c r="Z853" s="223">
        <v>13.32</v>
      </c>
      <c r="AA853" s="222">
        <v>16.3</v>
      </c>
      <c r="AB853" s="219"/>
      <c r="AC853" s="220"/>
      <c r="AD853" s="220"/>
      <c r="AE853" s="220"/>
      <c r="AF853" s="220"/>
      <c r="AG853" s="220"/>
      <c r="AH853" s="220"/>
      <c r="AI853" s="220"/>
      <c r="AJ853" s="220"/>
      <c r="AK853" s="220"/>
      <c r="AL853" s="220"/>
      <c r="AM853" s="220"/>
      <c r="AN853" s="220"/>
      <c r="AO853" s="220"/>
      <c r="AP853" s="220"/>
      <c r="AQ853" s="220"/>
      <c r="AR853" s="220"/>
      <c r="AS853" s="220"/>
      <c r="AT853" s="220"/>
      <c r="AU853" s="220"/>
      <c r="AV853" s="220"/>
      <c r="AW853" s="220"/>
      <c r="AX853" s="220"/>
      <c r="AY853" s="220"/>
      <c r="AZ853" s="220"/>
      <c r="BA853" s="220"/>
      <c r="BB853" s="220"/>
      <c r="BC853" s="220"/>
      <c r="BD853" s="220"/>
      <c r="BE853" s="220"/>
      <c r="BF853" s="220"/>
      <c r="BG853" s="220"/>
      <c r="BH853" s="220"/>
      <c r="BI853" s="220"/>
      <c r="BJ853" s="220"/>
      <c r="BK853" s="220"/>
      <c r="BL853" s="220"/>
      <c r="BM853" s="221">
        <v>56</v>
      </c>
    </row>
    <row r="854" spans="1:65">
      <c r="A854" s="30"/>
      <c r="B854" s="19">
        <v>1</v>
      </c>
      <c r="C854" s="9">
        <v>6</v>
      </c>
      <c r="D854" s="222">
        <v>15.8</v>
      </c>
      <c r="E854" s="222">
        <v>15.299999999999999</v>
      </c>
      <c r="F854" s="222">
        <v>15.299999999999999</v>
      </c>
      <c r="G854" s="222">
        <v>15.2</v>
      </c>
      <c r="H854" s="222">
        <v>15.293496738264784</v>
      </c>
      <c r="I854" s="223">
        <v>16</v>
      </c>
      <c r="J854" s="222">
        <v>15.1</v>
      </c>
      <c r="K854" s="222">
        <v>15</v>
      </c>
      <c r="L854" s="222">
        <v>15.400000000000002</v>
      </c>
      <c r="M854" s="222">
        <v>15.9</v>
      </c>
      <c r="N854" s="222">
        <v>16.100000000000001</v>
      </c>
      <c r="O854" s="222">
        <v>15.8</v>
      </c>
      <c r="P854" s="222">
        <v>14.2</v>
      </c>
      <c r="Q854" s="222">
        <v>13.9</v>
      </c>
      <c r="R854" s="222">
        <v>15.1</v>
      </c>
      <c r="S854" s="222">
        <v>13.4</v>
      </c>
      <c r="T854" s="222">
        <v>16.100000000000001</v>
      </c>
      <c r="U854" s="223">
        <v>12</v>
      </c>
      <c r="V854" s="222">
        <v>14.66</v>
      </c>
      <c r="W854" s="222">
        <v>15.7</v>
      </c>
      <c r="X854" s="223">
        <v>8</v>
      </c>
      <c r="Y854" s="222">
        <v>16.481223816091557</v>
      </c>
      <c r="Z854" s="223">
        <v>13.91</v>
      </c>
      <c r="AA854" s="222">
        <v>16.399999999999999</v>
      </c>
      <c r="AB854" s="219"/>
      <c r="AC854" s="220"/>
      <c r="AD854" s="220"/>
      <c r="AE854" s="220"/>
      <c r="AF854" s="220"/>
      <c r="AG854" s="220"/>
      <c r="AH854" s="220"/>
      <c r="AI854" s="220"/>
      <c r="AJ854" s="220"/>
      <c r="AK854" s="220"/>
      <c r="AL854" s="220"/>
      <c r="AM854" s="220"/>
      <c r="AN854" s="220"/>
      <c r="AO854" s="220"/>
      <c r="AP854" s="220"/>
      <c r="AQ854" s="220"/>
      <c r="AR854" s="220"/>
      <c r="AS854" s="220"/>
      <c r="AT854" s="220"/>
      <c r="AU854" s="220"/>
      <c r="AV854" s="220"/>
      <c r="AW854" s="220"/>
      <c r="AX854" s="220"/>
      <c r="AY854" s="220"/>
      <c r="AZ854" s="220"/>
      <c r="BA854" s="220"/>
      <c r="BB854" s="220"/>
      <c r="BC854" s="220"/>
      <c r="BD854" s="220"/>
      <c r="BE854" s="220"/>
      <c r="BF854" s="220"/>
      <c r="BG854" s="220"/>
      <c r="BH854" s="220"/>
      <c r="BI854" s="220"/>
      <c r="BJ854" s="220"/>
      <c r="BK854" s="220"/>
      <c r="BL854" s="220"/>
      <c r="BM854" s="225"/>
    </row>
    <row r="855" spans="1:65">
      <c r="A855" s="30"/>
      <c r="B855" s="20" t="s">
        <v>272</v>
      </c>
      <c r="C855" s="12"/>
      <c r="D855" s="226">
        <v>16.233333333333331</v>
      </c>
      <c r="E855" s="226">
        <v>14.933333333333332</v>
      </c>
      <c r="F855" s="226">
        <v>14.533333333333333</v>
      </c>
      <c r="G855" s="226">
        <v>15.200000000000001</v>
      </c>
      <c r="H855" s="226">
        <v>15.335689705675115</v>
      </c>
      <c r="I855" s="226">
        <v>16</v>
      </c>
      <c r="J855" s="226">
        <v>15.166666666666666</v>
      </c>
      <c r="K855" s="226">
        <v>15.383333333333333</v>
      </c>
      <c r="L855" s="226">
        <v>15.366666666666667</v>
      </c>
      <c r="M855" s="226">
        <v>15.916666666666666</v>
      </c>
      <c r="N855" s="226">
        <v>16.45</v>
      </c>
      <c r="O855" s="226">
        <v>15.5</v>
      </c>
      <c r="P855" s="226">
        <v>14.283333333333337</v>
      </c>
      <c r="Q855" s="226">
        <v>14</v>
      </c>
      <c r="R855" s="226">
        <v>15.233333333333333</v>
      </c>
      <c r="S855" s="226">
        <v>13.578333333333335</v>
      </c>
      <c r="T855" s="226">
        <v>15.949999999999998</v>
      </c>
      <c r="U855" s="226">
        <v>11.733333333333334</v>
      </c>
      <c r="V855" s="226">
        <v>14.286666666666664</v>
      </c>
      <c r="W855" s="226">
        <v>15.933333333333335</v>
      </c>
      <c r="X855" s="226">
        <v>6.833333333333333</v>
      </c>
      <c r="Y855" s="226">
        <v>16.161269320134728</v>
      </c>
      <c r="Z855" s="226">
        <v>12.795</v>
      </c>
      <c r="AA855" s="226">
        <v>16.099999999999998</v>
      </c>
      <c r="AB855" s="219"/>
      <c r="AC855" s="220"/>
      <c r="AD855" s="220"/>
      <c r="AE855" s="220"/>
      <c r="AF855" s="220"/>
      <c r="AG855" s="220"/>
      <c r="AH855" s="220"/>
      <c r="AI855" s="220"/>
      <c r="AJ855" s="220"/>
      <c r="AK855" s="220"/>
      <c r="AL855" s="220"/>
      <c r="AM855" s="220"/>
      <c r="AN855" s="220"/>
      <c r="AO855" s="220"/>
      <c r="AP855" s="220"/>
      <c r="AQ855" s="220"/>
      <c r="AR855" s="220"/>
      <c r="AS855" s="220"/>
      <c r="AT855" s="220"/>
      <c r="AU855" s="220"/>
      <c r="AV855" s="220"/>
      <c r="AW855" s="220"/>
      <c r="AX855" s="220"/>
      <c r="AY855" s="220"/>
      <c r="AZ855" s="220"/>
      <c r="BA855" s="220"/>
      <c r="BB855" s="220"/>
      <c r="BC855" s="220"/>
      <c r="BD855" s="220"/>
      <c r="BE855" s="220"/>
      <c r="BF855" s="220"/>
      <c r="BG855" s="220"/>
      <c r="BH855" s="220"/>
      <c r="BI855" s="220"/>
      <c r="BJ855" s="220"/>
      <c r="BK855" s="220"/>
      <c r="BL855" s="220"/>
      <c r="BM855" s="225"/>
    </row>
    <row r="856" spans="1:65">
      <c r="A856" s="30"/>
      <c r="B856" s="3" t="s">
        <v>273</v>
      </c>
      <c r="C856" s="29"/>
      <c r="D856" s="222">
        <v>16.2</v>
      </c>
      <c r="E856" s="222">
        <v>15.05</v>
      </c>
      <c r="F856" s="222">
        <v>14.25</v>
      </c>
      <c r="G856" s="222">
        <v>15.149999999999999</v>
      </c>
      <c r="H856" s="222">
        <v>15.356056438405922</v>
      </c>
      <c r="I856" s="222">
        <v>16</v>
      </c>
      <c r="J856" s="222">
        <v>15.149999999999999</v>
      </c>
      <c r="K856" s="222">
        <v>15.435</v>
      </c>
      <c r="L856" s="222">
        <v>15.350000000000001</v>
      </c>
      <c r="M856" s="222">
        <v>15.95</v>
      </c>
      <c r="N856" s="222">
        <v>16.450000000000003</v>
      </c>
      <c r="O856" s="222">
        <v>15.5</v>
      </c>
      <c r="P856" s="222">
        <v>14.2</v>
      </c>
      <c r="Q856" s="222">
        <v>14.05</v>
      </c>
      <c r="R856" s="222">
        <v>15.350000000000001</v>
      </c>
      <c r="S856" s="222">
        <v>13.525</v>
      </c>
      <c r="T856" s="222">
        <v>16</v>
      </c>
      <c r="U856" s="222">
        <v>11.649999999999999</v>
      </c>
      <c r="V856" s="222">
        <v>14.695</v>
      </c>
      <c r="W856" s="222">
        <v>15.850000000000001</v>
      </c>
      <c r="X856" s="222">
        <v>7</v>
      </c>
      <c r="Y856" s="222">
        <v>16.157763885872555</v>
      </c>
      <c r="Z856" s="222">
        <v>13.405000000000001</v>
      </c>
      <c r="AA856" s="222">
        <v>16.05</v>
      </c>
      <c r="AB856" s="219"/>
      <c r="AC856" s="220"/>
      <c r="AD856" s="220"/>
      <c r="AE856" s="220"/>
      <c r="AF856" s="220"/>
      <c r="AG856" s="220"/>
      <c r="AH856" s="220"/>
      <c r="AI856" s="220"/>
      <c r="AJ856" s="220"/>
      <c r="AK856" s="220"/>
      <c r="AL856" s="220"/>
      <c r="AM856" s="220"/>
      <c r="AN856" s="220"/>
      <c r="AO856" s="220"/>
      <c r="AP856" s="220"/>
      <c r="AQ856" s="220"/>
      <c r="AR856" s="220"/>
      <c r="AS856" s="220"/>
      <c r="AT856" s="220"/>
      <c r="AU856" s="220"/>
      <c r="AV856" s="220"/>
      <c r="AW856" s="220"/>
      <c r="AX856" s="220"/>
      <c r="AY856" s="220"/>
      <c r="AZ856" s="220"/>
      <c r="BA856" s="220"/>
      <c r="BB856" s="220"/>
      <c r="BC856" s="220"/>
      <c r="BD856" s="220"/>
      <c r="BE856" s="220"/>
      <c r="BF856" s="220"/>
      <c r="BG856" s="220"/>
      <c r="BH856" s="220"/>
      <c r="BI856" s="220"/>
      <c r="BJ856" s="220"/>
      <c r="BK856" s="220"/>
      <c r="BL856" s="220"/>
      <c r="BM856" s="225"/>
    </row>
    <row r="857" spans="1:65">
      <c r="A857" s="30"/>
      <c r="B857" s="3" t="s">
        <v>274</v>
      </c>
      <c r="C857" s="29"/>
      <c r="D857" s="24">
        <v>0.32041639575194492</v>
      </c>
      <c r="E857" s="24">
        <v>0.65929255013739241</v>
      </c>
      <c r="F857" s="24">
        <v>0.64704456312271652</v>
      </c>
      <c r="G857" s="24">
        <v>0.28284271247461862</v>
      </c>
      <c r="H857" s="24">
        <v>8.8783505639801641E-2</v>
      </c>
      <c r="I857" s="24">
        <v>0</v>
      </c>
      <c r="J857" s="24">
        <v>0.25819888974716126</v>
      </c>
      <c r="K857" s="24">
        <v>0.30137462843886964</v>
      </c>
      <c r="L857" s="24">
        <v>0.13662601021279511</v>
      </c>
      <c r="M857" s="24">
        <v>0.1940790217067957</v>
      </c>
      <c r="N857" s="24">
        <v>0.28809720581775855</v>
      </c>
      <c r="O857" s="24">
        <v>0.20976176963403023</v>
      </c>
      <c r="P857" s="24">
        <v>0.33115957885386127</v>
      </c>
      <c r="Q857" s="24">
        <v>0.40000000000000008</v>
      </c>
      <c r="R857" s="24">
        <v>0.3983298465677243</v>
      </c>
      <c r="S857" s="24">
        <v>0.26087672695483344</v>
      </c>
      <c r="T857" s="24">
        <v>0.33316662497915261</v>
      </c>
      <c r="U857" s="24">
        <v>0.36147844564602566</v>
      </c>
      <c r="V857" s="24">
        <v>1.6084485278263492</v>
      </c>
      <c r="W857" s="24">
        <v>0.45018514709691021</v>
      </c>
      <c r="X857" s="24">
        <v>1.1690451944500104</v>
      </c>
      <c r="Y857" s="24">
        <v>0.35716015074259355</v>
      </c>
      <c r="Z857" s="24">
        <v>1.3297932170078175</v>
      </c>
      <c r="AA857" s="24">
        <v>0.47328638264796952</v>
      </c>
      <c r="AB857" s="152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86</v>
      </c>
      <c r="C858" s="29"/>
      <c r="D858" s="13">
        <v>1.9738176329688602E-2</v>
      </c>
      <c r="E858" s="13">
        <v>4.4149054696700392E-2</v>
      </c>
      <c r="F858" s="13">
        <v>4.4521414893764898E-2</v>
      </c>
      <c r="G858" s="13">
        <v>1.8608073189119646E-2</v>
      </c>
      <c r="H858" s="13">
        <v>5.7893389435850727E-3</v>
      </c>
      <c r="I858" s="13">
        <v>0</v>
      </c>
      <c r="J858" s="13">
        <v>1.7024102620691952E-2</v>
      </c>
      <c r="K858" s="13">
        <v>1.9590983430479068E-2</v>
      </c>
      <c r="L858" s="13">
        <v>8.8910635713315683E-3</v>
      </c>
      <c r="M858" s="13">
        <v>1.219344638995575E-2</v>
      </c>
      <c r="N858" s="13">
        <v>1.751350795244733E-2</v>
      </c>
      <c r="O858" s="13">
        <v>1.3533017395743885E-2</v>
      </c>
      <c r="P858" s="13">
        <v>2.3185034692218987E-2</v>
      </c>
      <c r="Q858" s="13">
        <v>2.8571428571428577E-2</v>
      </c>
      <c r="R858" s="13">
        <v>2.6148567608384528E-2</v>
      </c>
      <c r="S858" s="13">
        <v>1.9212720777329082E-2</v>
      </c>
      <c r="T858" s="13">
        <v>2.088818965386537E-2</v>
      </c>
      <c r="U858" s="13">
        <v>3.0807822072104456E-2</v>
      </c>
      <c r="V858" s="13">
        <v>0.11258389135508746</v>
      </c>
      <c r="W858" s="13">
        <v>2.8254297934952519E-2</v>
      </c>
      <c r="X858" s="13">
        <v>0.17107978455366007</v>
      </c>
      <c r="Y858" s="13">
        <v>2.2099758606065733E-2</v>
      </c>
      <c r="Z858" s="13">
        <v>0.10393069300569109</v>
      </c>
      <c r="AA858" s="13">
        <v>2.939666972968755E-2</v>
      </c>
      <c r="AB858" s="152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275</v>
      </c>
      <c r="C859" s="29"/>
      <c r="D859" s="13">
        <v>6.0309308007778561E-2</v>
      </c>
      <c r="E859" s="13">
        <v>-2.4602525693049548E-2</v>
      </c>
      <c r="F859" s="13">
        <v>-5.0729243754842779E-2</v>
      </c>
      <c r="G859" s="13">
        <v>-7.1847136518539134E-3</v>
      </c>
      <c r="H859" s="13">
        <v>1.6781030582997403E-3</v>
      </c>
      <c r="I859" s="13">
        <v>4.5068722471732769E-2</v>
      </c>
      <c r="J859" s="13">
        <v>-9.3619401570034233E-3</v>
      </c>
      <c r="K859" s="13">
        <v>4.7900321264680024E-3</v>
      </c>
      <c r="L859" s="13">
        <v>3.7014188738933029E-3</v>
      </c>
      <c r="M859" s="13">
        <v>3.962565620885905E-2</v>
      </c>
      <c r="N859" s="13">
        <v>7.4461280291250098E-2</v>
      </c>
      <c r="O859" s="13">
        <v>1.241032489449112E-2</v>
      </c>
      <c r="P859" s="13">
        <v>-6.7058442543463381E-2</v>
      </c>
      <c r="Q859" s="13">
        <v>-8.5564867837233938E-2</v>
      </c>
      <c r="R859" s="13">
        <v>-5.0074871467045146E-3</v>
      </c>
      <c r="S859" s="13">
        <v>-0.11310678312737421</v>
      </c>
      <c r="T859" s="13">
        <v>4.1802882714008449E-2</v>
      </c>
      <c r="U859" s="13">
        <v>-0.23361627018739595</v>
      </c>
      <c r="V859" s="13">
        <v>-6.684071989294893E-2</v>
      </c>
      <c r="W859" s="13">
        <v>4.0714269461433972E-2</v>
      </c>
      <c r="X859" s="13">
        <v>-0.55366856644436413</v>
      </c>
      <c r="Y859" s="13">
        <v>5.5602317619675601E-2</v>
      </c>
      <c r="Z859" s="13">
        <v>-0.16427160599838631</v>
      </c>
      <c r="AA859" s="13">
        <v>5.1600401987180966E-2</v>
      </c>
      <c r="AB859" s="152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276</v>
      </c>
      <c r="C860" s="47"/>
      <c r="D860" s="45">
        <v>0.9</v>
      </c>
      <c r="E860" s="45">
        <v>0.33</v>
      </c>
      <c r="F860" s="45">
        <v>0.72</v>
      </c>
      <c r="G860" s="45">
        <v>0.08</v>
      </c>
      <c r="H860" s="45">
        <v>0.05</v>
      </c>
      <c r="I860" s="45" t="s">
        <v>277</v>
      </c>
      <c r="J860" s="45">
        <v>0.11</v>
      </c>
      <c r="K860" s="45">
        <v>0.09</v>
      </c>
      <c r="L860" s="45">
        <v>0.08</v>
      </c>
      <c r="M860" s="45">
        <v>0.6</v>
      </c>
      <c r="N860" s="45">
        <v>1.1100000000000001</v>
      </c>
      <c r="O860" s="45">
        <v>0.21</v>
      </c>
      <c r="P860" s="45">
        <v>0.95</v>
      </c>
      <c r="Q860" s="45">
        <v>1.22</v>
      </c>
      <c r="R860" s="45">
        <v>0.05</v>
      </c>
      <c r="S860" s="45">
        <v>1.62</v>
      </c>
      <c r="T860" s="45">
        <v>0.63</v>
      </c>
      <c r="U860" s="45">
        <v>3.38</v>
      </c>
      <c r="V860" s="45">
        <v>0.95</v>
      </c>
      <c r="W860" s="45">
        <v>0.62</v>
      </c>
      <c r="X860" s="45" t="s">
        <v>277</v>
      </c>
      <c r="Y860" s="45">
        <v>0.83</v>
      </c>
      <c r="Z860" s="45">
        <v>2.37</v>
      </c>
      <c r="AA860" s="45">
        <v>0.78</v>
      </c>
      <c r="AB860" s="152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303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BM861" s="55"/>
    </row>
    <row r="862" spans="1:65">
      <c r="BM862" s="55"/>
    </row>
    <row r="863" spans="1:65" ht="15">
      <c r="B863" s="8" t="s">
        <v>520</v>
      </c>
      <c r="BM863" s="28" t="s">
        <v>66</v>
      </c>
    </row>
    <row r="864" spans="1:65" ht="15">
      <c r="A864" s="25" t="s">
        <v>18</v>
      </c>
      <c r="B864" s="18" t="s">
        <v>110</v>
      </c>
      <c r="C864" s="15" t="s">
        <v>111</v>
      </c>
      <c r="D864" s="16" t="s">
        <v>234</v>
      </c>
      <c r="E864" s="17" t="s">
        <v>234</v>
      </c>
      <c r="F864" s="17" t="s">
        <v>234</v>
      </c>
      <c r="G864" s="17" t="s">
        <v>234</v>
      </c>
      <c r="H864" s="17" t="s">
        <v>234</v>
      </c>
      <c r="I864" s="17" t="s">
        <v>234</v>
      </c>
      <c r="J864" s="17" t="s">
        <v>234</v>
      </c>
      <c r="K864" s="17" t="s">
        <v>234</v>
      </c>
      <c r="L864" s="17" t="s">
        <v>234</v>
      </c>
      <c r="M864" s="17" t="s">
        <v>234</v>
      </c>
      <c r="N864" s="17" t="s">
        <v>234</v>
      </c>
      <c r="O864" s="17" t="s">
        <v>234</v>
      </c>
      <c r="P864" s="17" t="s">
        <v>234</v>
      </c>
      <c r="Q864" s="17" t="s">
        <v>234</v>
      </c>
      <c r="R864" s="17" t="s">
        <v>234</v>
      </c>
      <c r="S864" s="17" t="s">
        <v>234</v>
      </c>
      <c r="T864" s="17" t="s">
        <v>234</v>
      </c>
      <c r="U864" s="17" t="s">
        <v>234</v>
      </c>
      <c r="V864" s="17" t="s">
        <v>234</v>
      </c>
      <c r="W864" s="17" t="s">
        <v>234</v>
      </c>
      <c r="X864" s="17" t="s">
        <v>234</v>
      </c>
      <c r="Y864" s="17" t="s">
        <v>234</v>
      </c>
      <c r="Z864" s="17" t="s">
        <v>234</v>
      </c>
      <c r="AA864" s="17" t="s">
        <v>234</v>
      </c>
      <c r="AB864" s="17" t="s">
        <v>234</v>
      </c>
      <c r="AC864" s="17" t="s">
        <v>234</v>
      </c>
      <c r="AD864" s="152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235</v>
      </c>
      <c r="C865" s="9" t="s">
        <v>235</v>
      </c>
      <c r="D865" s="150" t="s">
        <v>237</v>
      </c>
      <c r="E865" s="151" t="s">
        <v>239</v>
      </c>
      <c r="F865" s="151" t="s">
        <v>240</v>
      </c>
      <c r="G865" s="151" t="s">
        <v>241</v>
      </c>
      <c r="H865" s="151" t="s">
        <v>242</v>
      </c>
      <c r="I865" s="151" t="s">
        <v>243</v>
      </c>
      <c r="J865" s="151" t="s">
        <v>244</v>
      </c>
      <c r="K865" s="151" t="s">
        <v>245</v>
      </c>
      <c r="L865" s="151" t="s">
        <v>246</v>
      </c>
      <c r="M865" s="151" t="s">
        <v>247</v>
      </c>
      <c r="N865" s="151" t="s">
        <v>248</v>
      </c>
      <c r="O865" s="151" t="s">
        <v>249</v>
      </c>
      <c r="P865" s="151" t="s">
        <v>250</v>
      </c>
      <c r="Q865" s="151" t="s">
        <v>251</v>
      </c>
      <c r="R865" s="151" t="s">
        <v>252</v>
      </c>
      <c r="S865" s="151" t="s">
        <v>253</v>
      </c>
      <c r="T865" s="151" t="s">
        <v>254</v>
      </c>
      <c r="U865" s="151" t="s">
        <v>255</v>
      </c>
      <c r="V865" s="151" t="s">
        <v>256</v>
      </c>
      <c r="W865" s="151" t="s">
        <v>257</v>
      </c>
      <c r="X865" s="151" t="s">
        <v>258</v>
      </c>
      <c r="Y865" s="151" t="s">
        <v>259</v>
      </c>
      <c r="Z865" s="151" t="s">
        <v>261</v>
      </c>
      <c r="AA865" s="151" t="s">
        <v>262</v>
      </c>
      <c r="AB865" s="151" t="s">
        <v>263</v>
      </c>
      <c r="AC865" s="151" t="s">
        <v>264</v>
      </c>
      <c r="AD865" s="152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288</v>
      </c>
      <c r="E866" s="11" t="s">
        <v>288</v>
      </c>
      <c r="F866" s="11" t="s">
        <v>288</v>
      </c>
      <c r="G866" s="11" t="s">
        <v>288</v>
      </c>
      <c r="H866" s="11" t="s">
        <v>288</v>
      </c>
      <c r="I866" s="11" t="s">
        <v>289</v>
      </c>
      <c r="J866" s="11" t="s">
        <v>289</v>
      </c>
      <c r="K866" s="11" t="s">
        <v>288</v>
      </c>
      <c r="L866" s="11" t="s">
        <v>289</v>
      </c>
      <c r="M866" s="11" t="s">
        <v>288</v>
      </c>
      <c r="N866" s="11" t="s">
        <v>114</v>
      </c>
      <c r="O866" s="11" t="s">
        <v>289</v>
      </c>
      <c r="P866" s="11" t="s">
        <v>289</v>
      </c>
      <c r="Q866" s="11" t="s">
        <v>289</v>
      </c>
      <c r="R866" s="11" t="s">
        <v>289</v>
      </c>
      <c r="S866" s="11" t="s">
        <v>289</v>
      </c>
      <c r="T866" s="11" t="s">
        <v>289</v>
      </c>
      <c r="U866" s="11" t="s">
        <v>288</v>
      </c>
      <c r="V866" s="11" t="s">
        <v>114</v>
      </c>
      <c r="W866" s="11" t="s">
        <v>114</v>
      </c>
      <c r="X866" s="11" t="s">
        <v>289</v>
      </c>
      <c r="Y866" s="11" t="s">
        <v>114</v>
      </c>
      <c r="Z866" s="11" t="s">
        <v>289</v>
      </c>
      <c r="AA866" s="11" t="s">
        <v>114</v>
      </c>
      <c r="AB866" s="11" t="s">
        <v>114</v>
      </c>
      <c r="AC866" s="11" t="s">
        <v>288</v>
      </c>
      <c r="AD866" s="152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152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27">
        <v>191</v>
      </c>
      <c r="E868" s="227">
        <v>188</v>
      </c>
      <c r="F868" s="227">
        <v>190</v>
      </c>
      <c r="G868" s="227">
        <v>210.19</v>
      </c>
      <c r="H868" s="227">
        <v>198.03914313504873</v>
      </c>
      <c r="I868" s="227">
        <v>207</v>
      </c>
      <c r="J868" s="227">
        <v>217</v>
      </c>
      <c r="K868" s="227">
        <v>196.392</v>
      </c>
      <c r="L868" s="227">
        <v>207</v>
      </c>
      <c r="M868" s="227">
        <v>211</v>
      </c>
      <c r="N868" s="227">
        <v>217</v>
      </c>
      <c r="O868" s="227">
        <v>197</v>
      </c>
      <c r="P868" s="227">
        <v>202</v>
      </c>
      <c r="Q868" s="227">
        <v>203</v>
      </c>
      <c r="R868" s="227">
        <v>196</v>
      </c>
      <c r="S868" s="227">
        <v>202</v>
      </c>
      <c r="T868" s="227">
        <v>239</v>
      </c>
      <c r="U868" s="227">
        <v>230</v>
      </c>
      <c r="V868" s="227">
        <v>214</v>
      </c>
      <c r="W868" s="227">
        <v>206.7</v>
      </c>
      <c r="X868" s="227">
        <v>197</v>
      </c>
      <c r="Y868" s="227">
        <v>178.80930000000001</v>
      </c>
      <c r="Z868" s="227">
        <v>219</v>
      </c>
      <c r="AA868" s="227">
        <v>221.46238510184713</v>
      </c>
      <c r="AB868" s="227">
        <v>175.79</v>
      </c>
      <c r="AC868" s="228">
        <v>188</v>
      </c>
      <c r="AD868" s="230"/>
      <c r="AE868" s="231"/>
      <c r="AF868" s="231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2">
        <v>1</v>
      </c>
    </row>
    <row r="869" spans="1:65">
      <c r="A869" s="30"/>
      <c r="B869" s="19">
        <v>1</v>
      </c>
      <c r="C869" s="9">
        <v>2</v>
      </c>
      <c r="D869" s="233">
        <v>187</v>
      </c>
      <c r="E869" s="233">
        <v>172</v>
      </c>
      <c r="F869" s="233">
        <v>162</v>
      </c>
      <c r="G869" s="233">
        <v>214.59</v>
      </c>
      <c r="H869" s="233">
        <v>195.20841959013882</v>
      </c>
      <c r="I869" s="233">
        <v>200</v>
      </c>
      <c r="J869" s="233">
        <v>220</v>
      </c>
      <c r="K869" s="233">
        <v>196.93900000000002</v>
      </c>
      <c r="L869" s="233">
        <v>200</v>
      </c>
      <c r="M869" s="233">
        <v>213</v>
      </c>
      <c r="N869" s="233">
        <v>221</v>
      </c>
      <c r="O869" s="233">
        <v>198.5</v>
      </c>
      <c r="P869" s="233">
        <v>203</v>
      </c>
      <c r="Q869" s="233">
        <v>197</v>
      </c>
      <c r="R869" s="233">
        <v>192.5</v>
      </c>
      <c r="S869" s="233">
        <v>199</v>
      </c>
      <c r="T869" s="233">
        <v>238</v>
      </c>
      <c r="U869" s="233">
        <v>196</v>
      </c>
      <c r="V869" s="233">
        <v>213</v>
      </c>
      <c r="W869" s="233">
        <v>203.5</v>
      </c>
      <c r="X869" s="233">
        <v>200</v>
      </c>
      <c r="Y869" s="233">
        <v>185.17189999999999</v>
      </c>
      <c r="Z869" s="233">
        <v>217</v>
      </c>
      <c r="AA869" s="233">
        <v>215.42243143299191</v>
      </c>
      <c r="AB869" s="233">
        <v>177.51</v>
      </c>
      <c r="AC869" s="233">
        <v>175</v>
      </c>
      <c r="AD869" s="230"/>
      <c r="AE869" s="231"/>
      <c r="AF869" s="231"/>
      <c r="AG869" s="231"/>
      <c r="AH869" s="231"/>
      <c r="AI869" s="231"/>
      <c r="AJ869" s="231"/>
      <c r="AK869" s="231"/>
      <c r="AL869" s="231"/>
      <c r="AM869" s="231"/>
      <c r="AN869" s="231"/>
      <c r="AO869" s="231"/>
      <c r="AP869" s="231"/>
      <c r="AQ869" s="231"/>
      <c r="AR869" s="231"/>
      <c r="AS869" s="231"/>
      <c r="AT869" s="231"/>
      <c r="AU869" s="231"/>
      <c r="AV869" s="231"/>
      <c r="AW869" s="231"/>
      <c r="AX869" s="231"/>
      <c r="AY869" s="231"/>
      <c r="AZ869" s="231"/>
      <c r="BA869" s="231"/>
      <c r="BB869" s="231"/>
      <c r="BC869" s="231"/>
      <c r="BD869" s="231"/>
      <c r="BE869" s="231"/>
      <c r="BF869" s="231"/>
      <c r="BG869" s="231"/>
      <c r="BH869" s="231"/>
      <c r="BI869" s="231"/>
      <c r="BJ869" s="231"/>
      <c r="BK869" s="231"/>
      <c r="BL869" s="231"/>
      <c r="BM869" s="232">
        <v>15</v>
      </c>
    </row>
    <row r="870" spans="1:65">
      <c r="A870" s="30"/>
      <c r="B870" s="19">
        <v>1</v>
      </c>
      <c r="C870" s="9">
        <v>3</v>
      </c>
      <c r="D870" s="233">
        <v>201</v>
      </c>
      <c r="E870" s="233">
        <v>183</v>
      </c>
      <c r="F870" s="233">
        <v>156</v>
      </c>
      <c r="G870" s="233">
        <v>212.82</v>
      </c>
      <c r="H870" s="233">
        <v>198.1485800193656</v>
      </c>
      <c r="I870" s="233">
        <v>200</v>
      </c>
      <c r="J870" s="233">
        <v>208</v>
      </c>
      <c r="K870" s="233">
        <v>196.05199999999999</v>
      </c>
      <c r="L870" s="233">
        <v>198</v>
      </c>
      <c r="M870" s="233">
        <v>210</v>
      </c>
      <c r="N870" s="233">
        <v>221</v>
      </c>
      <c r="O870" s="233">
        <v>197</v>
      </c>
      <c r="P870" s="233">
        <v>200</v>
      </c>
      <c r="Q870" s="233">
        <v>200</v>
      </c>
      <c r="R870" s="233">
        <v>189</v>
      </c>
      <c r="S870" s="233">
        <v>192.5</v>
      </c>
      <c r="T870" s="233">
        <v>234</v>
      </c>
      <c r="U870" s="233">
        <v>209</v>
      </c>
      <c r="V870" s="233">
        <v>214</v>
      </c>
      <c r="W870" s="233">
        <v>205</v>
      </c>
      <c r="X870" s="233">
        <v>202</v>
      </c>
      <c r="Y870" s="233">
        <v>181.92660000000001</v>
      </c>
      <c r="Z870" s="233">
        <v>222</v>
      </c>
      <c r="AA870" s="233">
        <v>214.69671327344255</v>
      </c>
      <c r="AB870" s="233">
        <v>180.99</v>
      </c>
      <c r="AC870" s="233">
        <v>179</v>
      </c>
      <c r="AD870" s="230"/>
      <c r="AE870" s="231"/>
      <c r="AF870" s="231"/>
      <c r="AG870" s="231"/>
      <c r="AH870" s="231"/>
      <c r="AI870" s="231"/>
      <c r="AJ870" s="231"/>
      <c r="AK870" s="231"/>
      <c r="AL870" s="231"/>
      <c r="AM870" s="231"/>
      <c r="AN870" s="231"/>
      <c r="AO870" s="231"/>
      <c r="AP870" s="231"/>
      <c r="AQ870" s="231"/>
      <c r="AR870" s="231"/>
      <c r="AS870" s="231"/>
      <c r="AT870" s="231"/>
      <c r="AU870" s="231"/>
      <c r="AV870" s="231"/>
      <c r="AW870" s="231"/>
      <c r="AX870" s="231"/>
      <c r="AY870" s="231"/>
      <c r="AZ870" s="231"/>
      <c r="BA870" s="231"/>
      <c r="BB870" s="231"/>
      <c r="BC870" s="231"/>
      <c r="BD870" s="231"/>
      <c r="BE870" s="231"/>
      <c r="BF870" s="231"/>
      <c r="BG870" s="231"/>
      <c r="BH870" s="231"/>
      <c r="BI870" s="231"/>
      <c r="BJ870" s="231"/>
      <c r="BK870" s="231"/>
      <c r="BL870" s="231"/>
      <c r="BM870" s="232">
        <v>16</v>
      </c>
    </row>
    <row r="871" spans="1:65">
      <c r="A871" s="30"/>
      <c r="B871" s="19">
        <v>1</v>
      </c>
      <c r="C871" s="9">
        <v>4</v>
      </c>
      <c r="D871" s="233">
        <v>201</v>
      </c>
      <c r="E871" s="233">
        <v>200</v>
      </c>
      <c r="F871" s="233">
        <v>165</v>
      </c>
      <c r="G871" s="233">
        <v>212.76</v>
      </c>
      <c r="H871" s="233">
        <v>195.02751716964076</v>
      </c>
      <c r="I871" s="233">
        <v>204</v>
      </c>
      <c r="J871" s="233">
        <v>213</v>
      </c>
      <c r="K871" s="233">
        <v>196.06299999999999</v>
      </c>
      <c r="L871" s="233">
        <v>205</v>
      </c>
      <c r="M871" s="233">
        <v>207</v>
      </c>
      <c r="N871" s="233">
        <v>218</v>
      </c>
      <c r="O871" s="233">
        <v>194</v>
      </c>
      <c r="P871" s="233">
        <v>202</v>
      </c>
      <c r="Q871" s="233">
        <v>197</v>
      </c>
      <c r="R871" s="233">
        <v>193</v>
      </c>
      <c r="S871" s="233">
        <v>193.5</v>
      </c>
      <c r="T871" s="233">
        <v>237</v>
      </c>
      <c r="U871" s="233">
        <v>220</v>
      </c>
      <c r="V871" s="233">
        <v>219</v>
      </c>
      <c r="W871" s="233">
        <v>203.9</v>
      </c>
      <c r="X871" s="233">
        <v>201</v>
      </c>
      <c r="Y871" s="233">
        <v>184.51580000000001</v>
      </c>
      <c r="Z871" s="233">
        <v>223</v>
      </c>
      <c r="AA871" s="233">
        <v>219.65519300008876</v>
      </c>
      <c r="AB871" s="233">
        <v>181.35</v>
      </c>
      <c r="AC871" s="233">
        <v>179</v>
      </c>
      <c r="AD871" s="230"/>
      <c r="AE871" s="231"/>
      <c r="AF871" s="231"/>
      <c r="AG871" s="231"/>
      <c r="AH871" s="231"/>
      <c r="AI871" s="231"/>
      <c r="AJ871" s="231"/>
      <c r="AK871" s="231"/>
      <c r="AL871" s="231"/>
      <c r="AM871" s="231"/>
      <c r="AN871" s="231"/>
      <c r="AO871" s="231"/>
      <c r="AP871" s="231"/>
      <c r="AQ871" s="231"/>
      <c r="AR871" s="231"/>
      <c r="AS871" s="231"/>
      <c r="AT871" s="231"/>
      <c r="AU871" s="231"/>
      <c r="AV871" s="231"/>
      <c r="AW871" s="231"/>
      <c r="AX871" s="231"/>
      <c r="AY871" s="231"/>
      <c r="AZ871" s="231"/>
      <c r="BA871" s="231"/>
      <c r="BB871" s="231"/>
      <c r="BC871" s="231"/>
      <c r="BD871" s="231"/>
      <c r="BE871" s="231"/>
      <c r="BF871" s="231"/>
      <c r="BG871" s="231"/>
      <c r="BH871" s="231"/>
      <c r="BI871" s="231"/>
      <c r="BJ871" s="231"/>
      <c r="BK871" s="231"/>
      <c r="BL871" s="231"/>
      <c r="BM871" s="232">
        <v>201.29681905438323</v>
      </c>
    </row>
    <row r="872" spans="1:65">
      <c r="A872" s="30"/>
      <c r="B872" s="19">
        <v>1</v>
      </c>
      <c r="C872" s="9">
        <v>5</v>
      </c>
      <c r="D872" s="233">
        <v>197</v>
      </c>
      <c r="E872" s="233">
        <v>184</v>
      </c>
      <c r="F872" s="233">
        <v>155</v>
      </c>
      <c r="G872" s="233">
        <v>209.04</v>
      </c>
      <c r="H872" s="233">
        <v>195.5421167728469</v>
      </c>
      <c r="I872" s="233">
        <v>201</v>
      </c>
      <c r="J872" s="233">
        <v>212</v>
      </c>
      <c r="K872" s="233">
        <v>196.185</v>
      </c>
      <c r="L872" s="233">
        <v>198</v>
      </c>
      <c r="M872" s="233">
        <v>210</v>
      </c>
      <c r="N872" s="233">
        <v>217</v>
      </c>
      <c r="O872" s="233">
        <v>195</v>
      </c>
      <c r="P872" s="233">
        <v>204</v>
      </c>
      <c r="Q872" s="233">
        <v>196.5</v>
      </c>
      <c r="R872" s="233">
        <v>192.5</v>
      </c>
      <c r="S872" s="233">
        <v>199.5</v>
      </c>
      <c r="T872" s="233">
        <v>239</v>
      </c>
      <c r="U872" s="233">
        <v>205</v>
      </c>
      <c r="V872" s="233">
        <v>219</v>
      </c>
      <c r="W872" s="233">
        <v>201.6</v>
      </c>
      <c r="X872" s="233">
        <v>199</v>
      </c>
      <c r="Y872" s="233">
        <v>185.1901</v>
      </c>
      <c r="Z872" s="233">
        <v>224</v>
      </c>
      <c r="AA872" s="233">
        <v>212.26560441739099</v>
      </c>
      <c r="AB872" s="233">
        <v>175.92</v>
      </c>
      <c r="AC872" s="233">
        <v>179</v>
      </c>
      <c r="AD872" s="230"/>
      <c r="AE872" s="231"/>
      <c r="AF872" s="231"/>
      <c r="AG872" s="231"/>
      <c r="AH872" s="231"/>
      <c r="AI872" s="231"/>
      <c r="AJ872" s="231"/>
      <c r="AK872" s="231"/>
      <c r="AL872" s="231"/>
      <c r="AM872" s="231"/>
      <c r="AN872" s="231"/>
      <c r="AO872" s="231"/>
      <c r="AP872" s="231"/>
      <c r="AQ872" s="231"/>
      <c r="AR872" s="231"/>
      <c r="AS872" s="231"/>
      <c r="AT872" s="231"/>
      <c r="AU872" s="231"/>
      <c r="AV872" s="231"/>
      <c r="AW872" s="231"/>
      <c r="AX872" s="231"/>
      <c r="AY872" s="231"/>
      <c r="AZ872" s="231"/>
      <c r="BA872" s="231"/>
      <c r="BB872" s="231"/>
      <c r="BC872" s="231"/>
      <c r="BD872" s="231"/>
      <c r="BE872" s="231"/>
      <c r="BF872" s="231"/>
      <c r="BG872" s="231"/>
      <c r="BH872" s="231"/>
      <c r="BI872" s="231"/>
      <c r="BJ872" s="231"/>
      <c r="BK872" s="231"/>
      <c r="BL872" s="231"/>
      <c r="BM872" s="232">
        <v>57</v>
      </c>
    </row>
    <row r="873" spans="1:65">
      <c r="A873" s="30"/>
      <c r="B873" s="19">
        <v>1</v>
      </c>
      <c r="C873" s="9">
        <v>6</v>
      </c>
      <c r="D873" s="233">
        <v>181</v>
      </c>
      <c r="E873" s="233">
        <v>183</v>
      </c>
      <c r="F873" s="233">
        <v>189</v>
      </c>
      <c r="G873" s="233">
        <v>211.59</v>
      </c>
      <c r="H873" s="233">
        <v>194.61204233568083</v>
      </c>
      <c r="I873" s="233">
        <v>207</v>
      </c>
      <c r="J873" s="233">
        <v>209</v>
      </c>
      <c r="K873" s="233">
        <v>196.18600000000001</v>
      </c>
      <c r="L873" s="233">
        <v>199</v>
      </c>
      <c r="M873" s="233">
        <v>214</v>
      </c>
      <c r="N873" s="233">
        <v>222</v>
      </c>
      <c r="O873" s="233">
        <v>196.5</v>
      </c>
      <c r="P873" s="233">
        <v>203</v>
      </c>
      <c r="Q873" s="233">
        <v>199</v>
      </c>
      <c r="R873" s="233">
        <v>194</v>
      </c>
      <c r="S873" s="233">
        <v>196.5</v>
      </c>
      <c r="T873" s="233">
        <v>236</v>
      </c>
      <c r="U873" s="233">
        <v>217</v>
      </c>
      <c r="V873" s="233">
        <v>221</v>
      </c>
      <c r="W873" s="233">
        <v>197.8</v>
      </c>
      <c r="X873" s="233">
        <v>199</v>
      </c>
      <c r="Y873" s="233">
        <v>183.0521</v>
      </c>
      <c r="Z873" s="233">
        <v>222</v>
      </c>
      <c r="AA873" s="233">
        <v>217.11082623530356</v>
      </c>
      <c r="AB873" s="233">
        <v>175.48</v>
      </c>
      <c r="AC873" s="233">
        <v>181</v>
      </c>
      <c r="AD873" s="230"/>
      <c r="AE873" s="231"/>
      <c r="AF873" s="231"/>
      <c r="AG873" s="231"/>
      <c r="AH873" s="231"/>
      <c r="AI873" s="231"/>
      <c r="AJ873" s="231"/>
      <c r="AK873" s="231"/>
      <c r="AL873" s="231"/>
      <c r="AM873" s="231"/>
      <c r="AN873" s="231"/>
      <c r="AO873" s="231"/>
      <c r="AP873" s="231"/>
      <c r="AQ873" s="231"/>
      <c r="AR873" s="231"/>
      <c r="AS873" s="231"/>
      <c r="AT873" s="231"/>
      <c r="AU873" s="231"/>
      <c r="AV873" s="231"/>
      <c r="AW873" s="231"/>
      <c r="AX873" s="231"/>
      <c r="AY873" s="231"/>
      <c r="AZ873" s="231"/>
      <c r="BA873" s="231"/>
      <c r="BB873" s="231"/>
      <c r="BC873" s="231"/>
      <c r="BD873" s="231"/>
      <c r="BE873" s="231"/>
      <c r="BF873" s="231"/>
      <c r="BG873" s="231"/>
      <c r="BH873" s="231"/>
      <c r="BI873" s="231"/>
      <c r="BJ873" s="231"/>
      <c r="BK873" s="231"/>
      <c r="BL873" s="231"/>
      <c r="BM873" s="236"/>
    </row>
    <row r="874" spans="1:65">
      <c r="A874" s="30"/>
      <c r="B874" s="20" t="s">
        <v>272</v>
      </c>
      <c r="C874" s="12"/>
      <c r="D874" s="237">
        <v>193</v>
      </c>
      <c r="E874" s="237">
        <v>185</v>
      </c>
      <c r="F874" s="237">
        <v>169.5</v>
      </c>
      <c r="G874" s="237">
        <v>211.83166666666662</v>
      </c>
      <c r="H874" s="237">
        <v>196.09630317045358</v>
      </c>
      <c r="I874" s="237">
        <v>203.16666666666666</v>
      </c>
      <c r="J874" s="237">
        <v>213.16666666666666</v>
      </c>
      <c r="K874" s="237">
        <v>196.30283333333333</v>
      </c>
      <c r="L874" s="237">
        <v>201.16666666666666</v>
      </c>
      <c r="M874" s="237">
        <v>210.83333333333334</v>
      </c>
      <c r="N874" s="237">
        <v>219.33333333333334</v>
      </c>
      <c r="O874" s="237">
        <v>196.33333333333334</v>
      </c>
      <c r="P874" s="237">
        <v>202.33333333333334</v>
      </c>
      <c r="Q874" s="237">
        <v>198.75</v>
      </c>
      <c r="R874" s="237">
        <v>192.83333333333334</v>
      </c>
      <c r="S874" s="237">
        <v>197.16666666666666</v>
      </c>
      <c r="T874" s="237">
        <v>237.16666666666666</v>
      </c>
      <c r="U874" s="237">
        <v>212.83333333333334</v>
      </c>
      <c r="V874" s="237">
        <v>216.66666666666666</v>
      </c>
      <c r="W874" s="237">
        <v>203.08333333333334</v>
      </c>
      <c r="X874" s="237">
        <v>199.66666666666666</v>
      </c>
      <c r="Y874" s="237">
        <v>183.11096666666666</v>
      </c>
      <c r="Z874" s="237">
        <v>221.16666666666666</v>
      </c>
      <c r="AA874" s="237">
        <v>216.7688589101775</v>
      </c>
      <c r="AB874" s="237">
        <v>177.84</v>
      </c>
      <c r="AC874" s="237">
        <v>180.16666666666666</v>
      </c>
      <c r="AD874" s="230"/>
      <c r="AE874" s="231"/>
      <c r="AF874" s="231"/>
      <c r="AG874" s="231"/>
      <c r="AH874" s="231"/>
      <c r="AI874" s="231"/>
      <c r="AJ874" s="231"/>
      <c r="AK874" s="231"/>
      <c r="AL874" s="231"/>
      <c r="AM874" s="231"/>
      <c r="AN874" s="231"/>
      <c r="AO874" s="231"/>
      <c r="AP874" s="231"/>
      <c r="AQ874" s="231"/>
      <c r="AR874" s="231"/>
      <c r="AS874" s="231"/>
      <c r="AT874" s="231"/>
      <c r="AU874" s="231"/>
      <c r="AV874" s="231"/>
      <c r="AW874" s="231"/>
      <c r="AX874" s="231"/>
      <c r="AY874" s="231"/>
      <c r="AZ874" s="231"/>
      <c r="BA874" s="231"/>
      <c r="BB874" s="231"/>
      <c r="BC874" s="231"/>
      <c r="BD874" s="231"/>
      <c r="BE874" s="231"/>
      <c r="BF874" s="231"/>
      <c r="BG874" s="231"/>
      <c r="BH874" s="231"/>
      <c r="BI874" s="231"/>
      <c r="BJ874" s="231"/>
      <c r="BK874" s="231"/>
      <c r="BL874" s="231"/>
      <c r="BM874" s="236"/>
    </row>
    <row r="875" spans="1:65">
      <c r="A875" s="30"/>
      <c r="B875" s="3" t="s">
        <v>273</v>
      </c>
      <c r="C875" s="29"/>
      <c r="D875" s="233">
        <v>194</v>
      </c>
      <c r="E875" s="233">
        <v>183.5</v>
      </c>
      <c r="F875" s="233">
        <v>163.5</v>
      </c>
      <c r="G875" s="233">
        <v>212.17500000000001</v>
      </c>
      <c r="H875" s="233">
        <v>195.37526818149286</v>
      </c>
      <c r="I875" s="233">
        <v>202.5</v>
      </c>
      <c r="J875" s="233">
        <v>212.5</v>
      </c>
      <c r="K875" s="233">
        <v>196.18549999999999</v>
      </c>
      <c r="L875" s="233">
        <v>199.5</v>
      </c>
      <c r="M875" s="233">
        <v>210.5</v>
      </c>
      <c r="N875" s="233">
        <v>219.5</v>
      </c>
      <c r="O875" s="233">
        <v>196.75</v>
      </c>
      <c r="P875" s="233">
        <v>202.5</v>
      </c>
      <c r="Q875" s="233">
        <v>198</v>
      </c>
      <c r="R875" s="233">
        <v>192.75</v>
      </c>
      <c r="S875" s="233">
        <v>197.75</v>
      </c>
      <c r="T875" s="233">
        <v>237.5</v>
      </c>
      <c r="U875" s="233">
        <v>213</v>
      </c>
      <c r="V875" s="233">
        <v>216.5</v>
      </c>
      <c r="W875" s="233">
        <v>203.7</v>
      </c>
      <c r="X875" s="233">
        <v>199.5</v>
      </c>
      <c r="Y875" s="233">
        <v>183.78395</v>
      </c>
      <c r="Z875" s="233">
        <v>222</v>
      </c>
      <c r="AA875" s="233">
        <v>216.26662883414775</v>
      </c>
      <c r="AB875" s="233">
        <v>176.71499999999997</v>
      </c>
      <c r="AC875" s="233">
        <v>179</v>
      </c>
      <c r="AD875" s="230"/>
      <c r="AE875" s="231"/>
      <c r="AF875" s="231"/>
      <c r="AG875" s="231"/>
      <c r="AH875" s="231"/>
      <c r="AI875" s="231"/>
      <c r="AJ875" s="231"/>
      <c r="AK875" s="231"/>
      <c r="AL875" s="231"/>
      <c r="AM875" s="231"/>
      <c r="AN875" s="231"/>
      <c r="AO875" s="231"/>
      <c r="AP875" s="231"/>
      <c r="AQ875" s="231"/>
      <c r="AR875" s="231"/>
      <c r="AS875" s="231"/>
      <c r="AT875" s="231"/>
      <c r="AU875" s="231"/>
      <c r="AV875" s="231"/>
      <c r="AW875" s="231"/>
      <c r="AX875" s="231"/>
      <c r="AY875" s="231"/>
      <c r="AZ875" s="231"/>
      <c r="BA875" s="231"/>
      <c r="BB875" s="231"/>
      <c r="BC875" s="231"/>
      <c r="BD875" s="231"/>
      <c r="BE875" s="231"/>
      <c r="BF875" s="231"/>
      <c r="BG875" s="231"/>
      <c r="BH875" s="231"/>
      <c r="BI875" s="231"/>
      <c r="BJ875" s="231"/>
      <c r="BK875" s="231"/>
      <c r="BL875" s="231"/>
      <c r="BM875" s="236"/>
    </row>
    <row r="876" spans="1:65">
      <c r="A876" s="30"/>
      <c r="B876" s="3" t="s">
        <v>274</v>
      </c>
      <c r="C876" s="29"/>
      <c r="D876" s="233">
        <v>8.0993826925266337</v>
      </c>
      <c r="E876" s="233">
        <v>9.0774445743281742</v>
      </c>
      <c r="F876" s="233">
        <v>15.934239862635431</v>
      </c>
      <c r="G876" s="233">
        <v>1.9996941432795854</v>
      </c>
      <c r="H876" s="233">
        <v>1.5765316964315648</v>
      </c>
      <c r="I876" s="233">
        <v>3.3115957885386109</v>
      </c>
      <c r="J876" s="233">
        <v>4.6224091842530193</v>
      </c>
      <c r="K876" s="233">
        <v>0.33485245507039879</v>
      </c>
      <c r="L876" s="233">
        <v>3.8686776379877741</v>
      </c>
      <c r="M876" s="233">
        <v>2.4832774042918899</v>
      </c>
      <c r="N876" s="233">
        <v>2.2509257354845511</v>
      </c>
      <c r="O876" s="233">
        <v>1.6020819787597222</v>
      </c>
      <c r="P876" s="233">
        <v>1.3662601021279464</v>
      </c>
      <c r="Q876" s="233">
        <v>2.4849547279578355</v>
      </c>
      <c r="R876" s="233">
        <v>2.294921930407801</v>
      </c>
      <c r="S876" s="233">
        <v>3.6832956257496718</v>
      </c>
      <c r="T876" s="233">
        <v>1.9407902170679516</v>
      </c>
      <c r="U876" s="233">
        <v>12.023587928179619</v>
      </c>
      <c r="V876" s="233">
        <v>3.3862466931200781</v>
      </c>
      <c r="W876" s="233">
        <v>3.0889588321417674</v>
      </c>
      <c r="X876" s="233">
        <v>1.7511900715418265</v>
      </c>
      <c r="Y876" s="233">
        <v>2.4679677515451157</v>
      </c>
      <c r="Z876" s="233">
        <v>2.6394443859772205</v>
      </c>
      <c r="AA876" s="233">
        <v>3.3723288617775249</v>
      </c>
      <c r="AB876" s="233">
        <v>2.6761913235043622</v>
      </c>
      <c r="AC876" s="233">
        <v>4.3089055068156998</v>
      </c>
      <c r="AD876" s="230"/>
      <c r="AE876" s="231"/>
      <c r="AF876" s="231"/>
      <c r="AG876" s="231"/>
      <c r="AH876" s="231"/>
      <c r="AI876" s="231"/>
      <c r="AJ876" s="231"/>
      <c r="AK876" s="231"/>
      <c r="AL876" s="231"/>
      <c r="AM876" s="231"/>
      <c r="AN876" s="231"/>
      <c r="AO876" s="231"/>
      <c r="AP876" s="231"/>
      <c r="AQ876" s="231"/>
      <c r="AR876" s="231"/>
      <c r="AS876" s="231"/>
      <c r="AT876" s="231"/>
      <c r="AU876" s="231"/>
      <c r="AV876" s="231"/>
      <c r="AW876" s="231"/>
      <c r="AX876" s="231"/>
      <c r="AY876" s="231"/>
      <c r="AZ876" s="231"/>
      <c r="BA876" s="231"/>
      <c r="BB876" s="231"/>
      <c r="BC876" s="231"/>
      <c r="BD876" s="231"/>
      <c r="BE876" s="231"/>
      <c r="BF876" s="231"/>
      <c r="BG876" s="231"/>
      <c r="BH876" s="231"/>
      <c r="BI876" s="231"/>
      <c r="BJ876" s="231"/>
      <c r="BK876" s="231"/>
      <c r="BL876" s="231"/>
      <c r="BM876" s="236"/>
    </row>
    <row r="877" spans="1:65">
      <c r="A877" s="30"/>
      <c r="B877" s="3" t="s">
        <v>86</v>
      </c>
      <c r="C877" s="29"/>
      <c r="D877" s="13">
        <v>4.1965713432780487E-2</v>
      </c>
      <c r="E877" s="13">
        <v>4.906726796934148E-2</v>
      </c>
      <c r="F877" s="13">
        <v>9.400731482380785E-2</v>
      </c>
      <c r="G877" s="13">
        <v>9.4400151532879999E-3</v>
      </c>
      <c r="H877" s="13">
        <v>8.0395788749836345E-3</v>
      </c>
      <c r="I877" s="13">
        <v>1.6299897236449274E-2</v>
      </c>
      <c r="J877" s="13">
        <v>2.1684484054353491E-2</v>
      </c>
      <c r="K877" s="13">
        <v>1.7057953234011674E-3</v>
      </c>
      <c r="L877" s="13">
        <v>1.9231206154040302E-2</v>
      </c>
      <c r="M877" s="13">
        <v>1.1778390850396316E-2</v>
      </c>
      <c r="N877" s="13">
        <v>1.0262579341114974E-2</v>
      </c>
      <c r="O877" s="13">
        <v>8.160010078572439E-3</v>
      </c>
      <c r="P877" s="13">
        <v>6.752521097831695E-3</v>
      </c>
      <c r="Q877" s="13">
        <v>1.2502916870228102E-2</v>
      </c>
      <c r="R877" s="13">
        <v>1.1901064461924637E-2</v>
      </c>
      <c r="S877" s="13">
        <v>1.8681127434064269E-2</v>
      </c>
      <c r="T877" s="13">
        <v>8.1832335224228461E-3</v>
      </c>
      <c r="U877" s="13">
        <v>5.6492973820734309E-2</v>
      </c>
      <c r="V877" s="13">
        <v>1.5628830891323438E-2</v>
      </c>
      <c r="W877" s="13">
        <v>1.5210302004801481E-2</v>
      </c>
      <c r="X877" s="13">
        <v>8.7705679709941236E-3</v>
      </c>
      <c r="Y877" s="13">
        <v>1.3477989857580617E-2</v>
      </c>
      <c r="Z877" s="13">
        <v>1.193418712574478E-2</v>
      </c>
      <c r="AA877" s="13">
        <v>1.555725706511615E-2</v>
      </c>
      <c r="AB877" s="13">
        <v>1.5048309286461775E-2</v>
      </c>
      <c r="AC877" s="13">
        <v>2.3916219279273079E-2</v>
      </c>
      <c r="AD877" s="152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275</v>
      </c>
      <c r="C878" s="29"/>
      <c r="D878" s="13">
        <v>-4.1216841345822375E-2</v>
      </c>
      <c r="E878" s="13">
        <v>-8.0959148440296058E-2</v>
      </c>
      <c r="F878" s="13">
        <v>-0.15795986843583887</v>
      </c>
      <c r="G878" s="13">
        <v>5.2334893625106238E-2</v>
      </c>
      <c r="H878" s="13">
        <v>-2.5835062413602561E-2</v>
      </c>
      <c r="I878" s="13">
        <v>9.2890072534044243E-3</v>
      </c>
      <c r="J878" s="13">
        <v>5.8966891121496667E-2</v>
      </c>
      <c r="K878" s="13">
        <v>-2.4809064268922709E-2</v>
      </c>
      <c r="L878" s="13">
        <v>-6.4656952021391323E-4</v>
      </c>
      <c r="M878" s="13">
        <v>4.7375384885608662E-2</v>
      </c>
      <c r="N878" s="13">
        <v>8.9601586173486902E-2</v>
      </c>
      <c r="O878" s="13">
        <v>-2.4657546723125034E-2</v>
      </c>
      <c r="P878" s="13">
        <v>5.1491835977302003E-3</v>
      </c>
      <c r="Q878" s="13">
        <v>-1.2652058121669474E-2</v>
      </c>
      <c r="R878" s="13">
        <v>-4.2044806076957264E-2</v>
      </c>
      <c r="S878" s="13">
        <v>-2.0517723067450699E-2</v>
      </c>
      <c r="T878" s="13">
        <v>0.17819381240491761</v>
      </c>
      <c r="U878" s="13">
        <v>5.7310961659226889E-2</v>
      </c>
      <c r="V878" s="13">
        <v>7.6354150475328897E-2</v>
      </c>
      <c r="W878" s="13">
        <v>8.8750248878370908E-3</v>
      </c>
      <c r="X878" s="13">
        <v>-8.0982521004276942E-3</v>
      </c>
      <c r="Y878" s="13">
        <v>-9.0343466295924935E-2</v>
      </c>
      <c r="Z878" s="13">
        <v>9.870919821597024E-2</v>
      </c>
      <c r="AA878" s="13">
        <v>7.6861819915863938E-2</v>
      </c>
      <c r="AB878" s="13">
        <v>-0.11652851328985003</v>
      </c>
      <c r="AC878" s="13">
        <v>-0.10497012564320729</v>
      </c>
      <c r="AD878" s="152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276</v>
      </c>
      <c r="C879" s="47"/>
      <c r="D879" s="45">
        <v>0.46</v>
      </c>
      <c r="E879" s="45">
        <v>0.95</v>
      </c>
      <c r="F879" s="45">
        <v>1.91</v>
      </c>
      <c r="G879" s="45">
        <v>0.71</v>
      </c>
      <c r="H879" s="45">
        <v>0.27</v>
      </c>
      <c r="I879" s="45">
        <v>0.17</v>
      </c>
      <c r="J879" s="45">
        <v>0.79</v>
      </c>
      <c r="K879" s="45">
        <v>0.25</v>
      </c>
      <c r="L879" s="45">
        <v>0.05</v>
      </c>
      <c r="M879" s="45">
        <v>0.64</v>
      </c>
      <c r="N879" s="45">
        <v>1.17</v>
      </c>
      <c r="O879" s="45">
        <v>0.25</v>
      </c>
      <c r="P879" s="45">
        <v>0.12</v>
      </c>
      <c r="Q879" s="45">
        <v>0.1</v>
      </c>
      <c r="R879" s="45">
        <v>0.47</v>
      </c>
      <c r="S879" s="45">
        <v>0.2</v>
      </c>
      <c r="T879" s="45">
        <v>2.27</v>
      </c>
      <c r="U879" s="45">
        <v>0.77</v>
      </c>
      <c r="V879" s="45">
        <v>1</v>
      </c>
      <c r="W879" s="45">
        <v>0.16</v>
      </c>
      <c r="X879" s="45">
        <v>0.05</v>
      </c>
      <c r="Y879" s="45">
        <v>1.07</v>
      </c>
      <c r="Z879" s="45">
        <v>1.28</v>
      </c>
      <c r="AA879" s="45">
        <v>1.01</v>
      </c>
      <c r="AB879" s="45">
        <v>1.39</v>
      </c>
      <c r="AC879" s="45">
        <v>1.25</v>
      </c>
      <c r="AD879" s="152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BM880" s="55"/>
    </row>
    <row r="881" spans="1:65" ht="15">
      <c r="B881" s="8" t="s">
        <v>521</v>
      </c>
      <c r="BM881" s="28" t="s">
        <v>66</v>
      </c>
    </row>
    <row r="882" spans="1:65" ht="15">
      <c r="A882" s="25" t="s">
        <v>21</v>
      </c>
      <c r="B882" s="18" t="s">
        <v>110</v>
      </c>
      <c r="C882" s="15" t="s">
        <v>111</v>
      </c>
      <c r="D882" s="16" t="s">
        <v>234</v>
      </c>
      <c r="E882" s="17" t="s">
        <v>234</v>
      </c>
      <c r="F882" s="17" t="s">
        <v>234</v>
      </c>
      <c r="G882" s="17" t="s">
        <v>234</v>
      </c>
      <c r="H882" s="17" t="s">
        <v>234</v>
      </c>
      <c r="I882" s="17" t="s">
        <v>234</v>
      </c>
      <c r="J882" s="17" t="s">
        <v>234</v>
      </c>
      <c r="K882" s="17" t="s">
        <v>234</v>
      </c>
      <c r="L882" s="17" t="s">
        <v>234</v>
      </c>
      <c r="M882" s="17" t="s">
        <v>234</v>
      </c>
      <c r="N882" s="17" t="s">
        <v>234</v>
      </c>
      <c r="O882" s="17" t="s">
        <v>234</v>
      </c>
      <c r="P882" s="17" t="s">
        <v>234</v>
      </c>
      <c r="Q882" s="17" t="s">
        <v>234</v>
      </c>
      <c r="R882" s="17" t="s">
        <v>234</v>
      </c>
      <c r="S882" s="17" t="s">
        <v>234</v>
      </c>
      <c r="T882" s="17" t="s">
        <v>234</v>
      </c>
      <c r="U882" s="17" t="s">
        <v>234</v>
      </c>
      <c r="V882" s="17" t="s">
        <v>234</v>
      </c>
      <c r="W882" s="17" t="s">
        <v>234</v>
      </c>
      <c r="X882" s="17" t="s">
        <v>234</v>
      </c>
      <c r="Y882" s="17" t="s">
        <v>234</v>
      </c>
      <c r="Z882" s="152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235</v>
      </c>
      <c r="C883" s="9" t="s">
        <v>235</v>
      </c>
      <c r="D883" s="150" t="s">
        <v>237</v>
      </c>
      <c r="E883" s="151" t="s">
        <v>239</v>
      </c>
      <c r="F883" s="151" t="s">
        <v>240</v>
      </c>
      <c r="G883" s="151" t="s">
        <v>241</v>
      </c>
      <c r="H883" s="151" t="s">
        <v>242</v>
      </c>
      <c r="I883" s="151" t="s">
        <v>243</v>
      </c>
      <c r="J883" s="151" t="s">
        <v>244</v>
      </c>
      <c r="K883" s="151" t="s">
        <v>246</v>
      </c>
      <c r="L883" s="151" t="s">
        <v>247</v>
      </c>
      <c r="M883" s="151" t="s">
        <v>248</v>
      </c>
      <c r="N883" s="151" t="s">
        <v>249</v>
      </c>
      <c r="O883" s="151" t="s">
        <v>250</v>
      </c>
      <c r="P883" s="151" t="s">
        <v>251</v>
      </c>
      <c r="Q883" s="151" t="s">
        <v>252</v>
      </c>
      <c r="R883" s="151" t="s">
        <v>253</v>
      </c>
      <c r="S883" s="151" t="s">
        <v>254</v>
      </c>
      <c r="T883" s="151" t="s">
        <v>255</v>
      </c>
      <c r="U883" s="151" t="s">
        <v>256</v>
      </c>
      <c r="V883" s="151" t="s">
        <v>258</v>
      </c>
      <c r="W883" s="151" t="s">
        <v>261</v>
      </c>
      <c r="X883" s="151" t="s">
        <v>262</v>
      </c>
      <c r="Y883" s="151" t="s">
        <v>264</v>
      </c>
      <c r="Z883" s="152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288</v>
      </c>
      <c r="E884" s="11" t="s">
        <v>288</v>
      </c>
      <c r="F884" s="11" t="s">
        <v>288</v>
      </c>
      <c r="G884" s="11" t="s">
        <v>288</v>
      </c>
      <c r="H884" s="11" t="s">
        <v>288</v>
      </c>
      <c r="I884" s="11" t="s">
        <v>289</v>
      </c>
      <c r="J884" s="11" t="s">
        <v>289</v>
      </c>
      <c r="K884" s="11" t="s">
        <v>289</v>
      </c>
      <c r="L884" s="11" t="s">
        <v>288</v>
      </c>
      <c r="M884" s="11" t="s">
        <v>288</v>
      </c>
      <c r="N884" s="11" t="s">
        <v>289</v>
      </c>
      <c r="O884" s="11" t="s">
        <v>289</v>
      </c>
      <c r="P884" s="11" t="s">
        <v>289</v>
      </c>
      <c r="Q884" s="11" t="s">
        <v>289</v>
      </c>
      <c r="R884" s="11" t="s">
        <v>289</v>
      </c>
      <c r="S884" s="11" t="s">
        <v>289</v>
      </c>
      <c r="T884" s="11" t="s">
        <v>288</v>
      </c>
      <c r="U884" s="11" t="s">
        <v>288</v>
      </c>
      <c r="V884" s="11" t="s">
        <v>288</v>
      </c>
      <c r="W884" s="11" t="s">
        <v>289</v>
      </c>
      <c r="X884" s="11" t="s">
        <v>114</v>
      </c>
      <c r="Y884" s="11" t="s">
        <v>288</v>
      </c>
      <c r="Z884" s="152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152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22">
        <v>1.06</v>
      </c>
      <c r="E886" s="22">
        <v>1.2</v>
      </c>
      <c r="F886" s="22">
        <v>1.1000000000000001</v>
      </c>
      <c r="G886" s="22">
        <v>1.1200000000000001</v>
      </c>
      <c r="H886" s="22">
        <v>1.1119889311770206</v>
      </c>
      <c r="I886" s="22">
        <v>1.3</v>
      </c>
      <c r="J886" s="22">
        <v>0.98</v>
      </c>
      <c r="K886" s="22">
        <v>1.22</v>
      </c>
      <c r="L886" s="22">
        <v>1.0900000000000001</v>
      </c>
      <c r="M886" s="22">
        <v>1.17</v>
      </c>
      <c r="N886" s="22">
        <v>1.1599999999999999</v>
      </c>
      <c r="O886" s="22">
        <v>1.1299999999999999</v>
      </c>
      <c r="P886" s="154">
        <v>1.08</v>
      </c>
      <c r="Q886" s="22">
        <v>1.06</v>
      </c>
      <c r="R886" s="22">
        <v>1.1100000000000001</v>
      </c>
      <c r="S886" s="153">
        <v>1.57</v>
      </c>
      <c r="T886" s="153">
        <v>1.44</v>
      </c>
      <c r="U886" s="22">
        <v>1.06</v>
      </c>
      <c r="V886" s="22">
        <v>1.2</v>
      </c>
      <c r="W886" s="153" t="s">
        <v>101</v>
      </c>
      <c r="X886" s="22">
        <v>1.1657435591889123</v>
      </c>
      <c r="Y886" s="22">
        <v>0.93</v>
      </c>
      <c r="Z886" s="152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1">
        <v>1.03</v>
      </c>
      <c r="E887" s="11">
        <v>1.2</v>
      </c>
      <c r="F887" s="11">
        <v>1</v>
      </c>
      <c r="G887" s="11">
        <v>1.1100000000000001</v>
      </c>
      <c r="H887" s="11">
        <v>1.1121109113498022</v>
      </c>
      <c r="I887" s="11">
        <v>1.2</v>
      </c>
      <c r="J887" s="11">
        <v>0.97000000000000008</v>
      </c>
      <c r="K887" s="11">
        <v>1.36</v>
      </c>
      <c r="L887" s="11">
        <v>1.1000000000000001</v>
      </c>
      <c r="M887" s="11">
        <v>1.1399999999999999</v>
      </c>
      <c r="N887" s="11">
        <v>1.1200000000000001</v>
      </c>
      <c r="O887" s="11">
        <v>1.1399999999999999</v>
      </c>
      <c r="P887" s="11">
        <v>1.04</v>
      </c>
      <c r="Q887" s="11">
        <v>1.05</v>
      </c>
      <c r="R887" s="11">
        <v>1.1100000000000001</v>
      </c>
      <c r="S887" s="148">
        <v>1.74</v>
      </c>
      <c r="T887" s="155">
        <v>1.42</v>
      </c>
      <c r="U887" s="11">
        <v>1.05</v>
      </c>
      <c r="V887" s="11">
        <v>1.17</v>
      </c>
      <c r="W887" s="155" t="s">
        <v>101</v>
      </c>
      <c r="X887" s="11">
        <v>1.0749106266785196</v>
      </c>
      <c r="Y887" s="11">
        <v>0.91</v>
      </c>
      <c r="Z887" s="152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26</v>
      </c>
    </row>
    <row r="888" spans="1:65">
      <c r="A888" s="30"/>
      <c r="B888" s="19">
        <v>1</v>
      </c>
      <c r="C888" s="9">
        <v>3</v>
      </c>
      <c r="D888" s="11">
        <v>1.1200000000000001</v>
      </c>
      <c r="E888" s="11">
        <v>1.2</v>
      </c>
      <c r="F888" s="11">
        <v>1</v>
      </c>
      <c r="G888" s="11">
        <v>1.1100000000000001</v>
      </c>
      <c r="H888" s="11">
        <v>1.1447081915726951</v>
      </c>
      <c r="I888" s="11">
        <v>1.2</v>
      </c>
      <c r="J888" s="11">
        <v>0.92</v>
      </c>
      <c r="K888" s="11">
        <v>1.1000000000000001</v>
      </c>
      <c r="L888" s="11">
        <v>1.1000000000000001</v>
      </c>
      <c r="M888" s="11">
        <v>1.1599999999999999</v>
      </c>
      <c r="N888" s="11">
        <v>1.1200000000000001</v>
      </c>
      <c r="O888" s="11">
        <v>1.1200000000000001</v>
      </c>
      <c r="P888" s="11">
        <v>1.04</v>
      </c>
      <c r="Q888" s="11">
        <v>1.07</v>
      </c>
      <c r="R888" s="11">
        <v>1.1200000000000001</v>
      </c>
      <c r="S888" s="155">
        <v>1.51</v>
      </c>
      <c r="T888" s="155">
        <v>1.42</v>
      </c>
      <c r="U888" s="11">
        <v>1.0900000000000001</v>
      </c>
      <c r="V888" s="11">
        <v>1.21</v>
      </c>
      <c r="W888" s="155" t="s">
        <v>101</v>
      </c>
      <c r="X888" s="11">
        <v>1.0291056147613387</v>
      </c>
      <c r="Y888" s="11">
        <v>0.92</v>
      </c>
      <c r="Z888" s="152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1">
        <v>1.08</v>
      </c>
      <c r="E889" s="11">
        <v>1.3</v>
      </c>
      <c r="F889" s="11">
        <v>1</v>
      </c>
      <c r="G889" s="11">
        <v>1.0900000000000001</v>
      </c>
      <c r="H889" s="11">
        <v>1.1120364245492644</v>
      </c>
      <c r="I889" s="11">
        <v>1.3</v>
      </c>
      <c r="J889" s="11">
        <v>0.96</v>
      </c>
      <c r="K889" s="11">
        <v>1.29</v>
      </c>
      <c r="L889" s="11">
        <v>1.1000000000000001</v>
      </c>
      <c r="M889" s="11">
        <v>1.1499999999999999</v>
      </c>
      <c r="N889" s="11">
        <v>1.1299999999999999</v>
      </c>
      <c r="O889" s="11">
        <v>1.1000000000000001</v>
      </c>
      <c r="P889" s="11">
        <v>1.04</v>
      </c>
      <c r="Q889" s="11">
        <v>1.06</v>
      </c>
      <c r="R889" s="11">
        <v>1.1200000000000001</v>
      </c>
      <c r="S889" s="155">
        <v>1.54</v>
      </c>
      <c r="T889" s="155">
        <v>1.4</v>
      </c>
      <c r="U889" s="11">
        <v>1.1200000000000001</v>
      </c>
      <c r="V889" s="11">
        <v>1.18</v>
      </c>
      <c r="W889" s="155" t="s">
        <v>101</v>
      </c>
      <c r="X889" s="11">
        <v>1.124183805561926</v>
      </c>
      <c r="Y889" s="11">
        <v>0.94</v>
      </c>
      <c r="Z889" s="152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1.1023620799204856</v>
      </c>
    </row>
    <row r="890" spans="1:65">
      <c r="A890" s="30"/>
      <c r="B890" s="19">
        <v>1</v>
      </c>
      <c r="C890" s="9">
        <v>5</v>
      </c>
      <c r="D890" s="11">
        <v>1.0900000000000001</v>
      </c>
      <c r="E890" s="11">
        <v>1.1000000000000001</v>
      </c>
      <c r="F890" s="11">
        <v>1</v>
      </c>
      <c r="G890" s="11">
        <v>1.1299999999999999</v>
      </c>
      <c r="H890" s="11">
        <v>1.1131878473952401</v>
      </c>
      <c r="I890" s="11">
        <v>1.2</v>
      </c>
      <c r="J890" s="11">
        <v>0.89</v>
      </c>
      <c r="K890" s="11">
        <v>1.08</v>
      </c>
      <c r="L890" s="11">
        <v>1.07</v>
      </c>
      <c r="M890" s="11">
        <v>1.1499999999999999</v>
      </c>
      <c r="N890" s="11">
        <v>1.1399999999999999</v>
      </c>
      <c r="O890" s="11">
        <v>1.1399999999999999</v>
      </c>
      <c r="P890" s="11">
        <v>1.04</v>
      </c>
      <c r="Q890" s="11">
        <v>1.05</v>
      </c>
      <c r="R890" s="11">
        <v>1.0900000000000001</v>
      </c>
      <c r="S890" s="155">
        <v>1.5</v>
      </c>
      <c r="T890" s="155">
        <v>1.43</v>
      </c>
      <c r="U890" s="11">
        <v>1.06</v>
      </c>
      <c r="V890" s="11">
        <v>1.1599999999999999</v>
      </c>
      <c r="W890" s="155" t="s">
        <v>101</v>
      </c>
      <c r="X890" s="11">
        <v>1.0528723263283652</v>
      </c>
      <c r="Y890" s="11">
        <v>0.95</v>
      </c>
      <c r="Z890" s="152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58</v>
      </c>
    </row>
    <row r="891" spans="1:65">
      <c r="A891" s="30"/>
      <c r="B891" s="19">
        <v>1</v>
      </c>
      <c r="C891" s="9">
        <v>6</v>
      </c>
      <c r="D891" s="11">
        <v>1.1499999999999999</v>
      </c>
      <c r="E891" s="11">
        <v>1.2</v>
      </c>
      <c r="F891" s="11">
        <v>1.1000000000000001</v>
      </c>
      <c r="G891" s="11">
        <v>1.1399999999999999</v>
      </c>
      <c r="H891" s="11">
        <v>1.110324143259751</v>
      </c>
      <c r="I891" s="11">
        <v>1.2</v>
      </c>
      <c r="J891" s="11">
        <v>0.94</v>
      </c>
      <c r="K891" s="11">
        <v>1.1399999999999999</v>
      </c>
      <c r="L891" s="11">
        <v>1.0900000000000001</v>
      </c>
      <c r="M891" s="148">
        <v>1.21</v>
      </c>
      <c r="N891" s="11">
        <v>1.1000000000000001</v>
      </c>
      <c r="O891" s="11">
        <v>1.1200000000000001</v>
      </c>
      <c r="P891" s="11">
        <v>1.04</v>
      </c>
      <c r="Q891" s="11">
        <v>1.07</v>
      </c>
      <c r="R891" s="11">
        <v>1.1100000000000001</v>
      </c>
      <c r="S891" s="155">
        <v>1.5</v>
      </c>
      <c r="T891" s="155">
        <v>1.41</v>
      </c>
      <c r="U891" s="11">
        <v>1.17</v>
      </c>
      <c r="V891" s="11">
        <v>1.21</v>
      </c>
      <c r="W891" s="155" t="s">
        <v>101</v>
      </c>
      <c r="X891" s="11">
        <v>1.1341047291125317</v>
      </c>
      <c r="Y891" s="11">
        <v>0.92</v>
      </c>
      <c r="Z891" s="152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272</v>
      </c>
      <c r="C892" s="12"/>
      <c r="D892" s="23">
        <v>1.0883333333333332</v>
      </c>
      <c r="E892" s="23">
        <v>1.2</v>
      </c>
      <c r="F892" s="23">
        <v>1.0333333333333332</v>
      </c>
      <c r="G892" s="23">
        <v>1.1166666666666667</v>
      </c>
      <c r="H892" s="23">
        <v>1.1173927415506288</v>
      </c>
      <c r="I892" s="23">
        <v>1.2333333333333334</v>
      </c>
      <c r="J892" s="23">
        <v>0.94333333333333336</v>
      </c>
      <c r="K892" s="23">
        <v>1.1983333333333335</v>
      </c>
      <c r="L892" s="23">
        <v>1.0916666666666668</v>
      </c>
      <c r="M892" s="23">
        <v>1.1633333333333333</v>
      </c>
      <c r="N892" s="23">
        <v>1.1283333333333332</v>
      </c>
      <c r="O892" s="23">
        <v>1.125</v>
      </c>
      <c r="P892" s="23">
        <v>1.0466666666666666</v>
      </c>
      <c r="Q892" s="23">
        <v>1.06</v>
      </c>
      <c r="R892" s="23">
        <v>1.1100000000000001</v>
      </c>
      <c r="S892" s="23">
        <v>1.5599999999999998</v>
      </c>
      <c r="T892" s="23">
        <v>1.42</v>
      </c>
      <c r="U892" s="23">
        <v>1.0916666666666668</v>
      </c>
      <c r="V892" s="23">
        <v>1.1883333333333332</v>
      </c>
      <c r="W892" s="23" t="s">
        <v>727</v>
      </c>
      <c r="X892" s="23">
        <v>1.0968201102719322</v>
      </c>
      <c r="Y892" s="23">
        <v>0.92833333333333334</v>
      </c>
      <c r="Z892" s="152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273</v>
      </c>
      <c r="C893" s="29"/>
      <c r="D893" s="11">
        <v>1.085</v>
      </c>
      <c r="E893" s="11">
        <v>1.2</v>
      </c>
      <c r="F893" s="11">
        <v>1</v>
      </c>
      <c r="G893" s="11">
        <v>1.1150000000000002</v>
      </c>
      <c r="H893" s="11">
        <v>1.1120736679495333</v>
      </c>
      <c r="I893" s="11">
        <v>1.2</v>
      </c>
      <c r="J893" s="11">
        <v>0.95</v>
      </c>
      <c r="K893" s="11">
        <v>1.18</v>
      </c>
      <c r="L893" s="11">
        <v>1.0950000000000002</v>
      </c>
      <c r="M893" s="11">
        <v>1.1549999999999998</v>
      </c>
      <c r="N893" s="11">
        <v>1.125</v>
      </c>
      <c r="O893" s="11">
        <v>1.125</v>
      </c>
      <c r="P893" s="11">
        <v>1.04</v>
      </c>
      <c r="Q893" s="11">
        <v>1.06</v>
      </c>
      <c r="R893" s="11">
        <v>1.1100000000000001</v>
      </c>
      <c r="S893" s="11">
        <v>1.5249999999999999</v>
      </c>
      <c r="T893" s="11">
        <v>1.42</v>
      </c>
      <c r="U893" s="11">
        <v>1.0750000000000002</v>
      </c>
      <c r="V893" s="11">
        <v>1.19</v>
      </c>
      <c r="W893" s="11" t="s">
        <v>727</v>
      </c>
      <c r="X893" s="11">
        <v>1.0995472161202229</v>
      </c>
      <c r="Y893" s="11">
        <v>0.92500000000000004</v>
      </c>
      <c r="Z893" s="152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274</v>
      </c>
      <c r="C894" s="29"/>
      <c r="D894" s="24">
        <v>4.2622372841814714E-2</v>
      </c>
      <c r="E894" s="24">
        <v>6.3245553203367569E-2</v>
      </c>
      <c r="F894" s="24">
        <v>5.1639777949432274E-2</v>
      </c>
      <c r="G894" s="24">
        <v>1.7511900715418187E-2</v>
      </c>
      <c r="H894" s="24">
        <v>1.3413195407561973E-2</v>
      </c>
      <c r="I894" s="24">
        <v>5.1639777949432274E-2</v>
      </c>
      <c r="J894" s="24">
        <v>3.3862466931200784E-2</v>
      </c>
      <c r="K894" s="24">
        <v>0.11143009766964521</v>
      </c>
      <c r="L894" s="24">
        <v>1.1690451944500132E-2</v>
      </c>
      <c r="M894" s="24">
        <v>2.5033311140691471E-2</v>
      </c>
      <c r="N894" s="24">
        <v>2.0412414523193072E-2</v>
      </c>
      <c r="O894" s="24">
        <v>1.5165750888103012E-2</v>
      </c>
      <c r="P894" s="24">
        <v>1.6329931618554533E-2</v>
      </c>
      <c r="Q894" s="24">
        <v>8.9442719099991665E-3</v>
      </c>
      <c r="R894" s="24">
        <v>1.0954451150103333E-2</v>
      </c>
      <c r="S894" s="24">
        <v>9.2303846073714599E-2</v>
      </c>
      <c r="T894" s="24">
        <v>1.4142135623730963E-2</v>
      </c>
      <c r="U894" s="24">
        <v>4.6224091842530166E-2</v>
      </c>
      <c r="V894" s="24">
        <v>2.1369760566432826E-2</v>
      </c>
      <c r="W894" s="24" t="s">
        <v>727</v>
      </c>
      <c r="X894" s="24">
        <v>5.2699226787038582E-2</v>
      </c>
      <c r="Y894" s="24">
        <v>1.4719601443879708E-2</v>
      </c>
      <c r="Z894" s="209"/>
      <c r="AA894" s="210"/>
      <c r="AB894" s="210"/>
      <c r="AC894" s="210"/>
      <c r="AD894" s="210"/>
      <c r="AE894" s="210"/>
      <c r="AF894" s="210"/>
      <c r="AG894" s="210"/>
      <c r="AH894" s="210"/>
      <c r="AI894" s="210"/>
      <c r="AJ894" s="210"/>
      <c r="AK894" s="210"/>
      <c r="AL894" s="210"/>
      <c r="AM894" s="210"/>
      <c r="AN894" s="210"/>
      <c r="AO894" s="210"/>
      <c r="AP894" s="210"/>
      <c r="AQ894" s="210"/>
      <c r="AR894" s="210"/>
      <c r="AS894" s="210"/>
      <c r="AT894" s="210"/>
      <c r="AU894" s="210"/>
      <c r="AV894" s="210"/>
      <c r="AW894" s="210"/>
      <c r="AX894" s="210"/>
      <c r="AY894" s="210"/>
      <c r="AZ894" s="210"/>
      <c r="BA894" s="210"/>
      <c r="BB894" s="210"/>
      <c r="BC894" s="210"/>
      <c r="BD894" s="210"/>
      <c r="BE894" s="210"/>
      <c r="BF894" s="210"/>
      <c r="BG894" s="210"/>
      <c r="BH894" s="210"/>
      <c r="BI894" s="210"/>
      <c r="BJ894" s="210"/>
      <c r="BK894" s="210"/>
      <c r="BL894" s="210"/>
      <c r="BM894" s="56"/>
    </row>
    <row r="895" spans="1:65">
      <c r="A895" s="30"/>
      <c r="B895" s="3" t="s">
        <v>86</v>
      </c>
      <c r="C895" s="29"/>
      <c r="D895" s="13">
        <v>3.9162976577471413E-2</v>
      </c>
      <c r="E895" s="13">
        <v>5.2704627669472974E-2</v>
      </c>
      <c r="F895" s="13">
        <v>4.9973978660740916E-2</v>
      </c>
      <c r="G895" s="13">
        <v>1.5682299148135688E-2</v>
      </c>
      <c r="H895" s="13">
        <v>1.2004011578729433E-2</v>
      </c>
      <c r="I895" s="13">
        <v>4.1870090229269408E-2</v>
      </c>
      <c r="J895" s="13">
        <v>3.5896608054276448E-2</v>
      </c>
      <c r="K895" s="13">
        <v>9.2987564119314484E-2</v>
      </c>
      <c r="L895" s="13">
        <v>1.0708810941526837E-2</v>
      </c>
      <c r="M895" s="13">
        <v>2.1518605565064301E-2</v>
      </c>
      <c r="N895" s="13">
        <v>1.8090766194853537E-2</v>
      </c>
      <c r="O895" s="13">
        <v>1.3480667456091566E-2</v>
      </c>
      <c r="P895" s="13">
        <v>1.5601845495434268E-2</v>
      </c>
      <c r="Q895" s="13">
        <v>8.4379923679237419E-3</v>
      </c>
      <c r="R895" s="13">
        <v>9.8688749100030015E-3</v>
      </c>
      <c r="S895" s="13">
        <v>5.9169132098535006E-2</v>
      </c>
      <c r="T895" s="13">
        <v>9.9592504392471571E-3</v>
      </c>
      <c r="U895" s="13">
        <v>4.234267955040931E-2</v>
      </c>
      <c r="V895" s="13">
        <v>1.7982968218597049E-2</v>
      </c>
      <c r="W895" s="13" t="s">
        <v>727</v>
      </c>
      <c r="X895" s="13">
        <v>4.8047283500275158E-2</v>
      </c>
      <c r="Y895" s="13">
        <v>1.5855944104717818E-2</v>
      </c>
      <c r="Z895" s="152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275</v>
      </c>
      <c r="C896" s="29"/>
      <c r="D896" s="13">
        <v>-1.2726078701985499E-2</v>
      </c>
      <c r="E896" s="13">
        <v>8.8571551814043747E-2</v>
      </c>
      <c r="F896" s="13">
        <v>-6.2618941493462366E-2</v>
      </c>
      <c r="G896" s="13">
        <v>1.2976305160290691E-2</v>
      </c>
      <c r="H896" s="13">
        <v>1.3634958879597425E-2</v>
      </c>
      <c r="I896" s="13">
        <v>0.11880965047554515</v>
      </c>
      <c r="J896" s="13">
        <v>-0.14426180787951559</v>
      </c>
      <c r="K896" s="13">
        <v>8.7059646880968788E-2</v>
      </c>
      <c r="L896" s="13">
        <v>-9.7022688358350262E-3</v>
      </c>
      <c r="M896" s="13">
        <v>5.5309643286392429E-2</v>
      </c>
      <c r="N896" s="13">
        <v>2.355963969181607E-2</v>
      </c>
      <c r="O896" s="13">
        <v>2.0535829825666152E-2</v>
      </c>
      <c r="P896" s="13">
        <v>-5.0523702028861806E-2</v>
      </c>
      <c r="Q896" s="13">
        <v>-3.8428462564261245E-2</v>
      </c>
      <c r="R896" s="13">
        <v>6.9286854279906329E-3</v>
      </c>
      <c r="S896" s="13">
        <v>0.41514301735825687</v>
      </c>
      <c r="T896" s="13">
        <v>0.28814300297995166</v>
      </c>
      <c r="U896" s="13">
        <v>-9.7022688358350262E-3</v>
      </c>
      <c r="V896" s="13">
        <v>7.7988217282518368E-2</v>
      </c>
      <c r="W896" s="13" t="s">
        <v>727</v>
      </c>
      <c r="X896" s="13">
        <v>-5.0273587503602002E-3</v>
      </c>
      <c r="Y896" s="13">
        <v>-0.15786895227719111</v>
      </c>
      <c r="Z896" s="152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276</v>
      </c>
      <c r="C897" s="47"/>
      <c r="D897" s="45">
        <v>0.28000000000000003</v>
      </c>
      <c r="E897" s="45">
        <v>0.97</v>
      </c>
      <c r="F897" s="45">
        <v>0.9</v>
      </c>
      <c r="G897" s="45">
        <v>0.04</v>
      </c>
      <c r="H897" s="45">
        <v>0.05</v>
      </c>
      <c r="I897" s="45">
        <v>1.35</v>
      </c>
      <c r="J897" s="45">
        <v>1.91</v>
      </c>
      <c r="K897" s="45">
        <v>0.96</v>
      </c>
      <c r="L897" s="45">
        <v>0.24</v>
      </c>
      <c r="M897" s="45">
        <v>0.56000000000000005</v>
      </c>
      <c r="N897" s="45">
        <v>0.17</v>
      </c>
      <c r="O897" s="45">
        <v>0.13</v>
      </c>
      <c r="P897" s="45">
        <v>0.75</v>
      </c>
      <c r="Q897" s="45">
        <v>0.6</v>
      </c>
      <c r="R897" s="45">
        <v>0.04</v>
      </c>
      <c r="S897" s="45">
        <v>5.0199999999999996</v>
      </c>
      <c r="T897" s="45">
        <v>3.45</v>
      </c>
      <c r="U897" s="45">
        <v>0.24</v>
      </c>
      <c r="V897" s="45">
        <v>0.84</v>
      </c>
      <c r="W897" s="45">
        <v>6.89</v>
      </c>
      <c r="X897" s="45">
        <v>0.19</v>
      </c>
      <c r="Y897" s="45">
        <v>2.08</v>
      </c>
      <c r="Z897" s="152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BM898" s="55"/>
    </row>
    <row r="899" spans="1:65" ht="15">
      <c r="B899" s="8" t="s">
        <v>522</v>
      </c>
      <c r="BM899" s="28" t="s">
        <v>66</v>
      </c>
    </row>
    <row r="900" spans="1:65" ht="15">
      <c r="A900" s="25" t="s">
        <v>24</v>
      </c>
      <c r="B900" s="18" t="s">
        <v>110</v>
      </c>
      <c r="C900" s="15" t="s">
        <v>111</v>
      </c>
      <c r="D900" s="16" t="s">
        <v>234</v>
      </c>
      <c r="E900" s="17" t="s">
        <v>234</v>
      </c>
      <c r="F900" s="17" t="s">
        <v>234</v>
      </c>
      <c r="G900" s="17" t="s">
        <v>234</v>
      </c>
      <c r="H900" s="17" t="s">
        <v>234</v>
      </c>
      <c r="I900" s="17" t="s">
        <v>234</v>
      </c>
      <c r="J900" s="17" t="s">
        <v>234</v>
      </c>
      <c r="K900" s="17" t="s">
        <v>234</v>
      </c>
      <c r="L900" s="17" t="s">
        <v>234</v>
      </c>
      <c r="M900" s="17" t="s">
        <v>234</v>
      </c>
      <c r="N900" s="17" t="s">
        <v>234</v>
      </c>
      <c r="O900" s="17" t="s">
        <v>234</v>
      </c>
      <c r="P900" s="152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235</v>
      </c>
      <c r="C901" s="9" t="s">
        <v>235</v>
      </c>
      <c r="D901" s="150" t="s">
        <v>239</v>
      </c>
      <c r="E901" s="151" t="s">
        <v>241</v>
      </c>
      <c r="F901" s="151" t="s">
        <v>242</v>
      </c>
      <c r="G901" s="151" t="s">
        <v>243</v>
      </c>
      <c r="H901" s="151" t="s">
        <v>245</v>
      </c>
      <c r="I901" s="151" t="s">
        <v>246</v>
      </c>
      <c r="J901" s="151" t="s">
        <v>248</v>
      </c>
      <c r="K901" s="151" t="s">
        <v>255</v>
      </c>
      <c r="L901" s="151" t="s">
        <v>258</v>
      </c>
      <c r="M901" s="151" t="s">
        <v>259</v>
      </c>
      <c r="N901" s="151" t="s">
        <v>261</v>
      </c>
      <c r="O901" s="151" t="s">
        <v>264</v>
      </c>
      <c r="P901" s="152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288</v>
      </c>
      <c r="E902" s="11" t="s">
        <v>288</v>
      </c>
      <c r="F902" s="11" t="s">
        <v>288</v>
      </c>
      <c r="G902" s="11" t="s">
        <v>289</v>
      </c>
      <c r="H902" s="11" t="s">
        <v>288</v>
      </c>
      <c r="I902" s="11" t="s">
        <v>289</v>
      </c>
      <c r="J902" s="11" t="s">
        <v>288</v>
      </c>
      <c r="K902" s="11" t="s">
        <v>288</v>
      </c>
      <c r="L902" s="11" t="s">
        <v>288</v>
      </c>
      <c r="M902" s="11" t="s">
        <v>288</v>
      </c>
      <c r="N902" s="11" t="s">
        <v>289</v>
      </c>
      <c r="O902" s="11" t="s">
        <v>288</v>
      </c>
      <c r="P902" s="152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152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8">
        <v>1</v>
      </c>
      <c r="C904" s="14">
        <v>1</v>
      </c>
      <c r="D904" s="153">
        <v>0.6</v>
      </c>
      <c r="E904" s="22">
        <v>0.59</v>
      </c>
      <c r="F904" s="22">
        <v>0.66445914286940022</v>
      </c>
      <c r="G904" s="153">
        <v>0.7</v>
      </c>
      <c r="H904" s="22">
        <v>0.70169999999999999</v>
      </c>
      <c r="I904" s="22">
        <v>0.63</v>
      </c>
      <c r="J904" s="22">
        <v>0.62</v>
      </c>
      <c r="K904" s="22">
        <v>0.69</v>
      </c>
      <c r="L904" s="22">
        <v>0.7</v>
      </c>
      <c r="M904" s="22">
        <v>0.62329999999999997</v>
      </c>
      <c r="N904" s="153" t="s">
        <v>101</v>
      </c>
      <c r="O904" s="22">
        <v>0.54</v>
      </c>
      <c r="P904" s="152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55">
        <v>0.6</v>
      </c>
      <c r="E905" s="11">
        <v>0.59</v>
      </c>
      <c r="F905" s="11">
        <v>0.64292670889848702</v>
      </c>
      <c r="G905" s="155">
        <v>0.7</v>
      </c>
      <c r="H905" s="11">
        <v>0.77349999999999997</v>
      </c>
      <c r="I905" s="11">
        <v>0.59</v>
      </c>
      <c r="J905" s="11">
        <v>0.61</v>
      </c>
      <c r="K905" s="11">
        <v>0.62</v>
      </c>
      <c r="L905" s="11">
        <v>0.68</v>
      </c>
      <c r="M905" s="11">
        <v>0.63570000000000004</v>
      </c>
      <c r="N905" s="155" t="s">
        <v>101</v>
      </c>
      <c r="O905" s="11">
        <v>0.5</v>
      </c>
      <c r="P905" s="152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27</v>
      </c>
    </row>
    <row r="906" spans="1:65">
      <c r="A906" s="30"/>
      <c r="B906" s="19">
        <v>1</v>
      </c>
      <c r="C906" s="9">
        <v>3</v>
      </c>
      <c r="D906" s="155">
        <v>0.5</v>
      </c>
      <c r="E906" s="11">
        <v>0.56999999999999995</v>
      </c>
      <c r="F906" s="11">
        <v>0.65392817846042273</v>
      </c>
      <c r="G906" s="155">
        <v>0.7</v>
      </c>
      <c r="H906" s="11">
        <v>0.76100000000000001</v>
      </c>
      <c r="I906" s="11">
        <v>0.57999999999999996</v>
      </c>
      <c r="J906" s="11">
        <v>0.62</v>
      </c>
      <c r="K906" s="11">
        <v>0.56000000000000005</v>
      </c>
      <c r="L906" s="11">
        <v>0.65</v>
      </c>
      <c r="M906" s="11">
        <v>0.65010000000000001</v>
      </c>
      <c r="N906" s="155" t="s">
        <v>101</v>
      </c>
      <c r="O906" s="11">
        <v>0.5</v>
      </c>
      <c r="P906" s="152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55">
        <v>0.6</v>
      </c>
      <c r="E907" s="11">
        <v>0.57999999999999996</v>
      </c>
      <c r="F907" s="11">
        <v>0.66690838690125309</v>
      </c>
      <c r="G907" s="155">
        <v>0.7</v>
      </c>
      <c r="H907" s="11">
        <v>0.79369999999999996</v>
      </c>
      <c r="I907" s="11">
        <v>0.62</v>
      </c>
      <c r="J907" s="11">
        <v>0.68</v>
      </c>
      <c r="K907" s="11">
        <v>0.63</v>
      </c>
      <c r="L907" s="11">
        <v>0.7</v>
      </c>
      <c r="M907" s="11">
        <v>0.65500000000000003</v>
      </c>
      <c r="N907" s="155" t="s">
        <v>101</v>
      </c>
      <c r="O907" s="11">
        <v>0.53</v>
      </c>
      <c r="P907" s="152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0.63089547387664835</v>
      </c>
    </row>
    <row r="908" spans="1:65">
      <c r="A908" s="30"/>
      <c r="B908" s="19">
        <v>1</v>
      </c>
      <c r="C908" s="9">
        <v>5</v>
      </c>
      <c r="D908" s="155">
        <v>0.6</v>
      </c>
      <c r="E908" s="11">
        <v>0.56999999999999995</v>
      </c>
      <c r="F908" s="11">
        <v>0.66018444068102311</v>
      </c>
      <c r="G908" s="155">
        <v>0.7</v>
      </c>
      <c r="H908" s="11">
        <v>0.7762</v>
      </c>
      <c r="I908" s="11">
        <v>0.57999999999999996</v>
      </c>
      <c r="J908" s="11">
        <v>0.64</v>
      </c>
      <c r="K908" s="11">
        <v>0.53</v>
      </c>
      <c r="L908" s="11">
        <v>0.7</v>
      </c>
      <c r="M908" s="11">
        <v>0.6351</v>
      </c>
      <c r="N908" s="155" t="s">
        <v>101</v>
      </c>
      <c r="O908" s="11">
        <v>0.54</v>
      </c>
      <c r="P908" s="152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59</v>
      </c>
    </row>
    <row r="909" spans="1:65">
      <c r="A909" s="30"/>
      <c r="B909" s="19">
        <v>1</v>
      </c>
      <c r="C909" s="9">
        <v>6</v>
      </c>
      <c r="D909" s="155">
        <v>0.6</v>
      </c>
      <c r="E909" s="11">
        <v>0.59</v>
      </c>
      <c r="F909" s="11">
        <v>0.66804873152842104</v>
      </c>
      <c r="G909" s="155">
        <v>0.6</v>
      </c>
      <c r="H909" s="11">
        <v>0.70950000000000002</v>
      </c>
      <c r="I909" s="11">
        <v>0.59</v>
      </c>
      <c r="J909" s="11">
        <v>0.64</v>
      </c>
      <c r="K909" s="11">
        <v>0.64</v>
      </c>
      <c r="L909" s="11">
        <v>0.67</v>
      </c>
      <c r="M909" s="11">
        <v>0.61709999999999998</v>
      </c>
      <c r="N909" s="155" t="s">
        <v>101</v>
      </c>
      <c r="O909" s="11">
        <v>0.51</v>
      </c>
      <c r="P909" s="152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272</v>
      </c>
      <c r="C910" s="12"/>
      <c r="D910" s="23">
        <v>0.58333333333333337</v>
      </c>
      <c r="E910" s="23">
        <v>0.58166666666666667</v>
      </c>
      <c r="F910" s="23">
        <v>0.65940926488983453</v>
      </c>
      <c r="G910" s="23">
        <v>0.68333333333333324</v>
      </c>
      <c r="H910" s="23">
        <v>0.75260000000000005</v>
      </c>
      <c r="I910" s="23">
        <v>0.59833333333333327</v>
      </c>
      <c r="J910" s="23">
        <v>0.63500000000000012</v>
      </c>
      <c r="K910" s="23">
        <v>0.61166666666666669</v>
      </c>
      <c r="L910" s="23">
        <v>0.68333333333333324</v>
      </c>
      <c r="M910" s="23">
        <v>0.63605</v>
      </c>
      <c r="N910" s="23" t="s">
        <v>727</v>
      </c>
      <c r="O910" s="23">
        <v>0.52</v>
      </c>
      <c r="P910" s="152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273</v>
      </c>
      <c r="C911" s="29"/>
      <c r="D911" s="11">
        <v>0.6</v>
      </c>
      <c r="E911" s="11">
        <v>0.58499999999999996</v>
      </c>
      <c r="F911" s="11">
        <v>0.66232179177521167</v>
      </c>
      <c r="G911" s="11">
        <v>0.7</v>
      </c>
      <c r="H911" s="11">
        <v>0.76724999999999999</v>
      </c>
      <c r="I911" s="11">
        <v>0.59</v>
      </c>
      <c r="J911" s="11">
        <v>0.63</v>
      </c>
      <c r="K911" s="11">
        <v>0.625</v>
      </c>
      <c r="L911" s="11">
        <v>0.69</v>
      </c>
      <c r="M911" s="11">
        <v>0.63539999999999996</v>
      </c>
      <c r="N911" s="11" t="s">
        <v>727</v>
      </c>
      <c r="O911" s="11">
        <v>0.52</v>
      </c>
      <c r="P911" s="152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274</v>
      </c>
      <c r="C912" s="29"/>
      <c r="D912" s="24">
        <v>4.0824829046386291E-2</v>
      </c>
      <c r="E912" s="24">
        <v>9.8319208025017604E-3</v>
      </c>
      <c r="F912" s="24">
        <v>9.5780618113658761E-3</v>
      </c>
      <c r="G912" s="24">
        <v>4.0824829046386291E-2</v>
      </c>
      <c r="H912" s="24">
        <v>3.7952496624069396E-2</v>
      </c>
      <c r="I912" s="24">
        <v>2.1369760566432826E-2</v>
      </c>
      <c r="J912" s="24">
        <v>2.5099800796022292E-2</v>
      </c>
      <c r="K912" s="24">
        <v>5.7763887219149851E-2</v>
      </c>
      <c r="L912" s="24">
        <v>2.0655911179772855E-2</v>
      </c>
      <c r="M912" s="24">
        <v>1.4691460104428034E-2</v>
      </c>
      <c r="N912" s="24" t="s">
        <v>727</v>
      </c>
      <c r="O912" s="24">
        <v>1.8973665961010293E-2</v>
      </c>
      <c r="P912" s="152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86</v>
      </c>
      <c r="C913" s="29"/>
      <c r="D913" s="13">
        <v>6.9985421222376498E-2</v>
      </c>
      <c r="E913" s="13">
        <v>1.6903015706306753E-2</v>
      </c>
      <c r="F913" s="13">
        <v>1.452521570646426E-2</v>
      </c>
      <c r="G913" s="13">
        <v>5.9743652263004335E-2</v>
      </c>
      <c r="H913" s="13">
        <v>5.0428509997434749E-2</v>
      </c>
      <c r="I913" s="13">
        <v>3.5715477269804168E-2</v>
      </c>
      <c r="J913" s="13">
        <v>3.9527245348066592E-2</v>
      </c>
      <c r="K913" s="13">
        <v>9.4436872837847158E-2</v>
      </c>
      <c r="L913" s="13">
        <v>3.0228162702106622E-2</v>
      </c>
      <c r="M913" s="13">
        <v>2.3097964160723267E-2</v>
      </c>
      <c r="N913" s="13" t="s">
        <v>727</v>
      </c>
      <c r="O913" s="13">
        <v>3.6487819155789025E-2</v>
      </c>
      <c r="P913" s="152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275</v>
      </c>
      <c r="C914" s="29"/>
      <c r="D914" s="13">
        <v>-7.5388305214905138E-2</v>
      </c>
      <c r="E914" s="13">
        <v>-7.8030052914291215E-2</v>
      </c>
      <c r="F914" s="13">
        <v>4.5195745085914396E-2</v>
      </c>
      <c r="G914" s="13">
        <v>8.3116556748253689E-2</v>
      </c>
      <c r="H914" s="13">
        <v>0.19290759113473555</v>
      </c>
      <c r="I914" s="13">
        <v>-5.1612575920431447E-2</v>
      </c>
      <c r="J914" s="13">
        <v>6.5058734660605744E-3</v>
      </c>
      <c r="K914" s="13">
        <v>-3.0478594325343389E-2</v>
      </c>
      <c r="L914" s="13">
        <v>8.3116556748253689E-2</v>
      </c>
      <c r="M914" s="13">
        <v>8.1701745166735673E-3</v>
      </c>
      <c r="N914" s="13" t="s">
        <v>727</v>
      </c>
      <c r="O914" s="13">
        <v>-0.17577471779157261</v>
      </c>
      <c r="P914" s="152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276</v>
      </c>
      <c r="C915" s="47"/>
      <c r="D915" s="45" t="s">
        <v>277</v>
      </c>
      <c r="E915" s="45">
        <v>0.72</v>
      </c>
      <c r="F915" s="45">
        <v>0.63</v>
      </c>
      <c r="G915" s="45" t="s">
        <v>277</v>
      </c>
      <c r="H915" s="45">
        <v>2.2400000000000002</v>
      </c>
      <c r="I915" s="45">
        <v>0.43</v>
      </c>
      <c r="J915" s="45">
        <v>0.2</v>
      </c>
      <c r="K915" s="45">
        <v>0.2</v>
      </c>
      <c r="L915" s="45">
        <v>1.04</v>
      </c>
      <c r="M915" s="45">
        <v>0.22</v>
      </c>
      <c r="N915" s="45">
        <v>2.14</v>
      </c>
      <c r="O915" s="45">
        <v>1.79</v>
      </c>
      <c r="P915" s="152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 t="s">
        <v>293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BM916" s="55"/>
    </row>
    <row r="917" spans="1:65">
      <c r="BM917" s="55"/>
    </row>
    <row r="918" spans="1:65" ht="15">
      <c r="B918" s="8" t="s">
        <v>523</v>
      </c>
      <c r="BM918" s="28" t="s">
        <v>66</v>
      </c>
    </row>
    <row r="919" spans="1:65" ht="15">
      <c r="A919" s="25" t="s">
        <v>27</v>
      </c>
      <c r="B919" s="18" t="s">
        <v>110</v>
      </c>
      <c r="C919" s="15" t="s">
        <v>111</v>
      </c>
      <c r="D919" s="16" t="s">
        <v>234</v>
      </c>
      <c r="E919" s="17" t="s">
        <v>234</v>
      </c>
      <c r="F919" s="17" t="s">
        <v>234</v>
      </c>
      <c r="G919" s="17" t="s">
        <v>234</v>
      </c>
      <c r="H919" s="17" t="s">
        <v>234</v>
      </c>
      <c r="I919" s="17" t="s">
        <v>234</v>
      </c>
      <c r="J919" s="17" t="s">
        <v>234</v>
      </c>
      <c r="K919" s="17" t="s">
        <v>234</v>
      </c>
      <c r="L919" s="17" t="s">
        <v>234</v>
      </c>
      <c r="M919" s="17" t="s">
        <v>234</v>
      </c>
      <c r="N919" s="17" t="s">
        <v>234</v>
      </c>
      <c r="O919" s="17" t="s">
        <v>234</v>
      </c>
      <c r="P919" s="17" t="s">
        <v>234</v>
      </c>
      <c r="Q919" s="17" t="s">
        <v>234</v>
      </c>
      <c r="R919" s="17" t="s">
        <v>234</v>
      </c>
      <c r="S919" s="17" t="s">
        <v>234</v>
      </c>
      <c r="T919" s="17" t="s">
        <v>234</v>
      </c>
      <c r="U919" s="17" t="s">
        <v>234</v>
      </c>
      <c r="V919" s="17" t="s">
        <v>234</v>
      </c>
      <c r="W919" s="17" t="s">
        <v>234</v>
      </c>
      <c r="X919" s="17" t="s">
        <v>234</v>
      </c>
      <c r="Y919" s="152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235</v>
      </c>
      <c r="C920" s="9" t="s">
        <v>235</v>
      </c>
      <c r="D920" s="150" t="s">
        <v>237</v>
      </c>
      <c r="E920" s="151" t="s">
        <v>239</v>
      </c>
      <c r="F920" s="151" t="s">
        <v>240</v>
      </c>
      <c r="G920" s="151" t="s">
        <v>241</v>
      </c>
      <c r="H920" s="151" t="s">
        <v>242</v>
      </c>
      <c r="I920" s="151" t="s">
        <v>243</v>
      </c>
      <c r="J920" s="151" t="s">
        <v>244</v>
      </c>
      <c r="K920" s="151" t="s">
        <v>247</v>
      </c>
      <c r="L920" s="151" t="s">
        <v>248</v>
      </c>
      <c r="M920" s="151" t="s">
        <v>249</v>
      </c>
      <c r="N920" s="151" t="s">
        <v>250</v>
      </c>
      <c r="O920" s="151" t="s">
        <v>251</v>
      </c>
      <c r="P920" s="151" t="s">
        <v>252</v>
      </c>
      <c r="Q920" s="151" t="s">
        <v>253</v>
      </c>
      <c r="R920" s="151" t="s">
        <v>254</v>
      </c>
      <c r="S920" s="151" t="s">
        <v>255</v>
      </c>
      <c r="T920" s="151" t="s">
        <v>256</v>
      </c>
      <c r="U920" s="151" t="s">
        <v>258</v>
      </c>
      <c r="V920" s="151" t="s">
        <v>262</v>
      </c>
      <c r="W920" s="151" t="s">
        <v>263</v>
      </c>
      <c r="X920" s="151" t="s">
        <v>264</v>
      </c>
      <c r="Y920" s="152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288</v>
      </c>
      <c r="E921" s="11" t="s">
        <v>288</v>
      </c>
      <c r="F921" s="11" t="s">
        <v>288</v>
      </c>
      <c r="G921" s="11" t="s">
        <v>288</v>
      </c>
      <c r="H921" s="11" t="s">
        <v>288</v>
      </c>
      <c r="I921" s="11" t="s">
        <v>289</v>
      </c>
      <c r="J921" s="11" t="s">
        <v>289</v>
      </c>
      <c r="K921" s="11" t="s">
        <v>288</v>
      </c>
      <c r="L921" s="11" t="s">
        <v>288</v>
      </c>
      <c r="M921" s="11" t="s">
        <v>289</v>
      </c>
      <c r="N921" s="11" t="s">
        <v>289</v>
      </c>
      <c r="O921" s="11" t="s">
        <v>289</v>
      </c>
      <c r="P921" s="11" t="s">
        <v>289</v>
      </c>
      <c r="Q921" s="11" t="s">
        <v>289</v>
      </c>
      <c r="R921" s="11" t="s">
        <v>289</v>
      </c>
      <c r="S921" s="11" t="s">
        <v>288</v>
      </c>
      <c r="T921" s="11" t="s">
        <v>288</v>
      </c>
      <c r="U921" s="11" t="s">
        <v>288</v>
      </c>
      <c r="V921" s="11" t="s">
        <v>114</v>
      </c>
      <c r="W921" s="11" t="s">
        <v>114</v>
      </c>
      <c r="X921" s="11" t="s">
        <v>288</v>
      </c>
      <c r="Y921" s="152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152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8">
        <v>1</v>
      </c>
      <c r="C923" s="14">
        <v>1</v>
      </c>
      <c r="D923" s="217">
        <v>27.23</v>
      </c>
      <c r="E923" s="217">
        <v>23.99</v>
      </c>
      <c r="F923" s="217">
        <v>28.8</v>
      </c>
      <c r="G923" s="217">
        <v>27.3</v>
      </c>
      <c r="H923" s="217">
        <v>27.268214649673503</v>
      </c>
      <c r="I923" s="217">
        <v>25</v>
      </c>
      <c r="J923" s="217">
        <v>28.1</v>
      </c>
      <c r="K923" s="217">
        <v>26.9</v>
      </c>
      <c r="L923" s="217">
        <v>27.3</v>
      </c>
      <c r="M923" s="217">
        <v>27.6</v>
      </c>
      <c r="N923" s="217">
        <v>26.3</v>
      </c>
      <c r="O923" s="217">
        <v>26.7</v>
      </c>
      <c r="P923" s="217">
        <v>27</v>
      </c>
      <c r="Q923" s="217">
        <v>26.6</v>
      </c>
      <c r="R923" s="217">
        <v>24.47</v>
      </c>
      <c r="S923" s="217">
        <v>25.02</v>
      </c>
      <c r="T923" s="218">
        <v>34.4</v>
      </c>
      <c r="U923" s="217">
        <v>24.87</v>
      </c>
      <c r="V923" s="217">
        <v>28.384676306193075</v>
      </c>
      <c r="W923" s="217">
        <v>30.02</v>
      </c>
      <c r="X923" s="217">
        <v>26.58</v>
      </c>
      <c r="Y923" s="219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  <c r="AJ923" s="220"/>
      <c r="AK923" s="220"/>
      <c r="AL923" s="220"/>
      <c r="AM923" s="220"/>
      <c r="AN923" s="220"/>
      <c r="AO923" s="220"/>
      <c r="AP923" s="220"/>
      <c r="AQ923" s="220"/>
      <c r="AR923" s="220"/>
      <c r="AS923" s="220"/>
      <c r="AT923" s="220"/>
      <c r="AU923" s="220"/>
      <c r="AV923" s="220"/>
      <c r="AW923" s="220"/>
      <c r="AX923" s="220"/>
      <c r="AY923" s="220"/>
      <c r="AZ923" s="220"/>
      <c r="BA923" s="220"/>
      <c r="BB923" s="220"/>
      <c r="BC923" s="220"/>
      <c r="BD923" s="220"/>
      <c r="BE923" s="220"/>
      <c r="BF923" s="220"/>
      <c r="BG923" s="220"/>
      <c r="BH923" s="220"/>
      <c r="BI923" s="220"/>
      <c r="BJ923" s="220"/>
      <c r="BK923" s="220"/>
      <c r="BL923" s="220"/>
      <c r="BM923" s="221">
        <v>1</v>
      </c>
    </row>
    <row r="924" spans="1:65">
      <c r="A924" s="30"/>
      <c r="B924" s="19">
        <v>1</v>
      </c>
      <c r="C924" s="9">
        <v>2</v>
      </c>
      <c r="D924" s="222">
        <v>25.43</v>
      </c>
      <c r="E924" s="222">
        <v>23.47</v>
      </c>
      <c r="F924" s="222">
        <v>23.6</v>
      </c>
      <c r="G924" s="222">
        <v>27.6</v>
      </c>
      <c r="H924" s="222">
        <v>27.811241188176268</v>
      </c>
      <c r="I924" s="222">
        <v>24.5</v>
      </c>
      <c r="J924" s="222">
        <v>27.5</v>
      </c>
      <c r="K924" s="222">
        <v>27.1</v>
      </c>
      <c r="L924" s="222">
        <v>27.6</v>
      </c>
      <c r="M924" s="222">
        <v>27.4</v>
      </c>
      <c r="N924" s="222">
        <v>25.1</v>
      </c>
      <c r="O924" s="222">
        <v>25.3</v>
      </c>
      <c r="P924" s="222">
        <v>25</v>
      </c>
      <c r="Q924" s="222">
        <v>27.1</v>
      </c>
      <c r="R924" s="222">
        <v>25.62</v>
      </c>
      <c r="S924" s="222">
        <v>25.17</v>
      </c>
      <c r="T924" s="223">
        <v>30.7</v>
      </c>
      <c r="U924" s="222">
        <v>22.04</v>
      </c>
      <c r="V924" s="222">
        <v>27.52663335363329</v>
      </c>
      <c r="W924" s="222">
        <v>27.64</v>
      </c>
      <c r="X924" s="222">
        <v>25.39</v>
      </c>
      <c r="Y924" s="219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  <c r="AJ924" s="220"/>
      <c r="AK924" s="220"/>
      <c r="AL924" s="220"/>
      <c r="AM924" s="220"/>
      <c r="AN924" s="220"/>
      <c r="AO924" s="220"/>
      <c r="AP924" s="220"/>
      <c r="AQ924" s="220"/>
      <c r="AR924" s="220"/>
      <c r="AS924" s="220"/>
      <c r="AT924" s="220"/>
      <c r="AU924" s="220"/>
      <c r="AV924" s="220"/>
      <c r="AW924" s="220"/>
      <c r="AX924" s="220"/>
      <c r="AY924" s="220"/>
      <c r="AZ924" s="220"/>
      <c r="BA924" s="220"/>
      <c r="BB924" s="220"/>
      <c r="BC924" s="220"/>
      <c r="BD924" s="220"/>
      <c r="BE924" s="220"/>
      <c r="BF924" s="220"/>
      <c r="BG924" s="220"/>
      <c r="BH924" s="220"/>
      <c r="BI924" s="220"/>
      <c r="BJ924" s="220"/>
      <c r="BK924" s="220"/>
      <c r="BL924" s="220"/>
      <c r="BM924" s="221">
        <v>28</v>
      </c>
    </row>
    <row r="925" spans="1:65">
      <c r="A925" s="30"/>
      <c r="B925" s="19">
        <v>1</v>
      </c>
      <c r="C925" s="9">
        <v>3</v>
      </c>
      <c r="D925" s="222">
        <v>27.8</v>
      </c>
      <c r="E925" s="222">
        <v>23.49</v>
      </c>
      <c r="F925" s="222">
        <v>23.3</v>
      </c>
      <c r="G925" s="222">
        <v>27.2</v>
      </c>
      <c r="H925" s="222">
        <v>27.546526356076679</v>
      </c>
      <c r="I925" s="222">
        <v>23.3</v>
      </c>
      <c r="J925" s="222">
        <v>27.1</v>
      </c>
      <c r="K925" s="222">
        <v>27.2</v>
      </c>
      <c r="L925" s="224">
        <v>28.2</v>
      </c>
      <c r="M925" s="222">
        <v>27.6</v>
      </c>
      <c r="N925" s="222">
        <v>26.4</v>
      </c>
      <c r="O925" s="222">
        <v>25.6</v>
      </c>
      <c r="P925" s="222">
        <v>26.4</v>
      </c>
      <c r="Q925" s="222">
        <v>25</v>
      </c>
      <c r="R925" s="222">
        <v>25.14</v>
      </c>
      <c r="S925" s="222">
        <v>24.85</v>
      </c>
      <c r="T925" s="223">
        <v>37.4</v>
      </c>
      <c r="U925" s="222">
        <v>22.11</v>
      </c>
      <c r="V925" s="222">
        <v>28.504445651335867</v>
      </c>
      <c r="W925" s="222">
        <v>27.58</v>
      </c>
      <c r="X925" s="222">
        <v>25.66</v>
      </c>
      <c r="Y925" s="219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  <c r="AJ925" s="220"/>
      <c r="AK925" s="220"/>
      <c r="AL925" s="220"/>
      <c r="AM925" s="220"/>
      <c r="AN925" s="220"/>
      <c r="AO925" s="220"/>
      <c r="AP925" s="220"/>
      <c r="AQ925" s="220"/>
      <c r="AR925" s="220"/>
      <c r="AS925" s="220"/>
      <c r="AT925" s="220"/>
      <c r="AU925" s="220"/>
      <c r="AV925" s="220"/>
      <c r="AW925" s="220"/>
      <c r="AX925" s="220"/>
      <c r="AY925" s="220"/>
      <c r="AZ925" s="220"/>
      <c r="BA925" s="220"/>
      <c r="BB925" s="220"/>
      <c r="BC925" s="220"/>
      <c r="BD925" s="220"/>
      <c r="BE925" s="220"/>
      <c r="BF925" s="220"/>
      <c r="BG925" s="220"/>
      <c r="BH925" s="220"/>
      <c r="BI925" s="220"/>
      <c r="BJ925" s="220"/>
      <c r="BK925" s="220"/>
      <c r="BL925" s="220"/>
      <c r="BM925" s="221">
        <v>16</v>
      </c>
    </row>
    <row r="926" spans="1:65">
      <c r="A926" s="30"/>
      <c r="B926" s="19">
        <v>1</v>
      </c>
      <c r="C926" s="9">
        <v>4</v>
      </c>
      <c r="D926" s="222">
        <v>30.53</v>
      </c>
      <c r="E926" s="222">
        <v>24.73</v>
      </c>
      <c r="F926" s="222">
        <v>24.4</v>
      </c>
      <c r="G926" s="222">
        <v>26.7</v>
      </c>
      <c r="H926" s="222">
        <v>27.090759611823493</v>
      </c>
      <c r="I926" s="222">
        <v>24.3</v>
      </c>
      <c r="J926" s="222">
        <v>27.6</v>
      </c>
      <c r="K926" s="222">
        <v>27.1</v>
      </c>
      <c r="L926" s="222">
        <v>27.3</v>
      </c>
      <c r="M926" s="222">
        <v>27.5</v>
      </c>
      <c r="N926" s="224">
        <v>24.1</v>
      </c>
      <c r="O926" s="222">
        <v>26.6</v>
      </c>
      <c r="P926" s="222">
        <v>25.7</v>
      </c>
      <c r="Q926" s="222">
        <v>25.9</v>
      </c>
      <c r="R926" s="222">
        <v>25.26</v>
      </c>
      <c r="S926" s="222">
        <v>25.35</v>
      </c>
      <c r="T926" s="223">
        <v>35.9</v>
      </c>
      <c r="U926" s="222">
        <v>22.17</v>
      </c>
      <c r="V926" s="222">
        <v>28.032715739500777</v>
      </c>
      <c r="W926" s="222">
        <v>28.74</v>
      </c>
      <c r="X926" s="222">
        <v>26.38</v>
      </c>
      <c r="Y926" s="219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  <c r="AJ926" s="220"/>
      <c r="AK926" s="220"/>
      <c r="AL926" s="220"/>
      <c r="AM926" s="220"/>
      <c r="AN926" s="220"/>
      <c r="AO926" s="220"/>
      <c r="AP926" s="220"/>
      <c r="AQ926" s="220"/>
      <c r="AR926" s="220"/>
      <c r="AS926" s="220"/>
      <c r="AT926" s="220"/>
      <c r="AU926" s="220"/>
      <c r="AV926" s="220"/>
      <c r="AW926" s="220"/>
      <c r="AX926" s="220"/>
      <c r="AY926" s="220"/>
      <c r="AZ926" s="220"/>
      <c r="BA926" s="220"/>
      <c r="BB926" s="220"/>
      <c r="BC926" s="220"/>
      <c r="BD926" s="220"/>
      <c r="BE926" s="220"/>
      <c r="BF926" s="220"/>
      <c r="BG926" s="220"/>
      <c r="BH926" s="220"/>
      <c r="BI926" s="220"/>
      <c r="BJ926" s="220"/>
      <c r="BK926" s="220"/>
      <c r="BL926" s="220"/>
      <c r="BM926" s="221">
        <v>26.270964769448078</v>
      </c>
    </row>
    <row r="927" spans="1:65">
      <c r="A927" s="30"/>
      <c r="B927" s="19">
        <v>1</v>
      </c>
      <c r="C927" s="9">
        <v>5</v>
      </c>
      <c r="D927" s="222">
        <v>29.15</v>
      </c>
      <c r="E927" s="222">
        <v>22.51</v>
      </c>
      <c r="F927" s="222">
        <v>23.2</v>
      </c>
      <c r="G927" s="222">
        <v>26.1</v>
      </c>
      <c r="H927" s="222">
        <v>27.093670991350912</v>
      </c>
      <c r="I927" s="222">
        <v>23.9</v>
      </c>
      <c r="J927" s="222">
        <v>26.5</v>
      </c>
      <c r="K927" s="222">
        <v>26.9</v>
      </c>
      <c r="L927" s="222">
        <v>27.2</v>
      </c>
      <c r="M927" s="224">
        <v>26.6</v>
      </c>
      <c r="N927" s="222">
        <v>26.8</v>
      </c>
      <c r="O927" s="222">
        <v>26.3</v>
      </c>
      <c r="P927" s="222">
        <v>25.5</v>
      </c>
      <c r="Q927" s="222">
        <v>26.1</v>
      </c>
      <c r="R927" s="222">
        <v>25.69</v>
      </c>
      <c r="S927" s="222">
        <v>24.63</v>
      </c>
      <c r="T927" s="223">
        <v>35.9</v>
      </c>
      <c r="U927" s="222">
        <v>25.75</v>
      </c>
      <c r="V927" s="222">
        <v>27.804620834972031</v>
      </c>
      <c r="W927" s="222">
        <v>29.11</v>
      </c>
      <c r="X927" s="222">
        <v>26.57</v>
      </c>
      <c r="Y927" s="219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  <c r="AJ927" s="220"/>
      <c r="AK927" s="220"/>
      <c r="AL927" s="220"/>
      <c r="AM927" s="220"/>
      <c r="AN927" s="220"/>
      <c r="AO927" s="220"/>
      <c r="AP927" s="220"/>
      <c r="AQ927" s="220"/>
      <c r="AR927" s="220"/>
      <c r="AS927" s="220"/>
      <c r="AT927" s="220"/>
      <c r="AU927" s="220"/>
      <c r="AV927" s="220"/>
      <c r="AW927" s="220"/>
      <c r="AX927" s="220"/>
      <c r="AY927" s="220"/>
      <c r="AZ927" s="220"/>
      <c r="BA927" s="220"/>
      <c r="BB927" s="220"/>
      <c r="BC927" s="220"/>
      <c r="BD927" s="220"/>
      <c r="BE927" s="220"/>
      <c r="BF927" s="220"/>
      <c r="BG927" s="220"/>
      <c r="BH927" s="220"/>
      <c r="BI927" s="220"/>
      <c r="BJ927" s="220"/>
      <c r="BK927" s="220"/>
      <c r="BL927" s="220"/>
      <c r="BM927" s="221">
        <v>60</v>
      </c>
    </row>
    <row r="928" spans="1:65">
      <c r="A928" s="30"/>
      <c r="B928" s="19">
        <v>1</v>
      </c>
      <c r="C928" s="9">
        <v>6</v>
      </c>
      <c r="D928" s="222">
        <v>29.49</v>
      </c>
      <c r="E928" s="222">
        <v>24.29</v>
      </c>
      <c r="F928" s="222">
        <v>26.9</v>
      </c>
      <c r="G928" s="222">
        <v>26.8</v>
      </c>
      <c r="H928" s="222">
        <v>27.330630208864548</v>
      </c>
      <c r="I928" s="222">
        <v>25</v>
      </c>
      <c r="J928" s="222">
        <v>27.6</v>
      </c>
      <c r="K928" s="222">
        <v>27.1</v>
      </c>
      <c r="L928" s="222">
        <v>27.1</v>
      </c>
      <c r="M928" s="222">
        <v>27.3</v>
      </c>
      <c r="N928" s="222">
        <v>26.5</v>
      </c>
      <c r="O928" s="222">
        <v>26.4</v>
      </c>
      <c r="P928" s="222">
        <v>25.6</v>
      </c>
      <c r="Q928" s="222">
        <v>26</v>
      </c>
      <c r="R928" s="222">
        <v>25.36</v>
      </c>
      <c r="S928" s="222">
        <v>24.6</v>
      </c>
      <c r="T928" s="223">
        <v>33.200000000000003</v>
      </c>
      <c r="U928" s="222">
        <v>23</v>
      </c>
      <c r="V928" s="222">
        <v>28.61163744216978</v>
      </c>
      <c r="W928" s="222">
        <v>26.04</v>
      </c>
      <c r="X928" s="222">
        <v>27.19</v>
      </c>
      <c r="Y928" s="219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  <c r="AJ928" s="220"/>
      <c r="AK928" s="220"/>
      <c r="AL928" s="220"/>
      <c r="AM928" s="220"/>
      <c r="AN928" s="220"/>
      <c r="AO928" s="220"/>
      <c r="AP928" s="220"/>
      <c r="AQ928" s="220"/>
      <c r="AR928" s="220"/>
      <c r="AS928" s="220"/>
      <c r="AT928" s="220"/>
      <c r="AU928" s="220"/>
      <c r="AV928" s="220"/>
      <c r="AW928" s="220"/>
      <c r="AX928" s="220"/>
      <c r="AY928" s="220"/>
      <c r="AZ928" s="220"/>
      <c r="BA928" s="220"/>
      <c r="BB928" s="220"/>
      <c r="BC928" s="220"/>
      <c r="BD928" s="220"/>
      <c r="BE928" s="220"/>
      <c r="BF928" s="220"/>
      <c r="BG928" s="220"/>
      <c r="BH928" s="220"/>
      <c r="BI928" s="220"/>
      <c r="BJ928" s="220"/>
      <c r="BK928" s="220"/>
      <c r="BL928" s="220"/>
      <c r="BM928" s="225"/>
    </row>
    <row r="929" spans="1:65">
      <c r="A929" s="30"/>
      <c r="B929" s="20" t="s">
        <v>272</v>
      </c>
      <c r="C929" s="12"/>
      <c r="D929" s="226">
        <v>28.271666666666665</v>
      </c>
      <c r="E929" s="226">
        <v>23.746666666666666</v>
      </c>
      <c r="F929" s="226">
        <v>25.033333333333331</v>
      </c>
      <c r="G929" s="226">
        <v>26.950000000000003</v>
      </c>
      <c r="H929" s="226">
        <v>27.356840500994235</v>
      </c>
      <c r="I929" s="226">
        <v>24.333333333333332</v>
      </c>
      <c r="J929" s="226">
        <v>27.400000000000002</v>
      </c>
      <c r="K929" s="226">
        <v>27.05</v>
      </c>
      <c r="L929" s="226">
        <v>27.45</v>
      </c>
      <c r="M929" s="226">
        <v>27.333333333333332</v>
      </c>
      <c r="N929" s="226">
        <v>25.866666666666671</v>
      </c>
      <c r="O929" s="226">
        <v>26.150000000000002</v>
      </c>
      <c r="P929" s="226">
        <v>25.866666666666671</v>
      </c>
      <c r="Q929" s="226">
        <v>26.116666666666664</v>
      </c>
      <c r="R929" s="226">
        <v>25.256666666666671</v>
      </c>
      <c r="S929" s="226">
        <v>24.936666666666664</v>
      </c>
      <c r="T929" s="226">
        <v>34.583333333333336</v>
      </c>
      <c r="U929" s="226">
        <v>23.323333333333334</v>
      </c>
      <c r="V929" s="226">
        <v>28.144121554634136</v>
      </c>
      <c r="W929" s="226">
        <v>28.188333333333329</v>
      </c>
      <c r="X929" s="226">
        <v>26.294999999999998</v>
      </c>
      <c r="Y929" s="219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  <c r="AJ929" s="220"/>
      <c r="AK929" s="220"/>
      <c r="AL929" s="220"/>
      <c r="AM929" s="220"/>
      <c r="AN929" s="220"/>
      <c r="AO929" s="220"/>
      <c r="AP929" s="220"/>
      <c r="AQ929" s="220"/>
      <c r="AR929" s="220"/>
      <c r="AS929" s="220"/>
      <c r="AT929" s="220"/>
      <c r="AU929" s="220"/>
      <c r="AV929" s="220"/>
      <c r="AW929" s="220"/>
      <c r="AX929" s="220"/>
      <c r="AY929" s="220"/>
      <c r="AZ929" s="220"/>
      <c r="BA929" s="220"/>
      <c r="BB929" s="220"/>
      <c r="BC929" s="220"/>
      <c r="BD929" s="220"/>
      <c r="BE929" s="220"/>
      <c r="BF929" s="220"/>
      <c r="BG929" s="220"/>
      <c r="BH929" s="220"/>
      <c r="BI929" s="220"/>
      <c r="BJ929" s="220"/>
      <c r="BK929" s="220"/>
      <c r="BL929" s="220"/>
      <c r="BM929" s="225"/>
    </row>
    <row r="930" spans="1:65">
      <c r="A930" s="30"/>
      <c r="B930" s="3" t="s">
        <v>273</v>
      </c>
      <c r="C930" s="29"/>
      <c r="D930" s="222">
        <v>28.475000000000001</v>
      </c>
      <c r="E930" s="222">
        <v>23.74</v>
      </c>
      <c r="F930" s="222">
        <v>24</v>
      </c>
      <c r="G930" s="222">
        <v>27</v>
      </c>
      <c r="H930" s="222">
        <v>27.299422429269026</v>
      </c>
      <c r="I930" s="222">
        <v>24.4</v>
      </c>
      <c r="J930" s="222">
        <v>27.55</v>
      </c>
      <c r="K930" s="222">
        <v>27.1</v>
      </c>
      <c r="L930" s="222">
        <v>27.3</v>
      </c>
      <c r="M930" s="222">
        <v>27.45</v>
      </c>
      <c r="N930" s="222">
        <v>26.35</v>
      </c>
      <c r="O930" s="222">
        <v>26.35</v>
      </c>
      <c r="P930" s="222">
        <v>25.65</v>
      </c>
      <c r="Q930" s="222">
        <v>26.05</v>
      </c>
      <c r="R930" s="222">
        <v>25.310000000000002</v>
      </c>
      <c r="S930" s="222">
        <v>24.935000000000002</v>
      </c>
      <c r="T930" s="222">
        <v>35.15</v>
      </c>
      <c r="U930" s="222">
        <v>22.585000000000001</v>
      </c>
      <c r="V930" s="222">
        <v>28.208696022846926</v>
      </c>
      <c r="W930" s="222">
        <v>28.189999999999998</v>
      </c>
      <c r="X930" s="222">
        <v>26.475000000000001</v>
      </c>
      <c r="Y930" s="219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  <c r="AJ930" s="220"/>
      <c r="AK930" s="220"/>
      <c r="AL930" s="220"/>
      <c r="AM930" s="220"/>
      <c r="AN930" s="220"/>
      <c r="AO930" s="220"/>
      <c r="AP930" s="220"/>
      <c r="AQ930" s="220"/>
      <c r="AR930" s="220"/>
      <c r="AS930" s="220"/>
      <c r="AT930" s="220"/>
      <c r="AU930" s="220"/>
      <c r="AV930" s="220"/>
      <c r="AW930" s="220"/>
      <c r="AX930" s="220"/>
      <c r="AY930" s="220"/>
      <c r="AZ930" s="220"/>
      <c r="BA930" s="220"/>
      <c r="BB930" s="220"/>
      <c r="BC930" s="220"/>
      <c r="BD930" s="220"/>
      <c r="BE930" s="220"/>
      <c r="BF930" s="220"/>
      <c r="BG930" s="220"/>
      <c r="BH930" s="220"/>
      <c r="BI930" s="220"/>
      <c r="BJ930" s="220"/>
      <c r="BK930" s="220"/>
      <c r="BL930" s="220"/>
      <c r="BM930" s="225"/>
    </row>
    <row r="931" spans="1:65">
      <c r="A931" s="30"/>
      <c r="B931" s="3" t="s">
        <v>274</v>
      </c>
      <c r="C931" s="29"/>
      <c r="D931" s="24">
        <v>1.8296711908609882</v>
      </c>
      <c r="E931" s="24">
        <v>0.77370967854012651</v>
      </c>
      <c r="F931" s="24">
        <v>2.3018832869341281</v>
      </c>
      <c r="G931" s="24">
        <v>0.53197744313081541</v>
      </c>
      <c r="H931" s="24">
        <v>0.27966389093106375</v>
      </c>
      <c r="I931" s="24">
        <v>0.65929255013739285</v>
      </c>
      <c r="J931" s="24">
        <v>0.54405882034941822</v>
      </c>
      <c r="K931" s="24">
        <v>0.12247448713915977</v>
      </c>
      <c r="L931" s="24">
        <v>0.40373258476372653</v>
      </c>
      <c r="M931" s="24">
        <v>0.37771241264574096</v>
      </c>
      <c r="N931" s="24">
        <v>1.0443498775155122</v>
      </c>
      <c r="O931" s="24">
        <v>0.5683308895353123</v>
      </c>
      <c r="P931" s="24">
        <v>0.71460945044595248</v>
      </c>
      <c r="Q931" s="24">
        <v>0.70828431202919329</v>
      </c>
      <c r="R931" s="24">
        <v>0.43884697408853957</v>
      </c>
      <c r="S931" s="24">
        <v>0.29904291776711067</v>
      </c>
      <c r="T931" s="24">
        <v>2.3844636014556113</v>
      </c>
      <c r="U931" s="24">
        <v>1.6021693626663402</v>
      </c>
      <c r="V931" s="24">
        <v>0.42783988148175689</v>
      </c>
      <c r="W931" s="24">
        <v>1.3996344760924786</v>
      </c>
      <c r="X931" s="24">
        <v>0.66141514950899039</v>
      </c>
      <c r="Y931" s="152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86</v>
      </c>
      <c r="C932" s="29"/>
      <c r="D932" s="13">
        <v>6.4717485970441135E-2</v>
      </c>
      <c r="E932" s="13">
        <v>3.2581822510112012E-2</v>
      </c>
      <c r="F932" s="13">
        <v>9.1952727840244802E-2</v>
      </c>
      <c r="G932" s="13">
        <v>1.9739422750679605E-2</v>
      </c>
      <c r="H932" s="13">
        <v>1.0222813958391865E-2</v>
      </c>
      <c r="I932" s="13">
        <v>2.7094214389207928E-2</v>
      </c>
      <c r="J932" s="13">
        <v>1.9856161326621102E-2</v>
      </c>
      <c r="K932" s="13">
        <v>4.5277074727970339E-3</v>
      </c>
      <c r="L932" s="13">
        <v>1.470792658519951E-2</v>
      </c>
      <c r="M932" s="13">
        <v>1.3818746804112474E-2</v>
      </c>
      <c r="N932" s="13">
        <v>4.0374350934878046E-2</v>
      </c>
      <c r="O932" s="13">
        <v>2.1733494819706014E-2</v>
      </c>
      <c r="P932" s="13">
        <v>2.7626654012085788E-2</v>
      </c>
      <c r="Q932" s="13">
        <v>2.712001194751219E-2</v>
      </c>
      <c r="R932" s="13">
        <v>1.7375490593448839E-2</v>
      </c>
      <c r="S932" s="13">
        <v>1.1992096688963136E-2</v>
      </c>
      <c r="T932" s="13">
        <v>6.894834510233093E-2</v>
      </c>
      <c r="U932" s="13">
        <v>6.869384147490383E-2</v>
      </c>
      <c r="V932" s="13">
        <v>1.5201749347593687E-2</v>
      </c>
      <c r="W932" s="13">
        <v>4.9652970239193954E-2</v>
      </c>
      <c r="X932" s="13">
        <v>2.5153647062521028E-2</v>
      </c>
      <c r="Y932" s="152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275</v>
      </c>
      <c r="C933" s="29"/>
      <c r="D933" s="13">
        <v>7.615639222908599E-2</v>
      </c>
      <c r="E933" s="13">
        <v>-9.6086996611447373E-2</v>
      </c>
      <c r="F933" s="13">
        <v>-4.7110239268945864E-2</v>
      </c>
      <c r="G933" s="13">
        <v>2.5847365580635717E-2</v>
      </c>
      <c r="H933" s="13">
        <v>4.133368306324936E-2</v>
      </c>
      <c r="I933" s="13">
        <v>-7.3755625387923351E-2</v>
      </c>
      <c r="J933" s="13">
        <v>4.2976542371407023E-2</v>
      </c>
      <c r="K933" s="13">
        <v>2.9653849311918057E-2</v>
      </c>
      <c r="L933" s="13">
        <v>4.4879784237048082E-2</v>
      </c>
      <c r="M933" s="13">
        <v>4.0438886550551834E-2</v>
      </c>
      <c r="N933" s="13">
        <v>-1.5389541508258109E-2</v>
      </c>
      <c r="O933" s="13">
        <v>-4.6045042696244431E-3</v>
      </c>
      <c r="P933" s="13">
        <v>-1.5389541508258109E-2</v>
      </c>
      <c r="Q933" s="13">
        <v>-5.8733321800521487E-3</v>
      </c>
      <c r="R933" s="13">
        <v>-3.860909226908138E-2</v>
      </c>
      <c r="S933" s="13">
        <v>-5.0789840209185644E-2</v>
      </c>
      <c r="T933" s="13">
        <v>0.31640895706853378</v>
      </c>
      <c r="U933" s="13">
        <v>-0.11220111107387665</v>
      </c>
      <c r="V933" s="13">
        <v>7.1301408289521806E-2</v>
      </c>
      <c r="W933" s="13">
        <v>7.2984322453017114E-2</v>
      </c>
      <c r="X933" s="13">
        <v>9.1489714073511585E-4</v>
      </c>
      <c r="Y933" s="152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276</v>
      </c>
      <c r="C934" s="47"/>
      <c r="D934" s="45">
        <v>1.21</v>
      </c>
      <c r="E934" s="45">
        <v>1.56</v>
      </c>
      <c r="F934" s="45">
        <v>0.77</v>
      </c>
      <c r="G934" s="45">
        <v>0.4</v>
      </c>
      <c r="H934" s="45">
        <v>0.65</v>
      </c>
      <c r="I934" s="45">
        <v>1.2</v>
      </c>
      <c r="J934" s="45">
        <v>0.67</v>
      </c>
      <c r="K934" s="45">
        <v>0.46</v>
      </c>
      <c r="L934" s="45">
        <v>0.7</v>
      </c>
      <c r="M934" s="45">
        <v>0.63</v>
      </c>
      <c r="N934" s="45">
        <v>0.26</v>
      </c>
      <c r="O934" s="45">
        <v>0.09</v>
      </c>
      <c r="P934" s="45">
        <v>0.26</v>
      </c>
      <c r="Q934" s="45">
        <v>0.11</v>
      </c>
      <c r="R934" s="45">
        <v>0.63</v>
      </c>
      <c r="S934" s="45">
        <v>0.83</v>
      </c>
      <c r="T934" s="45">
        <v>5.0599999999999996</v>
      </c>
      <c r="U934" s="45">
        <v>1.81</v>
      </c>
      <c r="V934" s="45">
        <v>1.1299999999999999</v>
      </c>
      <c r="W934" s="45">
        <v>1.1599999999999999</v>
      </c>
      <c r="X934" s="45">
        <v>0</v>
      </c>
      <c r="Y934" s="152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BM935" s="55"/>
    </row>
    <row r="936" spans="1:65" ht="15">
      <c r="B936" s="8" t="s">
        <v>524</v>
      </c>
      <c r="BM936" s="28" t="s">
        <v>66</v>
      </c>
    </row>
    <row r="937" spans="1:65" ht="15">
      <c r="A937" s="25" t="s">
        <v>30</v>
      </c>
      <c r="B937" s="18" t="s">
        <v>110</v>
      </c>
      <c r="C937" s="15" t="s">
        <v>111</v>
      </c>
      <c r="D937" s="16" t="s">
        <v>234</v>
      </c>
      <c r="E937" s="17" t="s">
        <v>234</v>
      </c>
      <c r="F937" s="17" t="s">
        <v>234</v>
      </c>
      <c r="G937" s="17" t="s">
        <v>234</v>
      </c>
      <c r="H937" s="17" t="s">
        <v>234</v>
      </c>
      <c r="I937" s="17" t="s">
        <v>234</v>
      </c>
      <c r="J937" s="17" t="s">
        <v>234</v>
      </c>
      <c r="K937" s="17" t="s">
        <v>234</v>
      </c>
      <c r="L937" s="17" t="s">
        <v>234</v>
      </c>
      <c r="M937" s="17" t="s">
        <v>234</v>
      </c>
      <c r="N937" s="17" t="s">
        <v>234</v>
      </c>
      <c r="O937" s="17" t="s">
        <v>234</v>
      </c>
      <c r="P937" s="17" t="s">
        <v>234</v>
      </c>
      <c r="Q937" s="17" t="s">
        <v>234</v>
      </c>
      <c r="R937" s="17" t="s">
        <v>234</v>
      </c>
      <c r="S937" s="17" t="s">
        <v>234</v>
      </c>
      <c r="T937" s="17" t="s">
        <v>234</v>
      </c>
      <c r="U937" s="17" t="s">
        <v>234</v>
      </c>
      <c r="V937" s="17" t="s">
        <v>234</v>
      </c>
      <c r="W937" s="17" t="s">
        <v>234</v>
      </c>
      <c r="X937" s="17" t="s">
        <v>234</v>
      </c>
      <c r="Y937" s="17" t="s">
        <v>234</v>
      </c>
      <c r="Z937" s="17" t="s">
        <v>234</v>
      </c>
      <c r="AA937" s="17" t="s">
        <v>234</v>
      </c>
      <c r="AB937" s="152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235</v>
      </c>
      <c r="C938" s="9" t="s">
        <v>235</v>
      </c>
      <c r="D938" s="150" t="s">
        <v>237</v>
      </c>
      <c r="E938" s="151" t="s">
        <v>239</v>
      </c>
      <c r="F938" s="151" t="s">
        <v>240</v>
      </c>
      <c r="G938" s="151" t="s">
        <v>241</v>
      </c>
      <c r="H938" s="151" t="s">
        <v>242</v>
      </c>
      <c r="I938" s="151" t="s">
        <v>243</v>
      </c>
      <c r="J938" s="151" t="s">
        <v>244</v>
      </c>
      <c r="K938" s="151" t="s">
        <v>245</v>
      </c>
      <c r="L938" s="151" t="s">
        <v>246</v>
      </c>
      <c r="M938" s="151" t="s">
        <v>247</v>
      </c>
      <c r="N938" s="151" t="s">
        <v>248</v>
      </c>
      <c r="O938" s="151" t="s">
        <v>249</v>
      </c>
      <c r="P938" s="151" t="s">
        <v>250</v>
      </c>
      <c r="Q938" s="151" t="s">
        <v>251</v>
      </c>
      <c r="R938" s="151" t="s">
        <v>252</v>
      </c>
      <c r="S938" s="151" t="s">
        <v>253</v>
      </c>
      <c r="T938" s="151" t="s">
        <v>254</v>
      </c>
      <c r="U938" s="151" t="s">
        <v>255</v>
      </c>
      <c r="V938" s="151" t="s">
        <v>256</v>
      </c>
      <c r="W938" s="151" t="s">
        <v>258</v>
      </c>
      <c r="X938" s="151" t="s">
        <v>259</v>
      </c>
      <c r="Y938" s="151" t="s">
        <v>261</v>
      </c>
      <c r="Z938" s="151" t="s">
        <v>262</v>
      </c>
      <c r="AA938" s="151" t="s">
        <v>264</v>
      </c>
      <c r="AB938" s="152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288</v>
      </c>
      <c r="E939" s="11" t="s">
        <v>288</v>
      </c>
      <c r="F939" s="11" t="s">
        <v>288</v>
      </c>
      <c r="G939" s="11" t="s">
        <v>288</v>
      </c>
      <c r="H939" s="11" t="s">
        <v>288</v>
      </c>
      <c r="I939" s="11" t="s">
        <v>289</v>
      </c>
      <c r="J939" s="11" t="s">
        <v>289</v>
      </c>
      <c r="K939" s="11" t="s">
        <v>288</v>
      </c>
      <c r="L939" s="11" t="s">
        <v>289</v>
      </c>
      <c r="M939" s="11" t="s">
        <v>288</v>
      </c>
      <c r="N939" s="11" t="s">
        <v>288</v>
      </c>
      <c r="O939" s="11" t="s">
        <v>289</v>
      </c>
      <c r="P939" s="11" t="s">
        <v>289</v>
      </c>
      <c r="Q939" s="11" t="s">
        <v>289</v>
      </c>
      <c r="R939" s="11" t="s">
        <v>289</v>
      </c>
      <c r="S939" s="11" t="s">
        <v>289</v>
      </c>
      <c r="T939" s="11" t="s">
        <v>289</v>
      </c>
      <c r="U939" s="11" t="s">
        <v>288</v>
      </c>
      <c r="V939" s="11" t="s">
        <v>114</v>
      </c>
      <c r="W939" s="11" t="s">
        <v>288</v>
      </c>
      <c r="X939" s="11" t="s">
        <v>288</v>
      </c>
      <c r="Y939" s="11" t="s">
        <v>289</v>
      </c>
      <c r="Z939" s="11" t="s">
        <v>114</v>
      </c>
      <c r="AA939" s="11" t="s">
        <v>288</v>
      </c>
      <c r="AB939" s="152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152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8">
        <v>1</v>
      </c>
      <c r="C941" s="14">
        <v>1</v>
      </c>
      <c r="D941" s="217">
        <v>11.51</v>
      </c>
      <c r="E941" s="217">
        <v>10.6</v>
      </c>
      <c r="F941" s="217">
        <v>10.8</v>
      </c>
      <c r="G941" s="217">
        <v>12.16</v>
      </c>
      <c r="H941" s="217">
        <v>11.744553363452338</v>
      </c>
      <c r="I941" s="217">
        <v>11.8</v>
      </c>
      <c r="J941" s="217">
        <v>12.3</v>
      </c>
      <c r="K941" s="218">
        <v>14.215999999999999</v>
      </c>
      <c r="L941" s="217">
        <v>12.12</v>
      </c>
      <c r="M941" s="217">
        <v>12</v>
      </c>
      <c r="N941" s="217">
        <v>12.1</v>
      </c>
      <c r="O941" s="217">
        <v>11.7</v>
      </c>
      <c r="P941" s="217">
        <v>10.85</v>
      </c>
      <c r="Q941" s="217">
        <v>10.85</v>
      </c>
      <c r="R941" s="217">
        <v>12.35</v>
      </c>
      <c r="S941" s="217">
        <v>13.15</v>
      </c>
      <c r="T941" s="217">
        <v>12.26</v>
      </c>
      <c r="U941" s="217">
        <v>10.97</v>
      </c>
      <c r="V941" s="218" t="s">
        <v>304</v>
      </c>
      <c r="W941" s="217">
        <v>11.3</v>
      </c>
      <c r="X941" s="218">
        <v>13.6518</v>
      </c>
      <c r="Y941" s="218">
        <v>12</v>
      </c>
      <c r="Z941" s="217">
        <v>12.450802523239108</v>
      </c>
      <c r="AA941" s="217">
        <v>10.56</v>
      </c>
      <c r="AB941" s="219"/>
      <c r="AC941" s="220"/>
      <c r="AD941" s="220"/>
      <c r="AE941" s="220"/>
      <c r="AF941" s="220"/>
      <c r="AG941" s="220"/>
      <c r="AH941" s="220"/>
      <c r="AI941" s="220"/>
      <c r="AJ941" s="220"/>
      <c r="AK941" s="220"/>
      <c r="AL941" s="220"/>
      <c r="AM941" s="220"/>
      <c r="AN941" s="220"/>
      <c r="AO941" s="220"/>
      <c r="AP941" s="220"/>
      <c r="AQ941" s="220"/>
      <c r="AR941" s="220"/>
      <c r="AS941" s="220"/>
      <c r="AT941" s="220"/>
      <c r="AU941" s="220"/>
      <c r="AV941" s="220"/>
      <c r="AW941" s="220"/>
      <c r="AX941" s="220"/>
      <c r="AY941" s="220"/>
      <c r="AZ941" s="220"/>
      <c r="BA941" s="220"/>
      <c r="BB941" s="220"/>
      <c r="BC941" s="220"/>
      <c r="BD941" s="220"/>
      <c r="BE941" s="220"/>
      <c r="BF941" s="220"/>
      <c r="BG941" s="220"/>
      <c r="BH941" s="220"/>
      <c r="BI941" s="220"/>
      <c r="BJ941" s="220"/>
      <c r="BK941" s="220"/>
      <c r="BL941" s="220"/>
      <c r="BM941" s="221">
        <v>1</v>
      </c>
    </row>
    <row r="942" spans="1:65">
      <c r="A942" s="30"/>
      <c r="B942" s="19">
        <v>1</v>
      </c>
      <c r="C942" s="9">
        <v>2</v>
      </c>
      <c r="D942" s="222">
        <v>10.9</v>
      </c>
      <c r="E942" s="222">
        <v>10.4</v>
      </c>
      <c r="F942" s="222">
        <v>11</v>
      </c>
      <c r="G942" s="222">
        <v>12.81</v>
      </c>
      <c r="H942" s="222">
        <v>11.584003002162861</v>
      </c>
      <c r="I942" s="222">
        <v>11</v>
      </c>
      <c r="J942" s="222">
        <v>12.4</v>
      </c>
      <c r="K942" s="223">
        <v>14.567</v>
      </c>
      <c r="L942" s="222">
        <v>12.24</v>
      </c>
      <c r="M942" s="222">
        <v>11.9</v>
      </c>
      <c r="N942" s="222">
        <v>12.41</v>
      </c>
      <c r="O942" s="222">
        <v>11.7</v>
      </c>
      <c r="P942" s="222">
        <v>11.4</v>
      </c>
      <c r="Q942" s="222">
        <v>9.51</v>
      </c>
      <c r="R942" s="222">
        <v>11.55</v>
      </c>
      <c r="S942" s="222">
        <v>12.7</v>
      </c>
      <c r="T942" s="222">
        <v>12.03</v>
      </c>
      <c r="U942" s="222">
        <v>9.2799999999999994</v>
      </c>
      <c r="V942" s="223" t="s">
        <v>304</v>
      </c>
      <c r="W942" s="222">
        <v>10.85</v>
      </c>
      <c r="X942" s="223">
        <v>13.269299999999999</v>
      </c>
      <c r="Y942" s="223">
        <v>12</v>
      </c>
      <c r="Z942" s="222">
        <v>12.181457084022961</v>
      </c>
      <c r="AA942" s="222">
        <v>9.7799999999999994</v>
      </c>
      <c r="AB942" s="219"/>
      <c r="AC942" s="220"/>
      <c r="AD942" s="220"/>
      <c r="AE942" s="220"/>
      <c r="AF942" s="220"/>
      <c r="AG942" s="220"/>
      <c r="AH942" s="220"/>
      <c r="AI942" s="220"/>
      <c r="AJ942" s="220"/>
      <c r="AK942" s="220"/>
      <c r="AL942" s="220"/>
      <c r="AM942" s="220"/>
      <c r="AN942" s="220"/>
      <c r="AO942" s="220"/>
      <c r="AP942" s="220"/>
      <c r="AQ942" s="220"/>
      <c r="AR942" s="220"/>
      <c r="AS942" s="220"/>
      <c r="AT942" s="220"/>
      <c r="AU942" s="220"/>
      <c r="AV942" s="220"/>
      <c r="AW942" s="220"/>
      <c r="AX942" s="220"/>
      <c r="AY942" s="220"/>
      <c r="AZ942" s="220"/>
      <c r="BA942" s="220"/>
      <c r="BB942" s="220"/>
      <c r="BC942" s="220"/>
      <c r="BD942" s="220"/>
      <c r="BE942" s="220"/>
      <c r="BF942" s="220"/>
      <c r="BG942" s="220"/>
      <c r="BH942" s="220"/>
      <c r="BI942" s="220"/>
      <c r="BJ942" s="220"/>
      <c r="BK942" s="220"/>
      <c r="BL942" s="220"/>
      <c r="BM942" s="221">
        <v>29</v>
      </c>
    </row>
    <row r="943" spans="1:65">
      <c r="A943" s="30"/>
      <c r="B943" s="19">
        <v>1</v>
      </c>
      <c r="C943" s="9">
        <v>3</v>
      </c>
      <c r="D943" s="222">
        <v>12.11</v>
      </c>
      <c r="E943" s="222">
        <v>10.1</v>
      </c>
      <c r="F943" s="222">
        <v>10.8</v>
      </c>
      <c r="G943" s="222">
        <v>12.34</v>
      </c>
      <c r="H943" s="222">
        <v>11.57027664508545</v>
      </c>
      <c r="I943" s="222">
        <v>11.7</v>
      </c>
      <c r="J943" s="222">
        <v>11.8</v>
      </c>
      <c r="K943" s="223">
        <v>14.474</v>
      </c>
      <c r="L943" s="222">
        <v>12.29</v>
      </c>
      <c r="M943" s="222">
        <v>12.1</v>
      </c>
      <c r="N943" s="222">
        <v>12.33</v>
      </c>
      <c r="O943" s="224">
        <v>11.3</v>
      </c>
      <c r="P943" s="222">
        <v>11.25</v>
      </c>
      <c r="Q943" s="222">
        <v>9.68</v>
      </c>
      <c r="R943" s="222">
        <v>11.75</v>
      </c>
      <c r="S943" s="222">
        <v>12.8</v>
      </c>
      <c r="T943" s="222">
        <v>12.08</v>
      </c>
      <c r="U943" s="222">
        <v>9.5299999999999994</v>
      </c>
      <c r="V943" s="223" t="s">
        <v>304</v>
      </c>
      <c r="W943" s="222">
        <v>11.22</v>
      </c>
      <c r="X943" s="223">
        <v>13.5214</v>
      </c>
      <c r="Y943" s="223">
        <v>13</v>
      </c>
      <c r="Z943" s="222">
        <v>11.915266419481922</v>
      </c>
      <c r="AA943" s="222">
        <v>10.66</v>
      </c>
      <c r="AB943" s="219"/>
      <c r="AC943" s="220"/>
      <c r="AD943" s="220"/>
      <c r="AE943" s="220"/>
      <c r="AF943" s="220"/>
      <c r="AG943" s="220"/>
      <c r="AH943" s="220"/>
      <c r="AI943" s="220"/>
      <c r="AJ943" s="220"/>
      <c r="AK943" s="220"/>
      <c r="AL943" s="220"/>
      <c r="AM943" s="220"/>
      <c r="AN943" s="220"/>
      <c r="AO943" s="220"/>
      <c r="AP943" s="220"/>
      <c r="AQ943" s="220"/>
      <c r="AR943" s="220"/>
      <c r="AS943" s="220"/>
      <c r="AT943" s="220"/>
      <c r="AU943" s="220"/>
      <c r="AV943" s="220"/>
      <c r="AW943" s="220"/>
      <c r="AX943" s="220"/>
      <c r="AY943" s="220"/>
      <c r="AZ943" s="220"/>
      <c r="BA943" s="220"/>
      <c r="BB943" s="220"/>
      <c r="BC943" s="220"/>
      <c r="BD943" s="220"/>
      <c r="BE943" s="220"/>
      <c r="BF943" s="220"/>
      <c r="BG943" s="220"/>
      <c r="BH943" s="220"/>
      <c r="BI943" s="220"/>
      <c r="BJ943" s="220"/>
      <c r="BK943" s="220"/>
      <c r="BL943" s="220"/>
      <c r="BM943" s="221">
        <v>16</v>
      </c>
    </row>
    <row r="944" spans="1:65">
      <c r="A944" s="30"/>
      <c r="B944" s="19">
        <v>1</v>
      </c>
      <c r="C944" s="9">
        <v>4</v>
      </c>
      <c r="D944" s="222">
        <v>11.79</v>
      </c>
      <c r="E944" s="222">
        <v>11.3</v>
      </c>
      <c r="F944" s="222">
        <v>10.7</v>
      </c>
      <c r="G944" s="222">
        <v>12.46</v>
      </c>
      <c r="H944" s="222">
        <v>11.627582019559892</v>
      </c>
      <c r="I944" s="222">
        <v>11.5</v>
      </c>
      <c r="J944" s="222">
        <v>12</v>
      </c>
      <c r="K944" s="224">
        <v>13.491</v>
      </c>
      <c r="L944" s="224">
        <v>12.61</v>
      </c>
      <c r="M944" s="222">
        <v>12.2</v>
      </c>
      <c r="N944" s="222">
        <v>12.78</v>
      </c>
      <c r="O944" s="222">
        <v>11.5</v>
      </c>
      <c r="P944" s="222">
        <v>11</v>
      </c>
      <c r="Q944" s="222">
        <v>10.35</v>
      </c>
      <c r="R944" s="222">
        <v>11.45</v>
      </c>
      <c r="S944" s="222">
        <v>12.95</v>
      </c>
      <c r="T944" s="222">
        <v>12.07</v>
      </c>
      <c r="U944" s="222">
        <v>10.220000000000001</v>
      </c>
      <c r="V944" s="223" t="s">
        <v>304</v>
      </c>
      <c r="W944" s="222">
        <v>11.71</v>
      </c>
      <c r="X944" s="223">
        <v>13.848699999999999</v>
      </c>
      <c r="Y944" s="223">
        <v>12</v>
      </c>
      <c r="Z944" s="222">
        <v>12.300943558433746</v>
      </c>
      <c r="AA944" s="222">
        <v>10.5</v>
      </c>
      <c r="AB944" s="219"/>
      <c r="AC944" s="220"/>
      <c r="AD944" s="220"/>
      <c r="AE944" s="220"/>
      <c r="AF944" s="220"/>
      <c r="AG944" s="220"/>
      <c r="AH944" s="220"/>
      <c r="AI944" s="220"/>
      <c r="AJ944" s="220"/>
      <c r="AK944" s="220"/>
      <c r="AL944" s="220"/>
      <c r="AM944" s="220"/>
      <c r="AN944" s="220"/>
      <c r="AO944" s="220"/>
      <c r="AP944" s="220"/>
      <c r="AQ944" s="220"/>
      <c r="AR944" s="220"/>
      <c r="AS944" s="220"/>
      <c r="AT944" s="220"/>
      <c r="AU944" s="220"/>
      <c r="AV944" s="220"/>
      <c r="AW944" s="220"/>
      <c r="AX944" s="220"/>
      <c r="AY944" s="220"/>
      <c r="AZ944" s="220"/>
      <c r="BA944" s="220"/>
      <c r="BB944" s="220"/>
      <c r="BC944" s="220"/>
      <c r="BD944" s="220"/>
      <c r="BE944" s="220"/>
      <c r="BF944" s="220"/>
      <c r="BG944" s="220"/>
      <c r="BH944" s="220"/>
      <c r="BI944" s="220"/>
      <c r="BJ944" s="220"/>
      <c r="BK944" s="220"/>
      <c r="BL944" s="220"/>
      <c r="BM944" s="221">
        <v>11.509732632523349</v>
      </c>
    </row>
    <row r="945" spans="1:65">
      <c r="A945" s="30"/>
      <c r="B945" s="19">
        <v>1</v>
      </c>
      <c r="C945" s="9">
        <v>5</v>
      </c>
      <c r="D945" s="222">
        <v>11.54</v>
      </c>
      <c r="E945" s="222">
        <v>10.1</v>
      </c>
      <c r="F945" s="222">
        <v>10.7</v>
      </c>
      <c r="G945" s="222">
        <v>12.51</v>
      </c>
      <c r="H945" s="222">
        <v>11.436151241348227</v>
      </c>
      <c r="I945" s="222">
        <v>11.2</v>
      </c>
      <c r="J945" s="222">
        <v>11.7</v>
      </c>
      <c r="K945" s="223">
        <v>14.406000000000001</v>
      </c>
      <c r="L945" s="222">
        <v>12.12</v>
      </c>
      <c r="M945" s="222">
        <v>12</v>
      </c>
      <c r="N945" s="222">
        <v>12.15</v>
      </c>
      <c r="O945" s="222">
        <v>11.7</v>
      </c>
      <c r="P945" s="222">
        <v>11.3</v>
      </c>
      <c r="Q945" s="222">
        <v>10.25</v>
      </c>
      <c r="R945" s="222">
        <v>11.8</v>
      </c>
      <c r="S945" s="222">
        <v>12.8</v>
      </c>
      <c r="T945" s="222">
        <v>12.3</v>
      </c>
      <c r="U945" s="222">
        <v>9.4499999999999993</v>
      </c>
      <c r="V945" s="223" t="s">
        <v>304</v>
      </c>
      <c r="W945" s="222">
        <v>11.62</v>
      </c>
      <c r="X945" s="223">
        <v>13.1143</v>
      </c>
      <c r="Y945" s="223">
        <v>12</v>
      </c>
      <c r="Z945" s="222">
        <v>11.969715207724001</v>
      </c>
      <c r="AA945" s="222">
        <v>10.44</v>
      </c>
      <c r="AB945" s="219"/>
      <c r="AC945" s="220"/>
      <c r="AD945" s="220"/>
      <c r="AE945" s="220"/>
      <c r="AF945" s="220"/>
      <c r="AG945" s="220"/>
      <c r="AH945" s="220"/>
      <c r="AI945" s="220"/>
      <c r="AJ945" s="220"/>
      <c r="AK945" s="220"/>
      <c r="AL945" s="220"/>
      <c r="AM945" s="220"/>
      <c r="AN945" s="220"/>
      <c r="AO945" s="220"/>
      <c r="AP945" s="220"/>
      <c r="AQ945" s="220"/>
      <c r="AR945" s="220"/>
      <c r="AS945" s="220"/>
      <c r="AT945" s="220"/>
      <c r="AU945" s="220"/>
      <c r="AV945" s="220"/>
      <c r="AW945" s="220"/>
      <c r="AX945" s="220"/>
      <c r="AY945" s="220"/>
      <c r="AZ945" s="220"/>
      <c r="BA945" s="220"/>
      <c r="BB945" s="220"/>
      <c r="BC945" s="220"/>
      <c r="BD945" s="220"/>
      <c r="BE945" s="220"/>
      <c r="BF945" s="220"/>
      <c r="BG945" s="220"/>
      <c r="BH945" s="220"/>
      <c r="BI945" s="220"/>
      <c r="BJ945" s="220"/>
      <c r="BK945" s="220"/>
      <c r="BL945" s="220"/>
      <c r="BM945" s="221">
        <v>61</v>
      </c>
    </row>
    <row r="946" spans="1:65">
      <c r="A946" s="30"/>
      <c r="B946" s="19">
        <v>1</v>
      </c>
      <c r="C946" s="9">
        <v>6</v>
      </c>
      <c r="D946" s="222">
        <v>10.91</v>
      </c>
      <c r="E946" s="222">
        <v>11.1</v>
      </c>
      <c r="F946" s="222">
        <v>10.7</v>
      </c>
      <c r="G946" s="222">
        <v>12.31</v>
      </c>
      <c r="H946" s="222">
        <v>11.645106228908631</v>
      </c>
      <c r="I946" s="222">
        <v>11.7</v>
      </c>
      <c r="J946" s="222">
        <v>11.3</v>
      </c>
      <c r="K946" s="223">
        <v>14.542</v>
      </c>
      <c r="L946" s="222">
        <v>12.13</v>
      </c>
      <c r="M946" s="222">
        <v>12.2</v>
      </c>
      <c r="N946" s="222">
        <v>12.46</v>
      </c>
      <c r="O946" s="222">
        <v>11.65</v>
      </c>
      <c r="P946" s="222">
        <v>11.45</v>
      </c>
      <c r="Q946" s="222">
        <v>9.6</v>
      </c>
      <c r="R946" s="222">
        <v>11.35</v>
      </c>
      <c r="S946" s="222">
        <v>12.5</v>
      </c>
      <c r="T946" s="222">
        <v>12.07</v>
      </c>
      <c r="U946" s="222">
        <v>10.119999999999999</v>
      </c>
      <c r="V946" s="223" t="s">
        <v>304</v>
      </c>
      <c r="W946" s="222">
        <v>11.06</v>
      </c>
      <c r="X946" s="223">
        <v>13.8796</v>
      </c>
      <c r="Y946" s="223">
        <v>12</v>
      </c>
      <c r="Z946" s="222">
        <v>12.262058609382821</v>
      </c>
      <c r="AA946" s="222">
        <v>10.1</v>
      </c>
      <c r="AB946" s="219"/>
      <c r="AC946" s="220"/>
      <c r="AD946" s="220"/>
      <c r="AE946" s="220"/>
      <c r="AF946" s="220"/>
      <c r="AG946" s="220"/>
      <c r="AH946" s="220"/>
      <c r="AI946" s="220"/>
      <c r="AJ946" s="220"/>
      <c r="AK946" s="220"/>
      <c r="AL946" s="220"/>
      <c r="AM946" s="220"/>
      <c r="AN946" s="220"/>
      <c r="AO946" s="220"/>
      <c r="AP946" s="220"/>
      <c r="AQ946" s="220"/>
      <c r="AR946" s="220"/>
      <c r="AS946" s="220"/>
      <c r="AT946" s="220"/>
      <c r="AU946" s="220"/>
      <c r="AV946" s="220"/>
      <c r="AW946" s="220"/>
      <c r="AX946" s="220"/>
      <c r="AY946" s="220"/>
      <c r="AZ946" s="220"/>
      <c r="BA946" s="220"/>
      <c r="BB946" s="220"/>
      <c r="BC946" s="220"/>
      <c r="BD946" s="220"/>
      <c r="BE946" s="220"/>
      <c r="BF946" s="220"/>
      <c r="BG946" s="220"/>
      <c r="BH946" s="220"/>
      <c r="BI946" s="220"/>
      <c r="BJ946" s="220"/>
      <c r="BK946" s="220"/>
      <c r="BL946" s="220"/>
      <c r="BM946" s="225"/>
    </row>
    <row r="947" spans="1:65">
      <c r="A947" s="30"/>
      <c r="B947" s="20" t="s">
        <v>272</v>
      </c>
      <c r="C947" s="12"/>
      <c r="D947" s="226">
        <v>11.459999999999999</v>
      </c>
      <c r="E947" s="226">
        <v>10.600000000000001</v>
      </c>
      <c r="F947" s="226">
        <v>10.783333333333333</v>
      </c>
      <c r="G947" s="226">
        <v>12.431666666666667</v>
      </c>
      <c r="H947" s="226">
        <v>11.601278750086232</v>
      </c>
      <c r="I947" s="226">
        <v>11.483333333333334</v>
      </c>
      <c r="J947" s="226">
        <v>11.916666666666666</v>
      </c>
      <c r="K947" s="226">
        <v>14.282666666666669</v>
      </c>
      <c r="L947" s="226">
        <v>12.251666666666665</v>
      </c>
      <c r="M947" s="226">
        <v>12.066666666666668</v>
      </c>
      <c r="N947" s="226">
        <v>12.371666666666664</v>
      </c>
      <c r="O947" s="226">
        <v>11.591666666666669</v>
      </c>
      <c r="P947" s="226">
        <v>11.208333333333334</v>
      </c>
      <c r="Q947" s="226">
        <v>10.040000000000001</v>
      </c>
      <c r="R947" s="226">
        <v>11.70833333333333</v>
      </c>
      <c r="S947" s="226">
        <v>12.816666666666668</v>
      </c>
      <c r="T947" s="226">
        <v>12.135</v>
      </c>
      <c r="U947" s="226">
        <v>9.9283333333333328</v>
      </c>
      <c r="V947" s="226" t="s">
        <v>727</v>
      </c>
      <c r="W947" s="226">
        <v>11.293333333333331</v>
      </c>
      <c r="X947" s="226">
        <v>13.547516666666665</v>
      </c>
      <c r="Y947" s="226">
        <v>12.166666666666666</v>
      </c>
      <c r="Z947" s="226">
        <v>12.180040567047428</v>
      </c>
      <c r="AA947" s="226">
        <v>10.34</v>
      </c>
      <c r="AB947" s="219"/>
      <c r="AC947" s="220"/>
      <c r="AD947" s="220"/>
      <c r="AE947" s="220"/>
      <c r="AF947" s="220"/>
      <c r="AG947" s="220"/>
      <c r="AH947" s="220"/>
      <c r="AI947" s="220"/>
      <c r="AJ947" s="220"/>
      <c r="AK947" s="220"/>
      <c r="AL947" s="220"/>
      <c r="AM947" s="220"/>
      <c r="AN947" s="220"/>
      <c r="AO947" s="220"/>
      <c r="AP947" s="220"/>
      <c r="AQ947" s="220"/>
      <c r="AR947" s="220"/>
      <c r="AS947" s="220"/>
      <c r="AT947" s="220"/>
      <c r="AU947" s="220"/>
      <c r="AV947" s="220"/>
      <c r="AW947" s="220"/>
      <c r="AX947" s="220"/>
      <c r="AY947" s="220"/>
      <c r="AZ947" s="220"/>
      <c r="BA947" s="220"/>
      <c r="BB947" s="220"/>
      <c r="BC947" s="220"/>
      <c r="BD947" s="220"/>
      <c r="BE947" s="220"/>
      <c r="BF947" s="220"/>
      <c r="BG947" s="220"/>
      <c r="BH947" s="220"/>
      <c r="BI947" s="220"/>
      <c r="BJ947" s="220"/>
      <c r="BK947" s="220"/>
      <c r="BL947" s="220"/>
      <c r="BM947" s="225"/>
    </row>
    <row r="948" spans="1:65">
      <c r="A948" s="30"/>
      <c r="B948" s="3" t="s">
        <v>273</v>
      </c>
      <c r="C948" s="29"/>
      <c r="D948" s="222">
        <v>11.524999999999999</v>
      </c>
      <c r="E948" s="222">
        <v>10.5</v>
      </c>
      <c r="F948" s="222">
        <v>10.75</v>
      </c>
      <c r="G948" s="222">
        <v>12.4</v>
      </c>
      <c r="H948" s="222">
        <v>11.605792510861377</v>
      </c>
      <c r="I948" s="222">
        <v>11.6</v>
      </c>
      <c r="J948" s="222">
        <v>11.9</v>
      </c>
      <c r="K948" s="222">
        <v>14.440000000000001</v>
      </c>
      <c r="L948" s="222">
        <v>12.185</v>
      </c>
      <c r="M948" s="222">
        <v>12.05</v>
      </c>
      <c r="N948" s="222">
        <v>12.370000000000001</v>
      </c>
      <c r="O948" s="222">
        <v>11.675000000000001</v>
      </c>
      <c r="P948" s="222">
        <v>11.275</v>
      </c>
      <c r="Q948" s="222">
        <v>9.9649999999999999</v>
      </c>
      <c r="R948" s="222">
        <v>11.65</v>
      </c>
      <c r="S948" s="222">
        <v>12.8</v>
      </c>
      <c r="T948" s="222">
        <v>12.074999999999999</v>
      </c>
      <c r="U948" s="222">
        <v>9.8249999999999993</v>
      </c>
      <c r="V948" s="222" t="s">
        <v>727</v>
      </c>
      <c r="W948" s="222">
        <v>11.260000000000002</v>
      </c>
      <c r="X948" s="222">
        <v>13.586600000000001</v>
      </c>
      <c r="Y948" s="222">
        <v>12</v>
      </c>
      <c r="Z948" s="222">
        <v>12.221757846702891</v>
      </c>
      <c r="AA948" s="222">
        <v>10.469999999999999</v>
      </c>
      <c r="AB948" s="219"/>
      <c r="AC948" s="220"/>
      <c r="AD948" s="220"/>
      <c r="AE948" s="220"/>
      <c r="AF948" s="220"/>
      <c r="AG948" s="220"/>
      <c r="AH948" s="220"/>
      <c r="AI948" s="220"/>
      <c r="AJ948" s="220"/>
      <c r="AK948" s="220"/>
      <c r="AL948" s="220"/>
      <c r="AM948" s="220"/>
      <c r="AN948" s="220"/>
      <c r="AO948" s="220"/>
      <c r="AP948" s="220"/>
      <c r="AQ948" s="220"/>
      <c r="AR948" s="220"/>
      <c r="AS948" s="220"/>
      <c r="AT948" s="220"/>
      <c r="AU948" s="220"/>
      <c r="AV948" s="220"/>
      <c r="AW948" s="220"/>
      <c r="AX948" s="220"/>
      <c r="AY948" s="220"/>
      <c r="AZ948" s="220"/>
      <c r="BA948" s="220"/>
      <c r="BB948" s="220"/>
      <c r="BC948" s="220"/>
      <c r="BD948" s="220"/>
      <c r="BE948" s="220"/>
      <c r="BF948" s="220"/>
      <c r="BG948" s="220"/>
      <c r="BH948" s="220"/>
      <c r="BI948" s="220"/>
      <c r="BJ948" s="220"/>
      <c r="BK948" s="220"/>
      <c r="BL948" s="220"/>
      <c r="BM948" s="225"/>
    </row>
    <row r="949" spans="1:65">
      <c r="A949" s="30"/>
      <c r="B949" s="3" t="s">
        <v>274</v>
      </c>
      <c r="C949" s="29"/>
      <c r="D949" s="24">
        <v>0.48091579304489429</v>
      </c>
      <c r="E949" s="24">
        <v>0.50596442562694088</v>
      </c>
      <c r="F949" s="24">
        <v>0.11690451944500156</v>
      </c>
      <c r="G949" s="24">
        <v>0.22229859798628218</v>
      </c>
      <c r="H949" s="24">
        <v>0.10165333328814181</v>
      </c>
      <c r="I949" s="24">
        <v>0.31885210782848328</v>
      </c>
      <c r="J949" s="24">
        <v>0.40702170294305767</v>
      </c>
      <c r="K949" s="24">
        <v>0.40770070721874746</v>
      </c>
      <c r="L949" s="24">
        <v>0.18946415668053579</v>
      </c>
      <c r="M949" s="24">
        <v>0.12110601416389923</v>
      </c>
      <c r="N949" s="24">
        <v>0.24522778526640615</v>
      </c>
      <c r="O949" s="24">
        <v>0.16253204812179811</v>
      </c>
      <c r="P949" s="24">
        <v>0.23540744819709233</v>
      </c>
      <c r="Q949" s="24">
        <v>0.52922584970879871</v>
      </c>
      <c r="R949" s="24">
        <v>0.35835271265426005</v>
      </c>
      <c r="S949" s="24">
        <v>0.22060522810365737</v>
      </c>
      <c r="T949" s="24">
        <v>0.11432410069622261</v>
      </c>
      <c r="U949" s="24">
        <v>0.63477292527853402</v>
      </c>
      <c r="V949" s="24" t="s">
        <v>727</v>
      </c>
      <c r="W949" s="24">
        <v>0.32763801163275713</v>
      </c>
      <c r="X949" s="24">
        <v>0.30907249257523162</v>
      </c>
      <c r="Y949" s="24">
        <v>0.40824829046386302</v>
      </c>
      <c r="Z949" s="24">
        <v>0.20445079702918598</v>
      </c>
      <c r="AA949" s="24">
        <v>0.33394610343586917</v>
      </c>
      <c r="AB949" s="152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86</v>
      </c>
      <c r="C950" s="29"/>
      <c r="D950" s="13">
        <v>4.1964728886989031E-2</v>
      </c>
      <c r="E950" s="13">
        <v>4.7732492983673665E-2</v>
      </c>
      <c r="F950" s="13">
        <v>1.0841222823338631E-2</v>
      </c>
      <c r="G950" s="13">
        <v>1.7881640808656563E-2</v>
      </c>
      <c r="H950" s="13">
        <v>8.7622524618147148E-3</v>
      </c>
      <c r="I950" s="13">
        <v>2.7766511567066755E-2</v>
      </c>
      <c r="J950" s="13">
        <v>3.415566737983701E-2</v>
      </c>
      <c r="K950" s="13">
        <v>2.854513913499445E-2</v>
      </c>
      <c r="L950" s="13">
        <v>1.5464357775584477E-2</v>
      </c>
      <c r="M950" s="13">
        <v>1.0036410013582808E-2</v>
      </c>
      <c r="N950" s="13">
        <v>1.9821725873614943E-2</v>
      </c>
      <c r="O950" s="13">
        <v>1.4021456344080353E-2</v>
      </c>
      <c r="P950" s="13">
        <v>2.1002895006432029E-2</v>
      </c>
      <c r="Q950" s="13">
        <v>5.2711738018804646E-2</v>
      </c>
      <c r="R950" s="13">
        <v>3.0606637379723287E-2</v>
      </c>
      <c r="S950" s="13">
        <v>1.7212371503536335E-2</v>
      </c>
      <c r="T950" s="13">
        <v>9.4210218950327648E-3</v>
      </c>
      <c r="U950" s="13">
        <v>6.3935496922464405E-2</v>
      </c>
      <c r="V950" s="13" t="s">
        <v>727</v>
      </c>
      <c r="W950" s="13">
        <v>2.9011630309866341E-2</v>
      </c>
      <c r="X950" s="13">
        <v>2.281395920594783E-2</v>
      </c>
      <c r="Y950" s="13">
        <v>3.355465401072847E-2</v>
      </c>
      <c r="Z950" s="13">
        <v>1.6785723816250559E-2</v>
      </c>
      <c r="AA950" s="13">
        <v>3.2296528378710755E-2</v>
      </c>
      <c r="AB950" s="152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275</v>
      </c>
      <c r="C951" s="29"/>
      <c r="D951" s="13">
        <v>-4.3209198780881364E-3</v>
      </c>
      <c r="E951" s="13">
        <v>-7.9040292382873689E-2</v>
      </c>
      <c r="F951" s="13">
        <v>-6.3111743980690749E-2</v>
      </c>
      <c r="G951" s="13">
        <v>8.0100386653481959E-2</v>
      </c>
      <c r="H951" s="13">
        <v>7.9538005343580132E-3</v>
      </c>
      <c r="I951" s="13">
        <v>-2.2936500814465521E-3</v>
      </c>
      <c r="J951" s="13">
        <v>3.5355646141894903E-2</v>
      </c>
      <c r="K951" s="13">
        <v>0.2409208035213406</v>
      </c>
      <c r="L951" s="13">
        <v>6.4461448222247419E-2</v>
      </c>
      <c r="M951" s="13">
        <v>4.8388094834590278E-2</v>
      </c>
      <c r="N951" s="13">
        <v>7.4887407176403631E-2</v>
      </c>
      <c r="O951" s="13">
        <v>7.1186739743889227E-3</v>
      </c>
      <c r="P951" s="13">
        <v>-2.6186472684721074E-2</v>
      </c>
      <c r="Q951" s="13">
        <v>-0.12769476750226905</v>
      </c>
      <c r="R951" s="13">
        <v>1.7255022957595845E-2</v>
      </c>
      <c r="S951" s="13">
        <v>0.11355033829806627</v>
      </c>
      <c r="T951" s="13">
        <v>5.4325099239040275E-2</v>
      </c>
      <c r="U951" s="13">
        <v>-0.13739670152905337</v>
      </c>
      <c r="V951" s="13" t="s">
        <v>727</v>
      </c>
      <c r="W951" s="13">
        <v>-1.8801418425527294E-2</v>
      </c>
      <c r="X951" s="13">
        <v>0.17704877247844109</v>
      </c>
      <c r="Y951" s="13">
        <v>5.707639396305364E-2</v>
      </c>
      <c r="Z951" s="13">
        <v>5.8238358433276849E-2</v>
      </c>
      <c r="AA951" s="13">
        <v>-0.10162987011687874</v>
      </c>
      <c r="AB951" s="152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276</v>
      </c>
      <c r="C952" s="47"/>
      <c r="D952" s="45">
        <v>0.15</v>
      </c>
      <c r="E952" s="45">
        <v>1.04</v>
      </c>
      <c r="F952" s="45">
        <v>0.85</v>
      </c>
      <c r="G952" s="45">
        <v>0.86</v>
      </c>
      <c r="H952" s="45">
        <v>0</v>
      </c>
      <c r="I952" s="45">
        <v>0.12</v>
      </c>
      <c r="J952" s="45">
        <v>0.33</v>
      </c>
      <c r="K952" s="45">
        <v>2.78</v>
      </c>
      <c r="L952" s="45">
        <v>0.67</v>
      </c>
      <c r="M952" s="45">
        <v>0.48</v>
      </c>
      <c r="N952" s="45">
        <v>0.8</v>
      </c>
      <c r="O952" s="45">
        <v>0.01</v>
      </c>
      <c r="P952" s="45">
        <v>0.41</v>
      </c>
      <c r="Q952" s="45">
        <v>1.62</v>
      </c>
      <c r="R952" s="45">
        <v>0.11</v>
      </c>
      <c r="S952" s="45">
        <v>1.26</v>
      </c>
      <c r="T952" s="45">
        <v>0.55000000000000004</v>
      </c>
      <c r="U952" s="45">
        <v>1.73</v>
      </c>
      <c r="V952" s="45">
        <v>1.66</v>
      </c>
      <c r="W952" s="45">
        <v>0.32</v>
      </c>
      <c r="X952" s="45">
        <v>2.02</v>
      </c>
      <c r="Y952" s="45" t="s">
        <v>277</v>
      </c>
      <c r="Z952" s="45">
        <v>0.6</v>
      </c>
      <c r="AA952" s="45">
        <v>1.31</v>
      </c>
      <c r="AB952" s="152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 t="s">
        <v>295</v>
      </c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BM953" s="55"/>
    </row>
    <row r="954" spans="1:65">
      <c r="BM954" s="55"/>
    </row>
    <row r="955" spans="1:65" ht="15">
      <c r="B955" s="8" t="s">
        <v>525</v>
      </c>
      <c r="BM955" s="28" t="s">
        <v>66</v>
      </c>
    </row>
    <row r="956" spans="1:65" ht="15">
      <c r="A956" s="25" t="s">
        <v>62</v>
      </c>
      <c r="B956" s="18" t="s">
        <v>110</v>
      </c>
      <c r="C956" s="15" t="s">
        <v>111</v>
      </c>
      <c r="D956" s="16" t="s">
        <v>234</v>
      </c>
      <c r="E956" s="17" t="s">
        <v>234</v>
      </c>
      <c r="F956" s="17" t="s">
        <v>234</v>
      </c>
      <c r="G956" s="17" t="s">
        <v>234</v>
      </c>
      <c r="H956" s="17" t="s">
        <v>234</v>
      </c>
      <c r="I956" s="17" t="s">
        <v>234</v>
      </c>
      <c r="J956" s="17" t="s">
        <v>234</v>
      </c>
      <c r="K956" s="17" t="s">
        <v>234</v>
      </c>
      <c r="L956" s="17" t="s">
        <v>234</v>
      </c>
      <c r="M956" s="17" t="s">
        <v>234</v>
      </c>
      <c r="N956" s="17" t="s">
        <v>234</v>
      </c>
      <c r="O956" s="17" t="s">
        <v>234</v>
      </c>
      <c r="P956" s="17" t="s">
        <v>234</v>
      </c>
      <c r="Q956" s="17" t="s">
        <v>234</v>
      </c>
      <c r="R956" s="17" t="s">
        <v>234</v>
      </c>
      <c r="S956" s="17" t="s">
        <v>234</v>
      </c>
      <c r="T956" s="17" t="s">
        <v>234</v>
      </c>
      <c r="U956" s="17" t="s">
        <v>234</v>
      </c>
      <c r="V956" s="17" t="s">
        <v>234</v>
      </c>
      <c r="W956" s="17" t="s">
        <v>234</v>
      </c>
      <c r="X956" s="17" t="s">
        <v>234</v>
      </c>
      <c r="Y956" s="17" t="s">
        <v>234</v>
      </c>
      <c r="Z956" s="17" t="s">
        <v>234</v>
      </c>
      <c r="AA956" s="17" t="s">
        <v>234</v>
      </c>
      <c r="AB956" s="17" t="s">
        <v>234</v>
      </c>
      <c r="AC956" s="152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235</v>
      </c>
      <c r="C957" s="9" t="s">
        <v>235</v>
      </c>
      <c r="D957" s="150" t="s">
        <v>237</v>
      </c>
      <c r="E957" s="151" t="s">
        <v>239</v>
      </c>
      <c r="F957" s="151" t="s">
        <v>240</v>
      </c>
      <c r="G957" s="151" t="s">
        <v>241</v>
      </c>
      <c r="H957" s="151" t="s">
        <v>242</v>
      </c>
      <c r="I957" s="151" t="s">
        <v>243</v>
      </c>
      <c r="J957" s="151" t="s">
        <v>244</v>
      </c>
      <c r="K957" s="151" t="s">
        <v>245</v>
      </c>
      <c r="L957" s="151" t="s">
        <v>246</v>
      </c>
      <c r="M957" s="151" t="s">
        <v>247</v>
      </c>
      <c r="N957" s="151" t="s">
        <v>248</v>
      </c>
      <c r="O957" s="151" t="s">
        <v>249</v>
      </c>
      <c r="P957" s="151" t="s">
        <v>250</v>
      </c>
      <c r="Q957" s="151" t="s">
        <v>251</v>
      </c>
      <c r="R957" s="151" t="s">
        <v>252</v>
      </c>
      <c r="S957" s="151" t="s">
        <v>253</v>
      </c>
      <c r="T957" s="151" t="s">
        <v>254</v>
      </c>
      <c r="U957" s="151" t="s">
        <v>255</v>
      </c>
      <c r="V957" s="151" t="s">
        <v>256</v>
      </c>
      <c r="W957" s="151" t="s">
        <v>257</v>
      </c>
      <c r="X957" s="151" t="s">
        <v>258</v>
      </c>
      <c r="Y957" s="151" t="s">
        <v>259</v>
      </c>
      <c r="Z957" s="151" t="s">
        <v>261</v>
      </c>
      <c r="AA957" s="151" t="s">
        <v>262</v>
      </c>
      <c r="AB957" s="151" t="s">
        <v>264</v>
      </c>
      <c r="AC957" s="152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1</v>
      </c>
    </row>
    <row r="958" spans="1:65">
      <c r="A958" s="30"/>
      <c r="B958" s="19"/>
      <c r="C958" s="9"/>
      <c r="D958" s="10" t="s">
        <v>114</v>
      </c>
      <c r="E958" s="11" t="s">
        <v>288</v>
      </c>
      <c r="F958" s="11" t="s">
        <v>288</v>
      </c>
      <c r="G958" s="11" t="s">
        <v>114</v>
      </c>
      <c r="H958" s="11" t="s">
        <v>288</v>
      </c>
      <c r="I958" s="11" t="s">
        <v>289</v>
      </c>
      <c r="J958" s="11" t="s">
        <v>289</v>
      </c>
      <c r="K958" s="11" t="s">
        <v>114</v>
      </c>
      <c r="L958" s="11" t="s">
        <v>289</v>
      </c>
      <c r="M958" s="11" t="s">
        <v>114</v>
      </c>
      <c r="N958" s="11" t="s">
        <v>114</v>
      </c>
      <c r="O958" s="11" t="s">
        <v>289</v>
      </c>
      <c r="P958" s="11" t="s">
        <v>289</v>
      </c>
      <c r="Q958" s="11" t="s">
        <v>289</v>
      </c>
      <c r="R958" s="11" t="s">
        <v>289</v>
      </c>
      <c r="S958" s="11" t="s">
        <v>289</v>
      </c>
      <c r="T958" s="11" t="s">
        <v>289</v>
      </c>
      <c r="U958" s="11" t="s">
        <v>114</v>
      </c>
      <c r="V958" s="11" t="s">
        <v>114</v>
      </c>
      <c r="W958" s="11" t="s">
        <v>114</v>
      </c>
      <c r="X958" s="11" t="s">
        <v>288</v>
      </c>
      <c r="Y958" s="11" t="s">
        <v>114</v>
      </c>
      <c r="Z958" s="11" t="s">
        <v>289</v>
      </c>
      <c r="AA958" s="11" t="s">
        <v>114</v>
      </c>
      <c r="AB958" s="11" t="s">
        <v>114</v>
      </c>
      <c r="AC958" s="152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152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11">
        <v>0.11</v>
      </c>
      <c r="E960" s="211">
        <v>0.11600000000000001</v>
      </c>
      <c r="F960" s="211">
        <v>0.12</v>
      </c>
      <c r="G960" s="211">
        <v>0.11219999999999999</v>
      </c>
      <c r="H960" s="211">
        <v>0.11247683610593126</v>
      </c>
      <c r="I960" s="211">
        <v>0.11399999999999999</v>
      </c>
      <c r="J960" s="212">
        <v>0.1</v>
      </c>
      <c r="K960" s="211">
        <v>0.10888228000000003</v>
      </c>
      <c r="L960" s="211">
        <v>0.12</v>
      </c>
      <c r="M960" s="211">
        <v>0.109</v>
      </c>
      <c r="N960" s="211">
        <v>0.11050000000000001</v>
      </c>
      <c r="O960" s="211">
        <v>0.11299999999999999</v>
      </c>
      <c r="P960" s="211">
        <v>0.11399999999999999</v>
      </c>
      <c r="Q960" s="211">
        <v>0.11200000000000002</v>
      </c>
      <c r="R960" s="211">
        <v>0.11600000000000001</v>
      </c>
      <c r="S960" s="211">
        <v>0.11899999999999998</v>
      </c>
      <c r="T960" s="211">
        <v>0.1215</v>
      </c>
      <c r="U960" s="211">
        <v>0.11399999999999999</v>
      </c>
      <c r="V960" s="212">
        <v>0.13</v>
      </c>
      <c r="W960" s="211">
        <v>0.11</v>
      </c>
      <c r="X960" s="211">
        <v>0.11700000000000001</v>
      </c>
      <c r="Y960" s="212" t="s">
        <v>104</v>
      </c>
      <c r="Z960" s="211">
        <v>0.114</v>
      </c>
      <c r="AA960" s="211">
        <v>0.11476218902035872</v>
      </c>
      <c r="AB960" s="211">
        <v>0.12</v>
      </c>
      <c r="AC960" s="209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13">
        <v>1</v>
      </c>
    </row>
    <row r="961" spans="1:65">
      <c r="A961" s="30"/>
      <c r="B961" s="19">
        <v>1</v>
      </c>
      <c r="C961" s="9">
        <v>2</v>
      </c>
      <c r="D961" s="24">
        <v>0.11</v>
      </c>
      <c r="E961" s="24">
        <v>0.11600000000000001</v>
      </c>
      <c r="F961" s="24">
        <v>0.11299999999999999</v>
      </c>
      <c r="G961" s="24">
        <v>0.11689999999999999</v>
      </c>
      <c r="H961" s="24">
        <v>0.11179562299063028</v>
      </c>
      <c r="I961" s="215">
        <v>0.109</v>
      </c>
      <c r="J961" s="214">
        <v>0.11</v>
      </c>
      <c r="K961" s="24">
        <v>0.10556323000000002</v>
      </c>
      <c r="L961" s="24">
        <v>0.11700000000000001</v>
      </c>
      <c r="M961" s="24">
        <v>0.108</v>
      </c>
      <c r="N961" s="24">
        <v>0.11219999999999999</v>
      </c>
      <c r="O961" s="24">
        <v>0.11100000000000002</v>
      </c>
      <c r="P961" s="24">
        <v>0.11299999999999999</v>
      </c>
      <c r="Q961" s="24">
        <v>0.108</v>
      </c>
      <c r="R961" s="24">
        <v>0.11200000000000002</v>
      </c>
      <c r="S961" s="24">
        <v>0.11799999999999998</v>
      </c>
      <c r="T961" s="24">
        <v>0.11600000000000001</v>
      </c>
      <c r="U961" s="24">
        <v>0.11499999999999999</v>
      </c>
      <c r="V961" s="214">
        <v>0.12</v>
      </c>
      <c r="W961" s="24">
        <v>0.11</v>
      </c>
      <c r="X961" s="24">
        <v>0.109</v>
      </c>
      <c r="Y961" s="214" t="s">
        <v>104</v>
      </c>
      <c r="Z961" s="24">
        <v>0.114</v>
      </c>
      <c r="AA961" s="24">
        <v>0.11106213076731287</v>
      </c>
      <c r="AB961" s="24">
        <v>0.11499999999999999</v>
      </c>
      <c r="AC961" s="209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3">
        <v>30</v>
      </c>
    </row>
    <row r="962" spans="1:65">
      <c r="A962" s="30"/>
      <c r="B962" s="19">
        <v>1</v>
      </c>
      <c r="C962" s="9">
        <v>3</v>
      </c>
      <c r="D962" s="24">
        <v>0.11</v>
      </c>
      <c r="E962" s="24">
        <v>0.12</v>
      </c>
      <c r="F962" s="24">
        <v>0.11100000000000002</v>
      </c>
      <c r="G962" s="24">
        <v>0.11379999999999998</v>
      </c>
      <c r="H962" s="24">
        <v>0.11190341914957554</v>
      </c>
      <c r="I962" s="24">
        <v>0.11200000000000002</v>
      </c>
      <c r="J962" s="214">
        <v>0.1</v>
      </c>
      <c r="K962" s="24">
        <v>0.10553037999999999</v>
      </c>
      <c r="L962" s="24">
        <v>0.11700000000000001</v>
      </c>
      <c r="M962" s="24">
        <v>0.109</v>
      </c>
      <c r="N962" s="24">
        <v>0.11249999999999999</v>
      </c>
      <c r="O962" s="24">
        <v>0.11100000000000002</v>
      </c>
      <c r="P962" s="24">
        <v>0.11299999999999999</v>
      </c>
      <c r="Q962" s="24">
        <v>0.109</v>
      </c>
      <c r="R962" s="24">
        <v>0.11499999999999999</v>
      </c>
      <c r="S962" s="24">
        <v>0.11299999999999999</v>
      </c>
      <c r="T962" s="24">
        <v>0.1152</v>
      </c>
      <c r="U962" s="24">
        <v>0.11399999999999999</v>
      </c>
      <c r="V962" s="214">
        <v>0.122</v>
      </c>
      <c r="W962" s="24">
        <v>0.11</v>
      </c>
      <c r="X962" s="24">
        <v>0.11100000000000002</v>
      </c>
      <c r="Y962" s="214" t="s">
        <v>104</v>
      </c>
      <c r="Z962" s="24">
        <v>0.114</v>
      </c>
      <c r="AA962" s="24">
        <v>0.10733660471062781</v>
      </c>
      <c r="AB962" s="24">
        <v>0.11799999999999998</v>
      </c>
      <c r="AC962" s="209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3">
        <v>16</v>
      </c>
    </row>
    <row r="963" spans="1:65">
      <c r="A963" s="30"/>
      <c r="B963" s="19">
        <v>1</v>
      </c>
      <c r="C963" s="9">
        <v>4</v>
      </c>
      <c r="D963" s="24">
        <v>0.11</v>
      </c>
      <c r="E963" s="24">
        <v>0.122</v>
      </c>
      <c r="F963" s="24">
        <v>0.11200000000000002</v>
      </c>
      <c r="G963" s="24">
        <v>0.1153</v>
      </c>
      <c r="H963" s="24">
        <v>0.11212147154076905</v>
      </c>
      <c r="I963" s="24">
        <v>0.11299999999999999</v>
      </c>
      <c r="J963" s="214">
        <v>0.11</v>
      </c>
      <c r="K963" s="24">
        <v>0.10556868</v>
      </c>
      <c r="L963" s="24">
        <v>0.123</v>
      </c>
      <c r="M963" s="215">
        <v>0.11399999999999999</v>
      </c>
      <c r="N963" s="24">
        <v>0.1104</v>
      </c>
      <c r="O963" s="24">
        <v>0.11</v>
      </c>
      <c r="P963" s="24">
        <v>0.11299999999999999</v>
      </c>
      <c r="Q963" s="24">
        <v>0.106</v>
      </c>
      <c r="R963" s="24">
        <v>0.11299999999999999</v>
      </c>
      <c r="S963" s="24">
        <v>0.11499999999999999</v>
      </c>
      <c r="T963" s="24">
        <v>0.1191</v>
      </c>
      <c r="U963" s="24">
        <v>0.11299999999999999</v>
      </c>
      <c r="V963" s="214">
        <v>0.125</v>
      </c>
      <c r="W963" s="24">
        <v>0.11</v>
      </c>
      <c r="X963" s="24">
        <v>0.11299999999999999</v>
      </c>
      <c r="Y963" s="214" t="s">
        <v>104</v>
      </c>
      <c r="Z963" s="24">
        <v>0.114</v>
      </c>
      <c r="AA963" s="24">
        <v>0.11398796501176092</v>
      </c>
      <c r="AB963" s="24">
        <v>0.122</v>
      </c>
      <c r="AC963" s="209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3">
        <v>0.11315786704188474</v>
      </c>
    </row>
    <row r="964" spans="1:65">
      <c r="A964" s="30"/>
      <c r="B964" s="19">
        <v>1</v>
      </c>
      <c r="C964" s="9">
        <v>5</v>
      </c>
      <c r="D964" s="24">
        <v>0.11</v>
      </c>
      <c r="E964" s="24">
        <v>0.11899999999999998</v>
      </c>
      <c r="F964" s="24">
        <v>0.11399999999999999</v>
      </c>
      <c r="G964" s="24">
        <v>0.11509999999999999</v>
      </c>
      <c r="H964" s="24">
        <v>0.11092400771823489</v>
      </c>
      <c r="I964" s="24">
        <v>0.11299999999999999</v>
      </c>
      <c r="J964" s="214">
        <v>0.1</v>
      </c>
      <c r="K964" s="24">
        <v>0.10613639999999999</v>
      </c>
      <c r="L964" s="24">
        <v>0.11299999999999999</v>
      </c>
      <c r="M964" s="24">
        <v>0.11199999999999999</v>
      </c>
      <c r="N964" s="24">
        <v>0.11169999999999999</v>
      </c>
      <c r="O964" s="24">
        <v>0.11</v>
      </c>
      <c r="P964" s="24">
        <v>0.11399999999999999</v>
      </c>
      <c r="Q964" s="24">
        <v>0.107</v>
      </c>
      <c r="R964" s="24">
        <v>0.11299999999999999</v>
      </c>
      <c r="S964" s="24">
        <v>0.11700000000000001</v>
      </c>
      <c r="T964" s="24">
        <v>0.1166</v>
      </c>
      <c r="U964" s="24">
        <v>0.11200000000000002</v>
      </c>
      <c r="V964" s="214">
        <v>0.127</v>
      </c>
      <c r="W964" s="24">
        <v>0.11</v>
      </c>
      <c r="X964" s="24">
        <v>0.11</v>
      </c>
      <c r="Y964" s="214" t="s">
        <v>104</v>
      </c>
      <c r="Z964" s="24">
        <v>0.114</v>
      </c>
      <c r="AA964" s="24">
        <v>0.10788013428069858</v>
      </c>
      <c r="AB964" s="24">
        <v>0.124</v>
      </c>
      <c r="AC964" s="209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3">
        <v>62</v>
      </c>
    </row>
    <row r="965" spans="1:65">
      <c r="A965" s="30"/>
      <c r="B965" s="19">
        <v>1</v>
      </c>
      <c r="C965" s="9">
        <v>6</v>
      </c>
      <c r="D965" s="24">
        <v>0.11</v>
      </c>
      <c r="E965" s="24">
        <v>0.11899999999999998</v>
      </c>
      <c r="F965" s="24">
        <v>0.11600000000000001</v>
      </c>
      <c r="G965" s="24">
        <v>0.11399999999999999</v>
      </c>
      <c r="H965" s="24">
        <v>0.11012496626879741</v>
      </c>
      <c r="I965" s="24">
        <v>0.11399999999999999</v>
      </c>
      <c r="J965" s="214">
        <v>0.1</v>
      </c>
      <c r="K965" s="24">
        <v>0.10795033</v>
      </c>
      <c r="L965" s="24">
        <v>0.11700000000000001</v>
      </c>
      <c r="M965" s="24">
        <v>0.109</v>
      </c>
      <c r="N965" s="24">
        <v>0.11269999999999999</v>
      </c>
      <c r="O965" s="24">
        <v>0.11100000000000002</v>
      </c>
      <c r="P965" s="24">
        <v>0.11399999999999999</v>
      </c>
      <c r="Q965" s="24">
        <v>0.109</v>
      </c>
      <c r="R965" s="24">
        <v>0.11499999999999999</v>
      </c>
      <c r="S965" s="24">
        <v>0.11499999999999999</v>
      </c>
      <c r="T965" s="24">
        <v>0.11820000000000001</v>
      </c>
      <c r="U965" s="24">
        <v>0.11399999999999999</v>
      </c>
      <c r="V965" s="214">
        <v>0.126</v>
      </c>
      <c r="W965" s="24">
        <v>0.11</v>
      </c>
      <c r="X965" s="24">
        <v>0.11200000000000002</v>
      </c>
      <c r="Y965" s="214" t="s">
        <v>104</v>
      </c>
      <c r="Z965" s="24">
        <v>0.114</v>
      </c>
      <c r="AA965" s="24">
        <v>0.11491953651237698</v>
      </c>
      <c r="AB965" s="24">
        <v>0.11799999999999998</v>
      </c>
      <c r="AC965" s="209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56"/>
    </row>
    <row r="966" spans="1:65">
      <c r="A966" s="30"/>
      <c r="B966" s="20" t="s">
        <v>272</v>
      </c>
      <c r="C966" s="12"/>
      <c r="D966" s="216">
        <v>0.11</v>
      </c>
      <c r="E966" s="216">
        <v>0.11866666666666666</v>
      </c>
      <c r="F966" s="216">
        <v>0.11433333333333333</v>
      </c>
      <c r="G966" s="216">
        <v>0.11455</v>
      </c>
      <c r="H966" s="216">
        <v>0.11155772062898973</v>
      </c>
      <c r="I966" s="216">
        <v>0.11249999999999999</v>
      </c>
      <c r="J966" s="216">
        <v>0.10333333333333333</v>
      </c>
      <c r="K966" s="216">
        <v>0.10660521666666667</v>
      </c>
      <c r="L966" s="216">
        <v>0.11783333333333333</v>
      </c>
      <c r="M966" s="216">
        <v>0.11016666666666668</v>
      </c>
      <c r="N966" s="216">
        <v>0.11166666666666668</v>
      </c>
      <c r="O966" s="216">
        <v>0.111</v>
      </c>
      <c r="P966" s="216">
        <v>0.11349999999999999</v>
      </c>
      <c r="Q966" s="216">
        <v>0.1085</v>
      </c>
      <c r="R966" s="216">
        <v>0.11399999999999999</v>
      </c>
      <c r="S966" s="216">
        <v>0.11616666666666665</v>
      </c>
      <c r="T966" s="216">
        <v>0.11776666666666667</v>
      </c>
      <c r="U966" s="216">
        <v>0.11366666666666665</v>
      </c>
      <c r="V966" s="216">
        <v>0.125</v>
      </c>
      <c r="W966" s="216">
        <v>0.11</v>
      </c>
      <c r="X966" s="216">
        <v>0.112</v>
      </c>
      <c r="Y966" s="216" t="s">
        <v>727</v>
      </c>
      <c r="Z966" s="216">
        <v>0.114</v>
      </c>
      <c r="AA966" s="216">
        <v>0.11165809338385596</v>
      </c>
      <c r="AB966" s="216">
        <v>0.1195</v>
      </c>
      <c r="AC966" s="209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56"/>
    </row>
    <row r="967" spans="1:65">
      <c r="A967" s="30"/>
      <c r="B967" s="3" t="s">
        <v>273</v>
      </c>
      <c r="C967" s="29"/>
      <c r="D967" s="24">
        <v>0.11</v>
      </c>
      <c r="E967" s="24">
        <v>0.11899999999999998</v>
      </c>
      <c r="F967" s="24">
        <v>0.11349999999999999</v>
      </c>
      <c r="G967" s="24">
        <v>0.11454999999999999</v>
      </c>
      <c r="H967" s="24">
        <v>0.1118495210701029</v>
      </c>
      <c r="I967" s="24">
        <v>0.11299999999999999</v>
      </c>
      <c r="J967" s="24">
        <v>0.1</v>
      </c>
      <c r="K967" s="24">
        <v>0.10585253999999999</v>
      </c>
      <c r="L967" s="24">
        <v>0.11700000000000001</v>
      </c>
      <c r="M967" s="24">
        <v>0.109</v>
      </c>
      <c r="N967" s="24">
        <v>0.11194999999999999</v>
      </c>
      <c r="O967" s="24">
        <v>0.11100000000000002</v>
      </c>
      <c r="P967" s="24">
        <v>0.11349999999999999</v>
      </c>
      <c r="Q967" s="24">
        <v>0.1085</v>
      </c>
      <c r="R967" s="24">
        <v>0.11399999999999999</v>
      </c>
      <c r="S967" s="24">
        <v>0.11599999999999999</v>
      </c>
      <c r="T967" s="24">
        <v>0.1174</v>
      </c>
      <c r="U967" s="24">
        <v>0.11399999999999999</v>
      </c>
      <c r="V967" s="24">
        <v>0.1255</v>
      </c>
      <c r="W967" s="24">
        <v>0.11</v>
      </c>
      <c r="X967" s="24">
        <v>0.11150000000000002</v>
      </c>
      <c r="Y967" s="24" t="s">
        <v>727</v>
      </c>
      <c r="Z967" s="24">
        <v>0.114</v>
      </c>
      <c r="AA967" s="24">
        <v>0.11252504788953691</v>
      </c>
      <c r="AB967" s="24">
        <v>0.11899999999999999</v>
      </c>
      <c r="AC967" s="209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56"/>
    </row>
    <row r="968" spans="1:65">
      <c r="A968" s="30"/>
      <c r="B968" s="3" t="s">
        <v>274</v>
      </c>
      <c r="C968" s="29"/>
      <c r="D968" s="24">
        <v>0</v>
      </c>
      <c r="E968" s="24">
        <v>2.3380903889000191E-3</v>
      </c>
      <c r="F968" s="24">
        <v>3.2659863237108986E-3</v>
      </c>
      <c r="G968" s="24">
        <v>1.5984367363145785E-3</v>
      </c>
      <c r="H968" s="24">
        <v>8.7098455338798387E-4</v>
      </c>
      <c r="I968" s="24">
        <v>1.8708286933869656E-3</v>
      </c>
      <c r="J968" s="24">
        <v>5.1639777949432199E-3</v>
      </c>
      <c r="K968" s="24">
        <v>1.4511757099216775E-3</v>
      </c>
      <c r="L968" s="24">
        <v>3.3714487489307434E-3</v>
      </c>
      <c r="M968" s="24">
        <v>2.3166067138525358E-3</v>
      </c>
      <c r="N968" s="24">
        <v>1.0013324456276513E-3</v>
      </c>
      <c r="O968" s="24">
        <v>1.0954451150103283E-3</v>
      </c>
      <c r="P968" s="24">
        <v>5.4772255750516665E-4</v>
      </c>
      <c r="Q968" s="24">
        <v>2.0736441353327783E-3</v>
      </c>
      <c r="R968" s="24">
        <v>1.5491933384829647E-3</v>
      </c>
      <c r="S968" s="24">
        <v>2.2286019533929008E-3</v>
      </c>
      <c r="T968" s="24">
        <v>2.3226421736175086E-3</v>
      </c>
      <c r="U968" s="24">
        <v>1.0327955589886364E-3</v>
      </c>
      <c r="V968" s="24">
        <v>3.5777087639996667E-3</v>
      </c>
      <c r="W968" s="24">
        <v>0</v>
      </c>
      <c r="X968" s="24">
        <v>2.8284271247461909E-3</v>
      </c>
      <c r="Y968" s="24" t="s">
        <v>727</v>
      </c>
      <c r="Z968" s="24">
        <v>0</v>
      </c>
      <c r="AA968" s="24">
        <v>3.4352331385783625E-3</v>
      </c>
      <c r="AB968" s="24">
        <v>3.209361307176248E-3</v>
      </c>
      <c r="AC968" s="209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56"/>
    </row>
    <row r="969" spans="1:65">
      <c r="A969" s="30"/>
      <c r="B969" s="3" t="s">
        <v>86</v>
      </c>
      <c r="C969" s="29"/>
      <c r="D969" s="13">
        <v>0</v>
      </c>
      <c r="E969" s="13">
        <v>1.9703008895224881E-2</v>
      </c>
      <c r="F969" s="13">
        <v>2.8565478049949553E-2</v>
      </c>
      <c r="G969" s="13">
        <v>1.3954052695893308E-2</v>
      </c>
      <c r="H969" s="13">
        <v>7.8074789308813387E-3</v>
      </c>
      <c r="I969" s="13">
        <v>1.662958838566192E-2</v>
      </c>
      <c r="J969" s="13">
        <v>4.9973978660740839E-2</v>
      </c>
      <c r="K969" s="13">
        <v>1.3612614422605749E-2</v>
      </c>
      <c r="L969" s="13">
        <v>2.861201201355652E-2</v>
      </c>
      <c r="M969" s="13">
        <v>2.1028200125741626E-2</v>
      </c>
      <c r="N969" s="13">
        <v>8.9671562295013541E-3</v>
      </c>
      <c r="O969" s="13">
        <v>9.8688749100029581E-3</v>
      </c>
      <c r="P969" s="13">
        <v>4.8257494053318651E-3</v>
      </c>
      <c r="Q969" s="13">
        <v>1.9111927514587818E-2</v>
      </c>
      <c r="R969" s="13">
        <v>1.3589415249850568E-2</v>
      </c>
      <c r="S969" s="13">
        <v>1.9184521836954672E-2</v>
      </c>
      <c r="T969" s="13">
        <v>1.9722407361597864E-2</v>
      </c>
      <c r="U969" s="13">
        <v>9.0861779383164497E-3</v>
      </c>
      <c r="V969" s="13">
        <v>2.8621670111997333E-2</v>
      </c>
      <c r="W969" s="13">
        <v>0</v>
      </c>
      <c r="X969" s="13">
        <v>2.5253813613805274E-2</v>
      </c>
      <c r="Y969" s="13" t="s">
        <v>727</v>
      </c>
      <c r="Z969" s="13">
        <v>0</v>
      </c>
      <c r="AA969" s="13">
        <v>3.0765643890844407E-2</v>
      </c>
      <c r="AB969" s="13">
        <v>2.6856579976370278E-2</v>
      </c>
      <c r="AC969" s="152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275</v>
      </c>
      <c r="C970" s="29"/>
      <c r="D970" s="13">
        <v>-2.7906738828117672E-2</v>
      </c>
      <c r="E970" s="13">
        <v>4.8682427203606382E-2</v>
      </c>
      <c r="F970" s="13">
        <v>1.03878441877443E-2</v>
      </c>
      <c r="G970" s="13">
        <v>1.230257333853757E-2</v>
      </c>
      <c r="H970" s="13">
        <v>-1.4140832226032685E-2</v>
      </c>
      <c r="I970" s="13">
        <v>-5.8137101651204448E-3</v>
      </c>
      <c r="J970" s="13">
        <v>-8.6821481929443833E-2</v>
      </c>
      <c r="K970" s="13">
        <v>-5.7907157023317168E-2</v>
      </c>
      <c r="L970" s="13">
        <v>4.131808431594064E-2</v>
      </c>
      <c r="M970" s="13">
        <v>-2.6433870250584413E-2</v>
      </c>
      <c r="N970" s="13">
        <v>-1.3178053052785965E-2</v>
      </c>
      <c r="O970" s="13">
        <v>-1.906952736291867E-2</v>
      </c>
      <c r="P970" s="13">
        <v>3.0235013000785571E-3</v>
      </c>
      <c r="Q970" s="13">
        <v>-4.1162556025916119E-2</v>
      </c>
      <c r="R970" s="13">
        <v>7.4421070326780026E-3</v>
      </c>
      <c r="S970" s="13">
        <v>2.6589398540608933E-2</v>
      </c>
      <c r="T970" s="13">
        <v>4.0728936884927514E-2</v>
      </c>
      <c r="U970" s="13">
        <v>4.4963698776117056E-3</v>
      </c>
      <c r="V970" s="13">
        <v>0.10465143314986625</v>
      </c>
      <c r="W970" s="13">
        <v>-2.7906738828117672E-2</v>
      </c>
      <c r="X970" s="13">
        <v>-1.0232315897719779E-2</v>
      </c>
      <c r="Y970" s="13" t="s">
        <v>727</v>
      </c>
      <c r="Z970" s="13">
        <v>7.4421070326780026E-3</v>
      </c>
      <c r="AA970" s="13">
        <v>-1.3253816965935306E-2</v>
      </c>
      <c r="AB970" s="13">
        <v>5.6046770091272125E-2</v>
      </c>
      <c r="AC970" s="152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276</v>
      </c>
      <c r="C971" s="47"/>
      <c r="D971" s="45">
        <v>0.72</v>
      </c>
      <c r="E971" s="45">
        <v>1.78</v>
      </c>
      <c r="F971" s="45">
        <v>0.53</v>
      </c>
      <c r="G971" s="45">
        <v>0.59</v>
      </c>
      <c r="H971" s="45">
        <v>0.27</v>
      </c>
      <c r="I971" s="45">
        <v>0</v>
      </c>
      <c r="J971" s="45">
        <v>2.65</v>
      </c>
      <c r="K971" s="45">
        <v>1.7</v>
      </c>
      <c r="L971" s="45">
        <v>1.54</v>
      </c>
      <c r="M971" s="45">
        <v>0.67</v>
      </c>
      <c r="N971" s="45">
        <v>0.24</v>
      </c>
      <c r="O971" s="45">
        <v>0.43</v>
      </c>
      <c r="P971" s="45">
        <v>0.28999999999999998</v>
      </c>
      <c r="Q971" s="45">
        <v>1.1599999999999999</v>
      </c>
      <c r="R971" s="45">
        <v>0.43</v>
      </c>
      <c r="S971" s="45">
        <v>1.06</v>
      </c>
      <c r="T971" s="45">
        <v>1.52</v>
      </c>
      <c r="U971" s="45">
        <v>0.34</v>
      </c>
      <c r="V971" s="45">
        <v>3.61</v>
      </c>
      <c r="W971" s="45">
        <v>0.72</v>
      </c>
      <c r="X971" s="45">
        <v>0.14000000000000001</v>
      </c>
      <c r="Y971" s="45">
        <v>18.059999999999999</v>
      </c>
      <c r="Z971" s="45">
        <v>0.41</v>
      </c>
      <c r="AA971" s="45">
        <v>0.24</v>
      </c>
      <c r="AB971" s="45">
        <v>2.02</v>
      </c>
      <c r="AC971" s="152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BM972" s="55"/>
    </row>
    <row r="973" spans="1:65" ht="15">
      <c r="B973" s="8" t="s">
        <v>526</v>
      </c>
      <c r="BM973" s="28" t="s">
        <v>66</v>
      </c>
    </row>
    <row r="974" spans="1:65" ht="15">
      <c r="A974" s="25" t="s">
        <v>63</v>
      </c>
      <c r="B974" s="18" t="s">
        <v>110</v>
      </c>
      <c r="C974" s="15" t="s">
        <v>111</v>
      </c>
      <c r="D974" s="16" t="s">
        <v>234</v>
      </c>
      <c r="E974" s="17" t="s">
        <v>234</v>
      </c>
      <c r="F974" s="17" t="s">
        <v>234</v>
      </c>
      <c r="G974" s="17" t="s">
        <v>234</v>
      </c>
      <c r="H974" s="17" t="s">
        <v>234</v>
      </c>
      <c r="I974" s="17" t="s">
        <v>234</v>
      </c>
      <c r="J974" s="17" t="s">
        <v>234</v>
      </c>
      <c r="K974" s="17" t="s">
        <v>234</v>
      </c>
      <c r="L974" s="17" t="s">
        <v>234</v>
      </c>
      <c r="M974" s="17" t="s">
        <v>234</v>
      </c>
      <c r="N974" s="17" t="s">
        <v>234</v>
      </c>
      <c r="O974" s="17" t="s">
        <v>234</v>
      </c>
      <c r="P974" s="17" t="s">
        <v>234</v>
      </c>
      <c r="Q974" s="17" t="s">
        <v>234</v>
      </c>
      <c r="R974" s="17" t="s">
        <v>234</v>
      </c>
      <c r="S974" s="17" t="s">
        <v>234</v>
      </c>
      <c r="T974" s="17" t="s">
        <v>234</v>
      </c>
      <c r="U974" s="17" t="s">
        <v>234</v>
      </c>
      <c r="V974" s="17" t="s">
        <v>234</v>
      </c>
      <c r="W974" s="17" t="s">
        <v>234</v>
      </c>
      <c r="X974" s="17" t="s">
        <v>234</v>
      </c>
      <c r="Y974" s="15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235</v>
      </c>
      <c r="C975" s="9" t="s">
        <v>235</v>
      </c>
      <c r="D975" s="150" t="s">
        <v>237</v>
      </c>
      <c r="E975" s="151" t="s">
        <v>239</v>
      </c>
      <c r="F975" s="151" t="s">
        <v>240</v>
      </c>
      <c r="G975" s="151" t="s">
        <v>241</v>
      </c>
      <c r="H975" s="151" t="s">
        <v>242</v>
      </c>
      <c r="I975" s="151" t="s">
        <v>243</v>
      </c>
      <c r="J975" s="151" t="s">
        <v>244</v>
      </c>
      <c r="K975" s="151" t="s">
        <v>246</v>
      </c>
      <c r="L975" s="151" t="s">
        <v>247</v>
      </c>
      <c r="M975" s="151" t="s">
        <v>248</v>
      </c>
      <c r="N975" s="151" t="s">
        <v>249</v>
      </c>
      <c r="O975" s="151" t="s">
        <v>250</v>
      </c>
      <c r="P975" s="151" t="s">
        <v>251</v>
      </c>
      <c r="Q975" s="151" t="s">
        <v>252</v>
      </c>
      <c r="R975" s="151" t="s">
        <v>253</v>
      </c>
      <c r="S975" s="151" t="s">
        <v>254</v>
      </c>
      <c r="T975" s="151" t="s">
        <v>255</v>
      </c>
      <c r="U975" s="151" t="s">
        <v>256</v>
      </c>
      <c r="V975" s="151" t="s">
        <v>258</v>
      </c>
      <c r="W975" s="151" t="s">
        <v>262</v>
      </c>
      <c r="X975" s="151" t="s">
        <v>264</v>
      </c>
      <c r="Y975" s="15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288</v>
      </c>
      <c r="E976" s="11" t="s">
        <v>288</v>
      </c>
      <c r="F976" s="11" t="s">
        <v>288</v>
      </c>
      <c r="G976" s="11" t="s">
        <v>288</v>
      </c>
      <c r="H976" s="11" t="s">
        <v>288</v>
      </c>
      <c r="I976" s="11" t="s">
        <v>289</v>
      </c>
      <c r="J976" s="11" t="s">
        <v>289</v>
      </c>
      <c r="K976" s="11" t="s">
        <v>289</v>
      </c>
      <c r="L976" s="11" t="s">
        <v>288</v>
      </c>
      <c r="M976" s="11" t="s">
        <v>288</v>
      </c>
      <c r="N976" s="11" t="s">
        <v>289</v>
      </c>
      <c r="O976" s="11" t="s">
        <v>289</v>
      </c>
      <c r="P976" s="11" t="s">
        <v>289</v>
      </c>
      <c r="Q976" s="11" t="s">
        <v>289</v>
      </c>
      <c r="R976" s="11" t="s">
        <v>289</v>
      </c>
      <c r="S976" s="11" t="s">
        <v>289</v>
      </c>
      <c r="T976" s="11" t="s">
        <v>288</v>
      </c>
      <c r="U976" s="11" t="s">
        <v>288</v>
      </c>
      <c r="V976" s="11" t="s">
        <v>288</v>
      </c>
      <c r="W976" s="11" t="s">
        <v>114</v>
      </c>
      <c r="X976" s="11" t="s">
        <v>288</v>
      </c>
      <c r="Y976" s="15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</v>
      </c>
    </row>
    <row r="977" spans="1:65">
      <c r="A977" s="30"/>
      <c r="B977" s="19"/>
      <c r="C977" s="9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15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</v>
      </c>
    </row>
    <row r="978" spans="1:65">
      <c r="A978" s="30"/>
      <c r="B978" s="18">
        <v>1</v>
      </c>
      <c r="C978" s="14">
        <v>1</v>
      </c>
      <c r="D978" s="153">
        <v>1.03</v>
      </c>
      <c r="E978" s="22">
        <v>1.49</v>
      </c>
      <c r="F978" s="22">
        <v>1.7</v>
      </c>
      <c r="G978" s="22">
        <v>1.57</v>
      </c>
      <c r="H978" s="22">
        <v>1.5216055212290283</v>
      </c>
      <c r="I978" s="22">
        <v>1.54</v>
      </c>
      <c r="J978" s="22">
        <v>1.53</v>
      </c>
      <c r="K978" s="22">
        <v>1.62</v>
      </c>
      <c r="L978" s="22">
        <v>1.52</v>
      </c>
      <c r="M978" s="22">
        <v>1.66</v>
      </c>
      <c r="N978" s="22">
        <v>1.55</v>
      </c>
      <c r="O978" s="22">
        <v>1.44</v>
      </c>
      <c r="P978" s="154">
        <v>1.49</v>
      </c>
      <c r="Q978" s="22">
        <v>1.51</v>
      </c>
      <c r="R978" s="22">
        <v>1.57</v>
      </c>
      <c r="S978" s="22">
        <v>1.3360000000000001</v>
      </c>
      <c r="T978" s="22">
        <v>1.7</v>
      </c>
      <c r="U978" s="22">
        <v>1.51</v>
      </c>
      <c r="V978" s="153">
        <v>1.1000000000000001</v>
      </c>
      <c r="W978" s="22">
        <v>1.5585365918537506</v>
      </c>
      <c r="X978" s="153">
        <v>1.29</v>
      </c>
      <c r="Y978" s="15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>
        <v>1</v>
      </c>
      <c r="C979" s="9">
        <v>2</v>
      </c>
      <c r="D979" s="155">
        <v>1.1000000000000001</v>
      </c>
      <c r="E979" s="11">
        <v>1.39</v>
      </c>
      <c r="F979" s="11">
        <v>1.6</v>
      </c>
      <c r="G979" s="11">
        <v>1.61</v>
      </c>
      <c r="H979" s="11">
        <v>1.5165371361808837</v>
      </c>
      <c r="I979" s="11">
        <v>1.5</v>
      </c>
      <c r="J979" s="11">
        <v>1.57</v>
      </c>
      <c r="K979" s="11">
        <v>1.59</v>
      </c>
      <c r="L979" s="11">
        <v>1.53</v>
      </c>
      <c r="M979" s="11">
        <v>1.61</v>
      </c>
      <c r="N979" s="11">
        <v>1.57</v>
      </c>
      <c r="O979" s="148">
        <v>1.56</v>
      </c>
      <c r="P979" s="11">
        <v>1.44</v>
      </c>
      <c r="Q979" s="11">
        <v>1.49</v>
      </c>
      <c r="R979" s="11">
        <v>1.49</v>
      </c>
      <c r="S979" s="11">
        <v>1.367</v>
      </c>
      <c r="T979" s="11">
        <v>1.77</v>
      </c>
      <c r="U979" s="11">
        <v>1.5</v>
      </c>
      <c r="V979" s="155">
        <v>1.1000000000000001</v>
      </c>
      <c r="W979" s="11">
        <v>1.5585102351342306</v>
      </c>
      <c r="X979" s="155">
        <v>1.22</v>
      </c>
      <c r="Y979" s="15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31</v>
      </c>
    </row>
    <row r="980" spans="1:65">
      <c r="A980" s="30"/>
      <c r="B980" s="19">
        <v>1</v>
      </c>
      <c r="C980" s="9">
        <v>3</v>
      </c>
      <c r="D980" s="155">
        <v>1.1000000000000001</v>
      </c>
      <c r="E980" s="11">
        <v>1.4</v>
      </c>
      <c r="F980" s="11">
        <v>1.6</v>
      </c>
      <c r="G980" s="11">
        <v>1.58</v>
      </c>
      <c r="H980" s="11">
        <v>1.5170442982812287</v>
      </c>
      <c r="I980" s="11">
        <v>1.54</v>
      </c>
      <c r="J980" s="11">
        <v>1.53</v>
      </c>
      <c r="K980" s="11">
        <v>1.52</v>
      </c>
      <c r="L980" s="11">
        <v>1.5</v>
      </c>
      <c r="M980" s="11">
        <v>1.59</v>
      </c>
      <c r="N980" s="11">
        <v>1.52</v>
      </c>
      <c r="O980" s="11">
        <v>1.41</v>
      </c>
      <c r="P980" s="11">
        <v>1.44</v>
      </c>
      <c r="Q980" s="11">
        <v>1.51</v>
      </c>
      <c r="R980" s="11">
        <v>1.47</v>
      </c>
      <c r="S980" s="11">
        <v>1.351</v>
      </c>
      <c r="T980" s="11">
        <v>1.75</v>
      </c>
      <c r="U980" s="11">
        <v>1.56</v>
      </c>
      <c r="V980" s="155">
        <v>1.1100000000000001</v>
      </c>
      <c r="W980" s="11">
        <v>1.4529517651942105</v>
      </c>
      <c r="X980" s="155">
        <v>1.23</v>
      </c>
      <c r="Y980" s="15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16</v>
      </c>
    </row>
    <row r="981" spans="1:65">
      <c r="A981" s="30"/>
      <c r="B981" s="19">
        <v>1</v>
      </c>
      <c r="C981" s="9">
        <v>4</v>
      </c>
      <c r="D981" s="155">
        <v>1.04</v>
      </c>
      <c r="E981" s="11">
        <v>1.52</v>
      </c>
      <c r="F981" s="11">
        <v>1.5</v>
      </c>
      <c r="G981" s="11">
        <v>1.57</v>
      </c>
      <c r="H981" s="11">
        <v>1.5240048911688262</v>
      </c>
      <c r="I981" s="11">
        <v>1.57</v>
      </c>
      <c r="J981" s="11">
        <v>1.51</v>
      </c>
      <c r="K981" s="11">
        <v>1.6</v>
      </c>
      <c r="L981" s="11">
        <v>1.5</v>
      </c>
      <c r="M981" s="11">
        <v>1.6</v>
      </c>
      <c r="N981" s="11">
        <v>1.53</v>
      </c>
      <c r="O981" s="11">
        <v>1.48</v>
      </c>
      <c r="P981" s="11">
        <v>1.44</v>
      </c>
      <c r="Q981" s="11">
        <v>1.46</v>
      </c>
      <c r="R981" s="11">
        <v>1.56</v>
      </c>
      <c r="S981" s="11">
        <v>1.363</v>
      </c>
      <c r="T981" s="11">
        <v>1.73</v>
      </c>
      <c r="U981" s="11">
        <v>1.51</v>
      </c>
      <c r="V981" s="155">
        <v>1.1100000000000001</v>
      </c>
      <c r="W981" s="11">
        <v>1.5404784609238407</v>
      </c>
      <c r="X981" s="155">
        <v>1.25</v>
      </c>
      <c r="Y981" s="15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1.5264587997952337</v>
      </c>
    </row>
    <row r="982" spans="1:65">
      <c r="A982" s="30"/>
      <c r="B982" s="19">
        <v>1</v>
      </c>
      <c r="C982" s="9">
        <v>5</v>
      </c>
      <c r="D982" s="155">
        <v>1.05</v>
      </c>
      <c r="E982" s="11">
        <v>1.38</v>
      </c>
      <c r="F982" s="11">
        <v>1.5</v>
      </c>
      <c r="G982" s="11">
        <v>1.6</v>
      </c>
      <c r="H982" s="11">
        <v>1.5166587061184456</v>
      </c>
      <c r="I982" s="11">
        <v>1.52</v>
      </c>
      <c r="J982" s="11">
        <v>1.57</v>
      </c>
      <c r="K982" s="11">
        <v>1.57</v>
      </c>
      <c r="L982" s="11">
        <v>1.51</v>
      </c>
      <c r="M982" s="11">
        <v>1.59</v>
      </c>
      <c r="N982" s="11">
        <v>1.5</v>
      </c>
      <c r="O982" s="11">
        <v>1.41</v>
      </c>
      <c r="P982" s="11">
        <v>1.44</v>
      </c>
      <c r="Q982" s="11">
        <v>1.48</v>
      </c>
      <c r="R982" s="11">
        <v>1.48</v>
      </c>
      <c r="S982" s="11">
        <v>1.3879999999999999</v>
      </c>
      <c r="T982" s="11">
        <v>1.75</v>
      </c>
      <c r="U982" s="11">
        <v>1.54</v>
      </c>
      <c r="V982" s="155">
        <v>1.1100000000000001</v>
      </c>
      <c r="W982" s="11">
        <v>1.4463227912548</v>
      </c>
      <c r="X982" s="155">
        <v>1.25</v>
      </c>
      <c r="Y982" s="15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63</v>
      </c>
    </row>
    <row r="983" spans="1:65">
      <c r="A983" s="30"/>
      <c r="B983" s="19">
        <v>1</v>
      </c>
      <c r="C983" s="9">
        <v>6</v>
      </c>
      <c r="D983" s="155">
        <v>1.05</v>
      </c>
      <c r="E983" s="11">
        <v>1.51</v>
      </c>
      <c r="F983" s="11">
        <v>1.6</v>
      </c>
      <c r="G983" s="11">
        <v>1.58</v>
      </c>
      <c r="H983" s="11">
        <v>1.5190841123646761</v>
      </c>
      <c r="I983" s="11">
        <v>1.54</v>
      </c>
      <c r="J983" s="11">
        <v>1.52</v>
      </c>
      <c r="K983" s="11">
        <v>1.57</v>
      </c>
      <c r="L983" s="11">
        <v>1.5</v>
      </c>
      <c r="M983" s="11">
        <v>1.69</v>
      </c>
      <c r="N983" s="11">
        <v>1.52</v>
      </c>
      <c r="O983" s="11">
        <v>1.44</v>
      </c>
      <c r="P983" s="11">
        <v>1.44</v>
      </c>
      <c r="Q983" s="11">
        <v>1.5</v>
      </c>
      <c r="R983" s="11">
        <v>1.47</v>
      </c>
      <c r="S983" s="11">
        <v>1.3480000000000001</v>
      </c>
      <c r="T983" s="11">
        <v>1.73</v>
      </c>
      <c r="U983" s="11">
        <v>1.55</v>
      </c>
      <c r="V983" s="155">
        <v>1.1200000000000001</v>
      </c>
      <c r="W983" s="11">
        <v>1.5868158681813407</v>
      </c>
      <c r="X983" s="155">
        <v>1.26</v>
      </c>
      <c r="Y983" s="15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20" t="s">
        <v>272</v>
      </c>
      <c r="C984" s="12"/>
      <c r="D984" s="23">
        <v>1.0616666666666665</v>
      </c>
      <c r="E984" s="23">
        <v>1.4483333333333333</v>
      </c>
      <c r="F984" s="23">
        <v>1.5833333333333333</v>
      </c>
      <c r="G984" s="23">
        <v>1.585</v>
      </c>
      <c r="H984" s="23">
        <v>1.5191557775571816</v>
      </c>
      <c r="I984" s="23">
        <v>1.5350000000000001</v>
      </c>
      <c r="J984" s="23">
        <v>1.5383333333333333</v>
      </c>
      <c r="K984" s="23">
        <v>1.5783333333333334</v>
      </c>
      <c r="L984" s="23">
        <v>1.5099999999999998</v>
      </c>
      <c r="M984" s="23">
        <v>1.6233333333333333</v>
      </c>
      <c r="N984" s="23">
        <v>1.531666666666667</v>
      </c>
      <c r="O984" s="23">
        <v>1.4566666666666668</v>
      </c>
      <c r="P984" s="23">
        <v>1.448333333333333</v>
      </c>
      <c r="Q984" s="23">
        <v>1.4916666666666665</v>
      </c>
      <c r="R984" s="23">
        <v>1.5066666666666668</v>
      </c>
      <c r="S984" s="23">
        <v>1.3588333333333333</v>
      </c>
      <c r="T984" s="23">
        <v>1.7383333333333333</v>
      </c>
      <c r="U984" s="23">
        <v>1.5283333333333333</v>
      </c>
      <c r="V984" s="23">
        <v>1.1083333333333336</v>
      </c>
      <c r="W984" s="23">
        <v>1.5239359520903621</v>
      </c>
      <c r="X984" s="23">
        <v>1.25</v>
      </c>
      <c r="Y984" s="15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273</v>
      </c>
      <c r="C985" s="29"/>
      <c r="D985" s="11">
        <v>1.05</v>
      </c>
      <c r="E985" s="11">
        <v>1.4449999999999998</v>
      </c>
      <c r="F985" s="11">
        <v>1.6</v>
      </c>
      <c r="G985" s="11">
        <v>1.58</v>
      </c>
      <c r="H985" s="11">
        <v>1.5180642053229523</v>
      </c>
      <c r="I985" s="11">
        <v>1.54</v>
      </c>
      <c r="J985" s="11">
        <v>1.53</v>
      </c>
      <c r="K985" s="11">
        <v>1.58</v>
      </c>
      <c r="L985" s="11">
        <v>1.5049999999999999</v>
      </c>
      <c r="M985" s="11">
        <v>1.605</v>
      </c>
      <c r="N985" s="11">
        <v>1.5249999999999999</v>
      </c>
      <c r="O985" s="11">
        <v>1.44</v>
      </c>
      <c r="P985" s="11">
        <v>1.44</v>
      </c>
      <c r="Q985" s="11">
        <v>1.4950000000000001</v>
      </c>
      <c r="R985" s="11">
        <v>1.4849999999999999</v>
      </c>
      <c r="S985" s="11">
        <v>1.357</v>
      </c>
      <c r="T985" s="11">
        <v>1.74</v>
      </c>
      <c r="U985" s="11">
        <v>1.5249999999999999</v>
      </c>
      <c r="V985" s="11">
        <v>1.1100000000000001</v>
      </c>
      <c r="W985" s="11">
        <v>1.5494943480290355</v>
      </c>
      <c r="X985" s="11">
        <v>1.25</v>
      </c>
      <c r="Y985" s="15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274</v>
      </c>
      <c r="C986" s="29"/>
      <c r="D986" s="24">
        <v>3.0605010483034774E-2</v>
      </c>
      <c r="E986" s="24">
        <v>6.493586579592725E-2</v>
      </c>
      <c r="F986" s="24">
        <v>7.5277265270908097E-2</v>
      </c>
      <c r="G986" s="24">
        <v>1.6431676725155001E-2</v>
      </c>
      <c r="H986" s="24">
        <v>3.0682658273622882E-3</v>
      </c>
      <c r="I986" s="24">
        <v>2.3452078799117169E-2</v>
      </c>
      <c r="J986" s="24">
        <v>2.562550812504345E-2</v>
      </c>
      <c r="K986" s="24">
        <v>3.4302575219167859E-2</v>
      </c>
      <c r="L986" s="24">
        <v>1.2649110640673528E-2</v>
      </c>
      <c r="M986" s="24">
        <v>4.1793141383086541E-2</v>
      </c>
      <c r="N986" s="24">
        <v>2.483277404291892E-2</v>
      </c>
      <c r="O986" s="24">
        <v>5.6803755744375503E-2</v>
      </c>
      <c r="P986" s="24">
        <v>2.041241452319317E-2</v>
      </c>
      <c r="Q986" s="24">
        <v>1.9407902170679534E-2</v>
      </c>
      <c r="R986" s="24">
        <v>4.589843860815606E-2</v>
      </c>
      <c r="S986" s="24">
        <v>1.8082219627763192E-2</v>
      </c>
      <c r="T986" s="24">
        <v>2.4013884872437191E-2</v>
      </c>
      <c r="U986" s="24">
        <v>2.483277404291892E-2</v>
      </c>
      <c r="V986" s="24">
        <v>7.5277265270908165E-3</v>
      </c>
      <c r="W986" s="24">
        <v>5.9468783895993943E-2</v>
      </c>
      <c r="X986" s="24">
        <v>2.4494897427831803E-2</v>
      </c>
      <c r="Y986" s="209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F986" s="210"/>
      <c r="BG986" s="210"/>
      <c r="BH986" s="210"/>
      <c r="BI986" s="210"/>
      <c r="BJ986" s="210"/>
      <c r="BK986" s="210"/>
      <c r="BL986" s="210"/>
      <c r="BM986" s="56"/>
    </row>
    <row r="987" spans="1:65">
      <c r="A987" s="30"/>
      <c r="B987" s="3" t="s">
        <v>86</v>
      </c>
      <c r="C987" s="29"/>
      <c r="D987" s="13">
        <v>2.8827325415731346E-2</v>
      </c>
      <c r="E987" s="13">
        <v>4.4834890077740337E-2</v>
      </c>
      <c r="F987" s="13">
        <v>4.7543535960573535E-2</v>
      </c>
      <c r="G987" s="13">
        <v>1.0366988470129339E-2</v>
      </c>
      <c r="H987" s="13">
        <v>2.0197177094610349E-3</v>
      </c>
      <c r="I987" s="13">
        <v>1.5278227230695223E-2</v>
      </c>
      <c r="J987" s="13">
        <v>1.6657968445315353E-2</v>
      </c>
      <c r="K987" s="13">
        <v>2.1733416189546689E-2</v>
      </c>
      <c r="L987" s="13">
        <v>8.3768944640222054E-3</v>
      </c>
      <c r="M987" s="13">
        <v>2.5745261632291502E-2</v>
      </c>
      <c r="N987" s="13">
        <v>1.6212910147716374E-2</v>
      </c>
      <c r="O987" s="13">
        <v>3.8995713325658238E-2</v>
      </c>
      <c r="P987" s="13">
        <v>1.4093726943516576E-2</v>
      </c>
      <c r="Q987" s="13">
        <v>1.3010884136768404E-2</v>
      </c>
      <c r="R987" s="13">
        <v>3.0463565447891187E-2</v>
      </c>
      <c r="S987" s="13">
        <v>1.3307165186628131E-2</v>
      </c>
      <c r="T987" s="13">
        <v>1.3814315362859363E-2</v>
      </c>
      <c r="U987" s="13">
        <v>1.6248270911397331E-2</v>
      </c>
      <c r="V987" s="13">
        <v>6.7919337086533669E-3</v>
      </c>
      <c r="W987" s="13">
        <v>3.9023151737067052E-2</v>
      </c>
      <c r="X987" s="13">
        <v>1.9595917942265444E-2</v>
      </c>
      <c r="Y987" s="15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275</v>
      </c>
      <c r="C988" s="29"/>
      <c r="D988" s="13">
        <v>-0.30449045410915543</v>
      </c>
      <c r="E988" s="13">
        <v>-5.1180854977796009E-2</v>
      </c>
      <c r="F988" s="13">
        <v>3.7259134374101111E-2</v>
      </c>
      <c r="G988" s="13">
        <v>3.8350986094494832E-2</v>
      </c>
      <c r="H988" s="13">
        <v>-4.7842904368148309E-3</v>
      </c>
      <c r="I988" s="13">
        <v>5.595434482681183E-3</v>
      </c>
      <c r="J988" s="13">
        <v>7.7791379234686264E-3</v>
      </c>
      <c r="K988" s="13">
        <v>3.3983579212919723E-2</v>
      </c>
      <c r="L988" s="13">
        <v>-1.0782341323225864E-2</v>
      </c>
      <c r="M988" s="13">
        <v>6.3463575663551985E-2</v>
      </c>
      <c r="N988" s="13">
        <v>3.4117310418937397E-3</v>
      </c>
      <c r="O988" s="13">
        <v>-4.5721596375826956E-2</v>
      </c>
      <c r="P988" s="13">
        <v>-5.118085497779612E-2</v>
      </c>
      <c r="Q988" s="13">
        <v>-2.2792710247557579E-2</v>
      </c>
      <c r="R988" s="13">
        <v>-1.2966044764013196E-2</v>
      </c>
      <c r="S988" s="13">
        <v>-0.10981329236294257</v>
      </c>
      <c r="T988" s="13">
        <v>0.13880134437072367</v>
      </c>
      <c r="U988" s="13">
        <v>1.2280276011060742E-3</v>
      </c>
      <c r="V988" s="13">
        <v>-0.27391860593812911</v>
      </c>
      <c r="W988" s="13">
        <v>-1.6527453641133061E-3</v>
      </c>
      <c r="X988" s="13">
        <v>-0.18111120970465711</v>
      </c>
      <c r="Y988" s="15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276</v>
      </c>
      <c r="C989" s="47"/>
      <c r="D989" s="45">
        <v>4.9400000000000004</v>
      </c>
      <c r="E989" s="45">
        <v>0.76</v>
      </c>
      <c r="F989" s="45">
        <v>0.69</v>
      </c>
      <c r="G989" s="45">
        <v>0.71</v>
      </c>
      <c r="H989" s="45">
        <v>0</v>
      </c>
      <c r="I989" s="45">
        <v>0.17</v>
      </c>
      <c r="J989" s="45">
        <v>0.21</v>
      </c>
      <c r="K989" s="45">
        <v>0.64</v>
      </c>
      <c r="L989" s="45">
        <v>0.1</v>
      </c>
      <c r="M989" s="45">
        <v>1.1200000000000001</v>
      </c>
      <c r="N989" s="45">
        <v>0.14000000000000001</v>
      </c>
      <c r="O989" s="45">
        <v>0.67</v>
      </c>
      <c r="P989" s="45">
        <v>0.76</v>
      </c>
      <c r="Q989" s="45">
        <v>0.3</v>
      </c>
      <c r="R989" s="45">
        <v>0.13</v>
      </c>
      <c r="S989" s="45">
        <v>1.73</v>
      </c>
      <c r="T989" s="45">
        <v>2.37</v>
      </c>
      <c r="U989" s="45">
        <v>0.1</v>
      </c>
      <c r="V989" s="45">
        <v>4.43</v>
      </c>
      <c r="W989" s="45">
        <v>0.05</v>
      </c>
      <c r="X989" s="45">
        <v>2.9</v>
      </c>
      <c r="Y989" s="15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BM990" s="55"/>
    </row>
    <row r="991" spans="1:65" ht="15">
      <c r="B991" s="8" t="s">
        <v>527</v>
      </c>
      <c r="BM991" s="28" t="s">
        <v>66</v>
      </c>
    </row>
    <row r="992" spans="1:65" ht="15">
      <c r="A992" s="25" t="s">
        <v>64</v>
      </c>
      <c r="B992" s="18" t="s">
        <v>110</v>
      </c>
      <c r="C992" s="15" t="s">
        <v>111</v>
      </c>
      <c r="D992" s="16" t="s">
        <v>234</v>
      </c>
      <c r="E992" s="17" t="s">
        <v>234</v>
      </c>
      <c r="F992" s="17" t="s">
        <v>234</v>
      </c>
      <c r="G992" s="17" t="s">
        <v>234</v>
      </c>
      <c r="H992" s="17" t="s">
        <v>234</v>
      </c>
      <c r="I992" s="17" t="s">
        <v>234</v>
      </c>
      <c r="J992" s="17" t="s">
        <v>234</v>
      </c>
      <c r="K992" s="17" t="s">
        <v>234</v>
      </c>
      <c r="L992" s="17" t="s">
        <v>234</v>
      </c>
      <c r="M992" s="17" t="s">
        <v>234</v>
      </c>
      <c r="N992" s="152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235</v>
      </c>
      <c r="C993" s="9" t="s">
        <v>235</v>
      </c>
      <c r="D993" s="150" t="s">
        <v>239</v>
      </c>
      <c r="E993" s="151" t="s">
        <v>241</v>
      </c>
      <c r="F993" s="151" t="s">
        <v>242</v>
      </c>
      <c r="G993" s="151" t="s">
        <v>243</v>
      </c>
      <c r="H993" s="151" t="s">
        <v>245</v>
      </c>
      <c r="I993" s="151" t="s">
        <v>248</v>
      </c>
      <c r="J993" s="151" t="s">
        <v>255</v>
      </c>
      <c r="K993" s="151" t="s">
        <v>258</v>
      </c>
      <c r="L993" s="151" t="s">
        <v>259</v>
      </c>
      <c r="M993" s="151" t="s">
        <v>264</v>
      </c>
      <c r="N993" s="152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288</v>
      </c>
      <c r="E994" s="11" t="s">
        <v>288</v>
      </c>
      <c r="F994" s="11" t="s">
        <v>288</v>
      </c>
      <c r="G994" s="11" t="s">
        <v>289</v>
      </c>
      <c r="H994" s="11" t="s">
        <v>288</v>
      </c>
      <c r="I994" s="11" t="s">
        <v>288</v>
      </c>
      <c r="J994" s="11" t="s">
        <v>288</v>
      </c>
      <c r="K994" s="11" t="s">
        <v>288</v>
      </c>
      <c r="L994" s="11" t="s">
        <v>288</v>
      </c>
      <c r="M994" s="11" t="s">
        <v>288</v>
      </c>
      <c r="N994" s="152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152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153">
        <v>0.1</v>
      </c>
      <c r="E996" s="22">
        <v>0.12</v>
      </c>
      <c r="F996" s="154">
        <v>0.12539156799512563</v>
      </c>
      <c r="G996" s="153">
        <v>0.1</v>
      </c>
      <c r="H996" s="22">
        <v>0.1158</v>
      </c>
      <c r="I996" s="22">
        <v>0.13</v>
      </c>
      <c r="J996" s="22">
        <v>0.12</v>
      </c>
      <c r="K996" s="22">
        <v>0.11</v>
      </c>
      <c r="L996" s="22">
        <v>0.113</v>
      </c>
      <c r="M996" s="153">
        <v>0.1</v>
      </c>
      <c r="N996" s="152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55">
        <v>0.1</v>
      </c>
      <c r="E997" s="11">
        <v>0.13</v>
      </c>
      <c r="F997" s="11">
        <v>0.12129034893891844</v>
      </c>
      <c r="G997" s="155">
        <v>0.1</v>
      </c>
      <c r="H997" s="11">
        <v>0.12130000000000001</v>
      </c>
      <c r="I997" s="11">
        <v>0.12</v>
      </c>
      <c r="J997" s="11">
        <v>0.11</v>
      </c>
      <c r="K997" s="11">
        <v>0.11</v>
      </c>
      <c r="L997" s="11">
        <v>0.1148</v>
      </c>
      <c r="M997" s="155">
        <v>0.09</v>
      </c>
      <c r="N997" s="152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6</v>
      </c>
    </row>
    <row r="998" spans="1:65">
      <c r="A998" s="30"/>
      <c r="B998" s="19">
        <v>1</v>
      </c>
      <c r="C998" s="9">
        <v>3</v>
      </c>
      <c r="D998" s="155">
        <v>0.1</v>
      </c>
      <c r="E998" s="11">
        <v>0.12</v>
      </c>
      <c r="F998" s="11">
        <v>0.11953820167363853</v>
      </c>
      <c r="G998" s="155">
        <v>0.1</v>
      </c>
      <c r="H998" s="11">
        <v>0.11959999999999998</v>
      </c>
      <c r="I998" s="11">
        <v>0.12</v>
      </c>
      <c r="J998" s="11">
        <v>0.1</v>
      </c>
      <c r="K998" s="11">
        <v>0.11</v>
      </c>
      <c r="L998" s="11">
        <v>0.1174</v>
      </c>
      <c r="M998" s="155">
        <v>0.1</v>
      </c>
      <c r="N998" s="152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55">
        <v>0.1</v>
      </c>
      <c r="E999" s="11">
        <v>0.11</v>
      </c>
      <c r="F999" s="11">
        <v>0.11995641441845593</v>
      </c>
      <c r="G999" s="155">
        <v>0.1</v>
      </c>
      <c r="H999" s="11">
        <v>0.1167</v>
      </c>
      <c r="I999" s="11">
        <v>0.12</v>
      </c>
      <c r="J999" s="11">
        <v>0.12</v>
      </c>
      <c r="K999" s="11">
        <v>0.12</v>
      </c>
      <c r="L999" s="11">
        <v>0.1192</v>
      </c>
      <c r="M999" s="155">
        <v>0.1</v>
      </c>
      <c r="N999" s="152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0.11685903462584034</v>
      </c>
    </row>
    <row r="1000" spans="1:65">
      <c r="A1000" s="30"/>
      <c r="B1000" s="19">
        <v>1</v>
      </c>
      <c r="C1000" s="9">
        <v>5</v>
      </c>
      <c r="D1000" s="155">
        <v>0.1</v>
      </c>
      <c r="E1000" s="11">
        <v>0.11</v>
      </c>
      <c r="F1000" s="11">
        <v>0.12115910174655298</v>
      </c>
      <c r="G1000" s="155">
        <v>0.1</v>
      </c>
      <c r="H1000" s="11">
        <v>0.1138</v>
      </c>
      <c r="I1000" s="11">
        <v>0.12</v>
      </c>
      <c r="J1000" s="11">
        <v>0.1</v>
      </c>
      <c r="K1000" s="11">
        <v>0.12</v>
      </c>
      <c r="L1000" s="11">
        <v>0.1164</v>
      </c>
      <c r="M1000" s="155">
        <v>0.1</v>
      </c>
      <c r="N1000" s="152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64</v>
      </c>
    </row>
    <row r="1001" spans="1:65">
      <c r="A1001" s="30"/>
      <c r="B1001" s="19">
        <v>1</v>
      </c>
      <c r="C1001" s="9">
        <v>6</v>
      </c>
      <c r="D1001" s="155">
        <v>0.1</v>
      </c>
      <c r="E1001" s="11">
        <v>0.12</v>
      </c>
      <c r="F1001" s="11">
        <v>0.11870547846017912</v>
      </c>
      <c r="G1001" s="155">
        <v>0.1</v>
      </c>
      <c r="H1001" s="11">
        <v>0.1149</v>
      </c>
      <c r="I1001" s="11">
        <v>0.12</v>
      </c>
      <c r="J1001" s="11">
        <v>0.12</v>
      </c>
      <c r="K1001" s="11">
        <v>0.11</v>
      </c>
      <c r="L1001" s="11">
        <v>0.1144</v>
      </c>
      <c r="M1001" s="155">
        <v>0.1</v>
      </c>
      <c r="N1001" s="152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272</v>
      </c>
      <c r="C1002" s="12"/>
      <c r="D1002" s="23">
        <v>9.9999999999999992E-2</v>
      </c>
      <c r="E1002" s="23">
        <v>0.11833333333333333</v>
      </c>
      <c r="F1002" s="23">
        <v>0.12100685220547842</v>
      </c>
      <c r="G1002" s="23">
        <v>9.9999999999999992E-2</v>
      </c>
      <c r="H1002" s="23">
        <v>0.11701666666666667</v>
      </c>
      <c r="I1002" s="23">
        <v>0.12166666666666666</v>
      </c>
      <c r="J1002" s="23">
        <v>0.11166666666666665</v>
      </c>
      <c r="K1002" s="23">
        <v>0.11333333333333334</v>
      </c>
      <c r="L1002" s="23">
        <v>0.11586666666666667</v>
      </c>
      <c r="M1002" s="23">
        <v>9.8333333333333328E-2</v>
      </c>
      <c r="N1002" s="152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273</v>
      </c>
      <c r="C1003" s="29"/>
      <c r="D1003" s="11">
        <v>0.1</v>
      </c>
      <c r="E1003" s="11">
        <v>0.12</v>
      </c>
      <c r="F1003" s="11">
        <v>0.12055775808250446</v>
      </c>
      <c r="G1003" s="11">
        <v>0.1</v>
      </c>
      <c r="H1003" s="11">
        <v>0.11624999999999999</v>
      </c>
      <c r="I1003" s="11">
        <v>0.12</v>
      </c>
      <c r="J1003" s="11">
        <v>0.11499999999999999</v>
      </c>
      <c r="K1003" s="11">
        <v>0.11</v>
      </c>
      <c r="L1003" s="11">
        <v>0.11560000000000001</v>
      </c>
      <c r="M1003" s="11">
        <v>0.1</v>
      </c>
      <c r="N1003" s="152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274</v>
      </c>
      <c r="C1004" s="29"/>
      <c r="D1004" s="24">
        <v>1.5202354861220293E-17</v>
      </c>
      <c r="E1004" s="24">
        <v>7.5277265270908104E-3</v>
      </c>
      <c r="F1004" s="24">
        <v>2.3616078387929417E-3</v>
      </c>
      <c r="G1004" s="24">
        <v>1.5202354861220293E-17</v>
      </c>
      <c r="H1004" s="24">
        <v>2.8784833969760287E-3</v>
      </c>
      <c r="I1004" s="24">
        <v>4.0824829046386332E-3</v>
      </c>
      <c r="J1004" s="24">
        <v>9.8319208025017465E-3</v>
      </c>
      <c r="K1004" s="24">
        <v>5.1639777949432199E-3</v>
      </c>
      <c r="L1004" s="24">
        <v>2.2473688319158179E-3</v>
      </c>
      <c r="M1004" s="24">
        <v>4.0824829046386341E-3</v>
      </c>
      <c r="N1004" s="209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  <c r="AH1004" s="210"/>
      <c r="AI1004" s="210"/>
      <c r="AJ1004" s="210"/>
      <c r="AK1004" s="210"/>
      <c r="AL1004" s="210"/>
      <c r="AM1004" s="210"/>
      <c r="AN1004" s="210"/>
      <c r="AO1004" s="210"/>
      <c r="AP1004" s="210"/>
      <c r="AQ1004" s="210"/>
      <c r="AR1004" s="210"/>
      <c r="AS1004" s="210"/>
      <c r="AT1004" s="210"/>
      <c r="AU1004" s="210"/>
      <c r="AV1004" s="210"/>
      <c r="AW1004" s="210"/>
      <c r="AX1004" s="210"/>
      <c r="AY1004" s="210"/>
      <c r="AZ1004" s="210"/>
      <c r="BA1004" s="210"/>
      <c r="BB1004" s="210"/>
      <c r="BC1004" s="210"/>
      <c r="BD1004" s="210"/>
      <c r="BE1004" s="210"/>
      <c r="BF1004" s="210"/>
      <c r="BG1004" s="210"/>
      <c r="BH1004" s="210"/>
      <c r="BI1004" s="210"/>
      <c r="BJ1004" s="210"/>
      <c r="BK1004" s="210"/>
      <c r="BL1004" s="210"/>
      <c r="BM1004" s="56"/>
    </row>
    <row r="1005" spans="1:65">
      <c r="A1005" s="30"/>
      <c r="B1005" s="3" t="s">
        <v>86</v>
      </c>
      <c r="C1005" s="29"/>
      <c r="D1005" s="13">
        <v>1.5202354861220294E-16</v>
      </c>
      <c r="E1005" s="13">
        <v>6.3614590369781496E-2</v>
      </c>
      <c r="F1005" s="13">
        <v>1.951631495035306E-2</v>
      </c>
      <c r="G1005" s="13">
        <v>1.5202354861220294E-16</v>
      </c>
      <c r="H1005" s="13">
        <v>2.4598918076992125E-2</v>
      </c>
      <c r="I1005" s="13">
        <v>3.3554654010728498E-2</v>
      </c>
      <c r="J1005" s="13">
        <v>8.8047051962702225E-2</v>
      </c>
      <c r="K1005" s="13">
        <v>4.5564509955381347E-2</v>
      </c>
      <c r="L1005" s="13">
        <v>1.9396163681667012E-2</v>
      </c>
      <c r="M1005" s="13">
        <v>4.151677530140984E-2</v>
      </c>
      <c r="N1005" s="152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275</v>
      </c>
      <c r="C1006" s="29"/>
      <c r="D1006" s="13">
        <v>-0.14426813194050137</v>
      </c>
      <c r="E1006" s="13">
        <v>1.2616043870406823E-2</v>
      </c>
      <c r="F1006" s="13">
        <v>3.5494196857937199E-2</v>
      </c>
      <c r="G1006" s="13">
        <v>-0.14426813194050137</v>
      </c>
      <c r="H1006" s="13">
        <v>1.3489076076234063E-3</v>
      </c>
      <c r="I1006" s="13">
        <v>4.1140439472389989E-2</v>
      </c>
      <c r="J1006" s="13">
        <v>-4.4432747333559841E-2</v>
      </c>
      <c r="K1006" s="13">
        <v>-3.0170549532568036E-2</v>
      </c>
      <c r="L1006" s="13">
        <v>-8.4920088750607414E-3</v>
      </c>
      <c r="M1006" s="13">
        <v>-0.15853032974149295</v>
      </c>
      <c r="N1006" s="152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276</v>
      </c>
      <c r="C1007" s="47"/>
      <c r="D1007" s="45" t="s">
        <v>277</v>
      </c>
      <c r="E1007" s="45">
        <v>0.33</v>
      </c>
      <c r="F1007" s="45">
        <v>0.8</v>
      </c>
      <c r="G1007" s="45" t="s">
        <v>277</v>
      </c>
      <c r="H1007" s="45">
        <v>0.1</v>
      </c>
      <c r="I1007" s="45">
        <v>0.92</v>
      </c>
      <c r="J1007" s="45">
        <v>0.84</v>
      </c>
      <c r="K1007" s="45">
        <v>0.55000000000000004</v>
      </c>
      <c r="L1007" s="45">
        <v>0.1</v>
      </c>
      <c r="M1007" s="45">
        <v>3.18</v>
      </c>
      <c r="N1007" s="152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 t="s">
        <v>293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5"/>
    </row>
    <row r="1009" spans="1:65">
      <c r="BM1009" s="55"/>
    </row>
    <row r="1010" spans="1:65" ht="15">
      <c r="B1010" s="8" t="s">
        <v>528</v>
      </c>
      <c r="BM1010" s="28" t="s">
        <v>66</v>
      </c>
    </row>
    <row r="1011" spans="1:65" ht="15">
      <c r="A1011" s="25" t="s">
        <v>32</v>
      </c>
      <c r="B1011" s="18" t="s">
        <v>110</v>
      </c>
      <c r="C1011" s="15" t="s">
        <v>111</v>
      </c>
      <c r="D1011" s="16" t="s">
        <v>234</v>
      </c>
      <c r="E1011" s="17" t="s">
        <v>234</v>
      </c>
      <c r="F1011" s="17" t="s">
        <v>234</v>
      </c>
      <c r="G1011" s="17" t="s">
        <v>234</v>
      </c>
      <c r="H1011" s="17" t="s">
        <v>234</v>
      </c>
      <c r="I1011" s="17" t="s">
        <v>234</v>
      </c>
      <c r="J1011" s="17" t="s">
        <v>234</v>
      </c>
      <c r="K1011" s="17" t="s">
        <v>234</v>
      </c>
      <c r="L1011" s="17" t="s">
        <v>234</v>
      </c>
      <c r="M1011" s="17" t="s">
        <v>234</v>
      </c>
      <c r="N1011" s="17" t="s">
        <v>234</v>
      </c>
      <c r="O1011" s="17" t="s">
        <v>234</v>
      </c>
      <c r="P1011" s="17" t="s">
        <v>234</v>
      </c>
      <c r="Q1011" s="17" t="s">
        <v>234</v>
      </c>
      <c r="R1011" s="17" t="s">
        <v>234</v>
      </c>
      <c r="S1011" s="17" t="s">
        <v>234</v>
      </c>
      <c r="T1011" s="17" t="s">
        <v>234</v>
      </c>
      <c r="U1011" s="17" t="s">
        <v>234</v>
      </c>
      <c r="V1011" s="17" t="s">
        <v>234</v>
      </c>
      <c r="W1011" s="17" t="s">
        <v>234</v>
      </c>
      <c r="X1011" s="17" t="s">
        <v>234</v>
      </c>
      <c r="Y1011" s="17" t="s">
        <v>234</v>
      </c>
      <c r="Z1011" s="17" t="s">
        <v>234</v>
      </c>
      <c r="AA1011" s="17" t="s">
        <v>234</v>
      </c>
      <c r="AB1011" s="152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235</v>
      </c>
      <c r="C1012" s="9" t="s">
        <v>235</v>
      </c>
      <c r="D1012" s="150" t="s">
        <v>237</v>
      </c>
      <c r="E1012" s="151" t="s">
        <v>239</v>
      </c>
      <c r="F1012" s="151" t="s">
        <v>240</v>
      </c>
      <c r="G1012" s="151" t="s">
        <v>241</v>
      </c>
      <c r="H1012" s="151" t="s">
        <v>242</v>
      </c>
      <c r="I1012" s="151" t="s">
        <v>243</v>
      </c>
      <c r="J1012" s="151" t="s">
        <v>244</v>
      </c>
      <c r="K1012" s="151" t="s">
        <v>245</v>
      </c>
      <c r="L1012" s="151" t="s">
        <v>246</v>
      </c>
      <c r="M1012" s="151" t="s">
        <v>247</v>
      </c>
      <c r="N1012" s="151" t="s">
        <v>248</v>
      </c>
      <c r="O1012" s="151" t="s">
        <v>249</v>
      </c>
      <c r="P1012" s="151" t="s">
        <v>250</v>
      </c>
      <c r="Q1012" s="151" t="s">
        <v>251</v>
      </c>
      <c r="R1012" s="151" t="s">
        <v>252</v>
      </c>
      <c r="S1012" s="151" t="s">
        <v>253</v>
      </c>
      <c r="T1012" s="151" t="s">
        <v>254</v>
      </c>
      <c r="U1012" s="151" t="s">
        <v>255</v>
      </c>
      <c r="V1012" s="151" t="s">
        <v>256</v>
      </c>
      <c r="W1012" s="151" t="s">
        <v>258</v>
      </c>
      <c r="X1012" s="151" t="s">
        <v>259</v>
      </c>
      <c r="Y1012" s="151" t="s">
        <v>261</v>
      </c>
      <c r="Z1012" s="151" t="s">
        <v>262</v>
      </c>
      <c r="AA1012" s="151" t="s">
        <v>264</v>
      </c>
      <c r="AB1012" s="152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288</v>
      </c>
      <c r="E1013" s="11" t="s">
        <v>288</v>
      </c>
      <c r="F1013" s="11" t="s">
        <v>288</v>
      </c>
      <c r="G1013" s="11" t="s">
        <v>288</v>
      </c>
      <c r="H1013" s="11" t="s">
        <v>288</v>
      </c>
      <c r="I1013" s="11" t="s">
        <v>289</v>
      </c>
      <c r="J1013" s="11" t="s">
        <v>289</v>
      </c>
      <c r="K1013" s="11" t="s">
        <v>288</v>
      </c>
      <c r="L1013" s="11" t="s">
        <v>289</v>
      </c>
      <c r="M1013" s="11" t="s">
        <v>288</v>
      </c>
      <c r="N1013" s="11" t="s">
        <v>288</v>
      </c>
      <c r="O1013" s="11" t="s">
        <v>289</v>
      </c>
      <c r="P1013" s="11" t="s">
        <v>289</v>
      </c>
      <c r="Q1013" s="11" t="s">
        <v>289</v>
      </c>
      <c r="R1013" s="11" t="s">
        <v>289</v>
      </c>
      <c r="S1013" s="11" t="s">
        <v>289</v>
      </c>
      <c r="T1013" s="11" t="s">
        <v>289</v>
      </c>
      <c r="U1013" s="11" t="s">
        <v>288</v>
      </c>
      <c r="V1013" s="11" t="s">
        <v>288</v>
      </c>
      <c r="W1013" s="11" t="s">
        <v>288</v>
      </c>
      <c r="X1013" s="11" t="s">
        <v>288</v>
      </c>
      <c r="Y1013" s="11" t="s">
        <v>289</v>
      </c>
      <c r="Z1013" s="11" t="s">
        <v>114</v>
      </c>
      <c r="AA1013" s="11" t="s">
        <v>288</v>
      </c>
      <c r="AB1013" s="152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152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153">
        <v>2.9</v>
      </c>
      <c r="E1015" s="153">
        <v>4.4000000000000004</v>
      </c>
      <c r="F1015" s="22">
        <v>5</v>
      </c>
      <c r="G1015" s="22">
        <v>4.79</v>
      </c>
      <c r="H1015" s="22">
        <v>4.7813823642814093</v>
      </c>
      <c r="I1015" s="22">
        <v>4.9000000000000004</v>
      </c>
      <c r="J1015" s="22">
        <v>4.6500000000000004</v>
      </c>
      <c r="K1015" s="153">
        <v>5.1421000000000001</v>
      </c>
      <c r="L1015" s="22">
        <v>4.88</v>
      </c>
      <c r="M1015" s="22">
        <v>4.75</v>
      </c>
      <c r="N1015" s="22">
        <v>4.78</v>
      </c>
      <c r="O1015" s="22">
        <v>4.8</v>
      </c>
      <c r="P1015" s="22">
        <v>4.5</v>
      </c>
      <c r="Q1015" s="22">
        <v>4.7</v>
      </c>
      <c r="R1015" s="22">
        <v>4.8</v>
      </c>
      <c r="S1015" s="22">
        <v>4.8</v>
      </c>
      <c r="T1015" s="22">
        <v>4.6500000000000004</v>
      </c>
      <c r="U1015" s="153">
        <v>5.52</v>
      </c>
      <c r="V1015" s="22">
        <v>4.7699999999999996</v>
      </c>
      <c r="W1015" s="22">
        <v>4.5999999999999996</v>
      </c>
      <c r="X1015" s="22">
        <v>4.2657999999999996</v>
      </c>
      <c r="Y1015" s="153">
        <v>2</v>
      </c>
      <c r="Z1015" s="22">
        <v>4.8768068300987801</v>
      </c>
      <c r="AA1015" s="153">
        <v>4.07</v>
      </c>
      <c r="AB1015" s="152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55">
        <v>2.9</v>
      </c>
      <c r="E1016" s="155">
        <v>4.3</v>
      </c>
      <c r="F1016" s="11">
        <v>4.8</v>
      </c>
      <c r="G1016" s="11">
        <v>4.96</v>
      </c>
      <c r="H1016" s="11">
        <v>4.813881743595207</v>
      </c>
      <c r="I1016" s="11">
        <v>4.7</v>
      </c>
      <c r="J1016" s="11">
        <v>4.66</v>
      </c>
      <c r="K1016" s="155">
        <v>5.1143000000000001</v>
      </c>
      <c r="L1016" s="11">
        <v>4.7</v>
      </c>
      <c r="M1016" s="11">
        <v>4.7699999999999996</v>
      </c>
      <c r="N1016" s="11">
        <v>4.6900000000000004</v>
      </c>
      <c r="O1016" s="11">
        <v>4.7</v>
      </c>
      <c r="P1016" s="11">
        <v>4.5</v>
      </c>
      <c r="Q1016" s="11">
        <v>4.5</v>
      </c>
      <c r="R1016" s="11">
        <v>4.7</v>
      </c>
      <c r="S1016" s="11">
        <v>4.7</v>
      </c>
      <c r="T1016" s="11">
        <v>4.55</v>
      </c>
      <c r="U1016" s="155">
        <v>5.0999999999999996</v>
      </c>
      <c r="V1016" s="11">
        <v>4.71</v>
      </c>
      <c r="W1016" s="11">
        <v>4.4000000000000004</v>
      </c>
      <c r="X1016" s="11">
        <v>4.3419999999999996</v>
      </c>
      <c r="Y1016" s="155" t="s">
        <v>102</v>
      </c>
      <c r="Z1016" s="11">
        <v>4.840375796017014</v>
      </c>
      <c r="AA1016" s="148">
        <v>3.8599999999999994</v>
      </c>
      <c r="AB1016" s="152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33</v>
      </c>
    </row>
    <row r="1017" spans="1:65">
      <c r="A1017" s="30"/>
      <c r="B1017" s="19">
        <v>1</v>
      </c>
      <c r="C1017" s="9">
        <v>3</v>
      </c>
      <c r="D1017" s="155">
        <v>3</v>
      </c>
      <c r="E1017" s="155">
        <v>4.2</v>
      </c>
      <c r="F1017" s="11">
        <v>4.7</v>
      </c>
      <c r="G1017" s="11">
        <v>4.8</v>
      </c>
      <c r="H1017" s="11">
        <v>4.8458942186706029</v>
      </c>
      <c r="I1017" s="11">
        <v>4.9000000000000004</v>
      </c>
      <c r="J1017" s="11">
        <v>4.5599999999999996</v>
      </c>
      <c r="K1017" s="155">
        <v>5.2072000000000003</v>
      </c>
      <c r="L1017" s="11">
        <v>4.72</v>
      </c>
      <c r="M1017" s="11">
        <v>4.8499999999999996</v>
      </c>
      <c r="N1017" s="11">
        <v>4.7300000000000004</v>
      </c>
      <c r="O1017" s="11">
        <v>4.7</v>
      </c>
      <c r="P1017" s="11">
        <v>4.5</v>
      </c>
      <c r="Q1017" s="11">
        <v>4.5</v>
      </c>
      <c r="R1017" s="11">
        <v>4.8</v>
      </c>
      <c r="S1017" s="11">
        <v>4.5999999999999996</v>
      </c>
      <c r="T1017" s="11">
        <v>4.59</v>
      </c>
      <c r="U1017" s="155">
        <v>5.07</v>
      </c>
      <c r="V1017" s="11">
        <v>4.88</v>
      </c>
      <c r="W1017" s="11">
        <v>4.5</v>
      </c>
      <c r="X1017" s="11">
        <v>4.4218999999999999</v>
      </c>
      <c r="Y1017" s="155">
        <v>2</v>
      </c>
      <c r="Z1017" s="11">
        <v>4.7186423364802597</v>
      </c>
      <c r="AA1017" s="155">
        <v>4.01</v>
      </c>
      <c r="AB1017" s="152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55">
        <v>2.9</v>
      </c>
      <c r="E1018" s="155">
        <v>4.5</v>
      </c>
      <c r="F1018" s="11">
        <v>4.5999999999999996</v>
      </c>
      <c r="G1018" s="11">
        <v>4.74</v>
      </c>
      <c r="H1018" s="11">
        <v>4.7708409393096938</v>
      </c>
      <c r="I1018" s="11">
        <v>4.8</v>
      </c>
      <c r="J1018" s="148">
        <v>4.4400000000000004</v>
      </c>
      <c r="K1018" s="155">
        <v>5.2319000000000004</v>
      </c>
      <c r="L1018" s="11">
        <v>4.9800000000000004</v>
      </c>
      <c r="M1018" s="11">
        <v>4.76</v>
      </c>
      <c r="N1018" s="11">
        <v>4.91</v>
      </c>
      <c r="O1018" s="11">
        <v>4.7</v>
      </c>
      <c r="P1018" s="11">
        <v>4.4000000000000004</v>
      </c>
      <c r="Q1018" s="11">
        <v>4.4000000000000004</v>
      </c>
      <c r="R1018" s="11">
        <v>4.7</v>
      </c>
      <c r="S1018" s="11">
        <v>4.8</v>
      </c>
      <c r="T1018" s="11">
        <v>4.57</v>
      </c>
      <c r="U1018" s="155">
        <v>5.24</v>
      </c>
      <c r="V1018" s="11">
        <v>4.82</v>
      </c>
      <c r="W1018" s="11">
        <v>4.7</v>
      </c>
      <c r="X1018" s="11">
        <v>4.5669000000000004</v>
      </c>
      <c r="Y1018" s="155">
        <v>2</v>
      </c>
      <c r="Z1018" s="11">
        <v>4.8696777227103256</v>
      </c>
      <c r="AA1018" s="155">
        <v>4.0199999999999996</v>
      </c>
      <c r="AB1018" s="152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4.6947021751413684</v>
      </c>
    </row>
    <row r="1019" spans="1:65">
      <c r="A1019" s="30"/>
      <c r="B1019" s="19">
        <v>1</v>
      </c>
      <c r="C1019" s="9">
        <v>5</v>
      </c>
      <c r="D1019" s="155">
        <v>3</v>
      </c>
      <c r="E1019" s="155">
        <v>4.2</v>
      </c>
      <c r="F1019" s="11">
        <v>4.5999999999999996</v>
      </c>
      <c r="G1019" s="11">
        <v>4.76</v>
      </c>
      <c r="H1019" s="148">
        <v>4.9834625658886189</v>
      </c>
      <c r="I1019" s="11">
        <v>4.8</v>
      </c>
      <c r="J1019" s="11">
        <v>4.5999999999999996</v>
      </c>
      <c r="K1019" s="155">
        <v>5.2251000000000003</v>
      </c>
      <c r="L1019" s="11">
        <v>4.8099999999999996</v>
      </c>
      <c r="M1019" s="11">
        <v>4.82</v>
      </c>
      <c r="N1019" s="11">
        <v>4.87</v>
      </c>
      <c r="O1019" s="11">
        <v>4.7</v>
      </c>
      <c r="P1019" s="11">
        <v>4.5999999999999996</v>
      </c>
      <c r="Q1019" s="11">
        <v>4.4000000000000004</v>
      </c>
      <c r="R1019" s="11">
        <v>4.7</v>
      </c>
      <c r="S1019" s="11">
        <v>4.7</v>
      </c>
      <c r="T1019" s="11">
        <v>4.66</v>
      </c>
      <c r="U1019" s="155">
        <v>5.0599999999999996</v>
      </c>
      <c r="V1019" s="11">
        <v>4.8499999999999996</v>
      </c>
      <c r="W1019" s="11">
        <v>4.7</v>
      </c>
      <c r="X1019" s="11">
        <v>4.3529</v>
      </c>
      <c r="Y1019" s="155">
        <v>2</v>
      </c>
      <c r="Z1019" s="11">
        <v>4.7143193828464156</v>
      </c>
      <c r="AA1019" s="155">
        <v>4.01</v>
      </c>
      <c r="AB1019" s="152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65</v>
      </c>
    </row>
    <row r="1020" spans="1:65">
      <c r="A1020" s="30"/>
      <c r="B1020" s="19">
        <v>1</v>
      </c>
      <c r="C1020" s="9">
        <v>6</v>
      </c>
      <c r="D1020" s="155">
        <v>3</v>
      </c>
      <c r="E1020" s="155">
        <v>4.4000000000000004</v>
      </c>
      <c r="F1020" s="11">
        <v>4.9000000000000004</v>
      </c>
      <c r="G1020" s="11">
        <v>4.8499999999999996</v>
      </c>
      <c r="H1020" s="11">
        <v>4.8364553333122871</v>
      </c>
      <c r="I1020" s="11">
        <v>4.9000000000000004</v>
      </c>
      <c r="J1020" s="11">
        <v>4.63</v>
      </c>
      <c r="K1020" s="155">
        <v>5.2141000000000002</v>
      </c>
      <c r="L1020" s="11">
        <v>4.6900000000000004</v>
      </c>
      <c r="M1020" s="11">
        <v>4.72</v>
      </c>
      <c r="N1020" s="11">
        <v>4.8600000000000003</v>
      </c>
      <c r="O1020" s="11">
        <v>4.5999999999999996</v>
      </c>
      <c r="P1020" s="11">
        <v>4.5</v>
      </c>
      <c r="Q1020" s="11">
        <v>4.5</v>
      </c>
      <c r="R1020" s="11">
        <v>4.7</v>
      </c>
      <c r="S1020" s="11">
        <v>4.5999999999999996</v>
      </c>
      <c r="T1020" s="11">
        <v>4.57</v>
      </c>
      <c r="U1020" s="155">
        <v>5.23</v>
      </c>
      <c r="V1020" s="11">
        <v>4.9000000000000004</v>
      </c>
      <c r="W1020" s="11">
        <v>4.4000000000000004</v>
      </c>
      <c r="X1020" s="11">
        <v>4.2808000000000002</v>
      </c>
      <c r="Y1020" s="155">
        <v>2</v>
      </c>
      <c r="Z1020" s="11">
        <v>4.7895673281119437</v>
      </c>
      <c r="AA1020" s="155">
        <v>4.05</v>
      </c>
      <c r="AB1020" s="152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272</v>
      </c>
      <c r="C1021" s="12"/>
      <c r="D1021" s="23">
        <v>2.9500000000000006</v>
      </c>
      <c r="E1021" s="23">
        <v>4.333333333333333</v>
      </c>
      <c r="F1021" s="23">
        <v>4.7666666666666666</v>
      </c>
      <c r="G1021" s="23">
        <v>4.8166666666666664</v>
      </c>
      <c r="H1021" s="23">
        <v>4.83865286084297</v>
      </c>
      <c r="I1021" s="23">
        <v>4.833333333333333</v>
      </c>
      <c r="J1021" s="23">
        <v>4.5900000000000007</v>
      </c>
      <c r="K1021" s="23">
        <v>5.189116666666667</v>
      </c>
      <c r="L1021" s="23">
        <v>4.7966666666666669</v>
      </c>
      <c r="M1021" s="23">
        <v>4.7783333333333333</v>
      </c>
      <c r="N1021" s="23">
        <v>4.8066666666666666</v>
      </c>
      <c r="O1021" s="23">
        <v>4.6999999999999993</v>
      </c>
      <c r="P1021" s="23">
        <v>4.5</v>
      </c>
      <c r="Q1021" s="23">
        <v>4.5</v>
      </c>
      <c r="R1021" s="23">
        <v>4.7333333333333334</v>
      </c>
      <c r="S1021" s="23">
        <v>4.6999999999999993</v>
      </c>
      <c r="T1021" s="23">
        <v>4.5983333333333336</v>
      </c>
      <c r="U1021" s="23">
        <v>5.2033333333333331</v>
      </c>
      <c r="V1021" s="23">
        <v>4.8216666666666663</v>
      </c>
      <c r="W1021" s="23">
        <v>4.55</v>
      </c>
      <c r="X1021" s="23">
        <v>4.3717166666666669</v>
      </c>
      <c r="Y1021" s="23">
        <v>2</v>
      </c>
      <c r="Z1021" s="23">
        <v>4.801564899377456</v>
      </c>
      <c r="AA1021" s="23">
        <v>4.003333333333333</v>
      </c>
      <c r="AB1021" s="152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273</v>
      </c>
      <c r="C1022" s="29"/>
      <c r="D1022" s="11">
        <v>2.95</v>
      </c>
      <c r="E1022" s="11">
        <v>4.3499999999999996</v>
      </c>
      <c r="F1022" s="11">
        <v>4.75</v>
      </c>
      <c r="G1022" s="11">
        <v>4.7949999999999999</v>
      </c>
      <c r="H1022" s="11">
        <v>4.825168538453747</v>
      </c>
      <c r="I1022" s="11">
        <v>4.8499999999999996</v>
      </c>
      <c r="J1022" s="11">
        <v>4.6150000000000002</v>
      </c>
      <c r="K1022" s="11">
        <v>5.2106500000000002</v>
      </c>
      <c r="L1022" s="11">
        <v>4.7649999999999997</v>
      </c>
      <c r="M1022" s="11">
        <v>4.7649999999999997</v>
      </c>
      <c r="N1022" s="11">
        <v>4.82</v>
      </c>
      <c r="O1022" s="11">
        <v>4.7</v>
      </c>
      <c r="P1022" s="11">
        <v>4.5</v>
      </c>
      <c r="Q1022" s="11">
        <v>4.5</v>
      </c>
      <c r="R1022" s="11">
        <v>4.7</v>
      </c>
      <c r="S1022" s="11">
        <v>4.7</v>
      </c>
      <c r="T1022" s="11">
        <v>4.58</v>
      </c>
      <c r="U1022" s="11">
        <v>5.165</v>
      </c>
      <c r="V1022" s="11">
        <v>4.835</v>
      </c>
      <c r="W1022" s="11">
        <v>4.55</v>
      </c>
      <c r="X1022" s="11">
        <v>4.3474500000000003</v>
      </c>
      <c r="Y1022" s="11">
        <v>2</v>
      </c>
      <c r="Z1022" s="11">
        <v>4.8149715620644784</v>
      </c>
      <c r="AA1022" s="11">
        <v>4.0149999999999997</v>
      </c>
      <c r="AB1022" s="152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274</v>
      </c>
      <c r="C1023" s="29"/>
      <c r="D1023" s="24">
        <v>5.4772255750516662E-2</v>
      </c>
      <c r="E1023" s="24">
        <v>0.12110601416389968</v>
      </c>
      <c r="F1023" s="24">
        <v>0.16329931618554538</v>
      </c>
      <c r="G1023" s="24">
        <v>7.9665969313544777E-2</v>
      </c>
      <c r="H1023" s="24">
        <v>7.6836308857192157E-2</v>
      </c>
      <c r="I1023" s="24">
        <v>8.1649658092772748E-2</v>
      </c>
      <c r="J1023" s="24">
        <v>8.1975606127676723E-2</v>
      </c>
      <c r="K1023" s="24">
        <v>4.875343748564482E-2</v>
      </c>
      <c r="L1023" s="24">
        <v>0.11604596790352811</v>
      </c>
      <c r="M1023" s="24">
        <v>4.7923550230201749E-2</v>
      </c>
      <c r="N1023" s="24">
        <v>8.6871552689396822E-2</v>
      </c>
      <c r="O1023" s="24">
        <v>6.3245553203367638E-2</v>
      </c>
      <c r="P1023" s="24">
        <v>6.3245553203367361E-2</v>
      </c>
      <c r="Q1023" s="24">
        <v>0.10954451150103316</v>
      </c>
      <c r="R1023" s="24">
        <v>5.1639777949432038E-2</v>
      </c>
      <c r="S1023" s="24">
        <v>8.9442719099991672E-2</v>
      </c>
      <c r="T1023" s="24">
        <v>4.5789372857320015E-2</v>
      </c>
      <c r="U1023" s="24">
        <v>0.17397317800933179</v>
      </c>
      <c r="V1023" s="24">
        <v>7.1390942469382504E-2</v>
      </c>
      <c r="W1023" s="24">
        <v>0.13784048752090211</v>
      </c>
      <c r="X1023" s="24">
        <v>0.11075759868589925</v>
      </c>
      <c r="Y1023" s="24">
        <v>0</v>
      </c>
      <c r="Z1023" s="24">
        <v>7.2717073438763019E-2</v>
      </c>
      <c r="AA1023" s="24">
        <v>7.4206917916503579E-2</v>
      </c>
      <c r="AB1023" s="209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56"/>
    </row>
    <row r="1024" spans="1:65">
      <c r="A1024" s="30"/>
      <c r="B1024" s="3" t="s">
        <v>86</v>
      </c>
      <c r="C1024" s="29"/>
      <c r="D1024" s="13">
        <v>1.8566866356107339E-2</v>
      </c>
      <c r="E1024" s="13">
        <v>2.7947541730130698E-2</v>
      </c>
      <c r="F1024" s="13">
        <v>3.4258597801163367E-2</v>
      </c>
      <c r="G1024" s="13">
        <v>1.6539647608348397E-2</v>
      </c>
      <c r="H1024" s="13">
        <v>1.5879690291277903E-2</v>
      </c>
      <c r="I1024" s="13">
        <v>1.6893032708849533E-2</v>
      </c>
      <c r="J1024" s="13">
        <v>1.7859609178143075E-2</v>
      </c>
      <c r="K1024" s="13">
        <v>9.3953249883207135E-3</v>
      </c>
      <c r="L1024" s="13">
        <v>2.4193044038261592E-2</v>
      </c>
      <c r="M1024" s="13">
        <v>1.0029344310471242E-2</v>
      </c>
      <c r="N1024" s="13">
        <v>1.8073138562287826E-2</v>
      </c>
      <c r="O1024" s="13">
        <v>1.3456500681567585E-2</v>
      </c>
      <c r="P1024" s="13">
        <v>1.4054567378526081E-2</v>
      </c>
      <c r="Q1024" s="13">
        <v>2.4343224778007367E-2</v>
      </c>
      <c r="R1024" s="13">
        <v>1.0909812242837755E-2</v>
      </c>
      <c r="S1024" s="13">
        <v>1.9030365765955678E-2</v>
      </c>
      <c r="T1024" s="13">
        <v>9.9578193963001122E-3</v>
      </c>
      <c r="U1024" s="13">
        <v>3.3434947727610208E-2</v>
      </c>
      <c r="V1024" s="13">
        <v>1.4806279115668685E-2</v>
      </c>
      <c r="W1024" s="13">
        <v>3.0294612641956507E-2</v>
      </c>
      <c r="X1024" s="13">
        <v>2.5335035898003282E-2</v>
      </c>
      <c r="Y1024" s="13">
        <v>0</v>
      </c>
      <c r="Z1024" s="13">
        <v>1.514445289455342E-2</v>
      </c>
      <c r="AA1024" s="13">
        <v>1.8536282576978414E-2</v>
      </c>
      <c r="AB1024" s="152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275</v>
      </c>
      <c r="C1025" s="29"/>
      <c r="D1025" s="13">
        <v>-0.37163213129463979</v>
      </c>
      <c r="E1025" s="13">
        <v>-7.697375218421687E-2</v>
      </c>
      <c r="F1025" s="13">
        <v>1.5328872597361487E-2</v>
      </c>
      <c r="G1025" s="13">
        <v>2.5979175456774417E-2</v>
      </c>
      <c r="H1025" s="13">
        <v>3.0662367990844208E-2</v>
      </c>
      <c r="I1025" s="13">
        <v>2.9529276409911986E-2</v>
      </c>
      <c r="J1025" s="13">
        <v>-2.2302197505897126E-2</v>
      </c>
      <c r="K1025" s="13">
        <v>0.10531328145654117</v>
      </c>
      <c r="L1025" s="13">
        <v>2.1719054313009245E-2</v>
      </c>
      <c r="M1025" s="13">
        <v>1.7813943264557874E-2</v>
      </c>
      <c r="N1025" s="13">
        <v>2.3849114884891831E-2</v>
      </c>
      <c r="O1025" s="13">
        <v>1.1284687848109876E-3</v>
      </c>
      <c r="P1025" s="13">
        <v>-4.1472742652840511E-2</v>
      </c>
      <c r="Q1025" s="13">
        <v>-4.1472742652840511E-2</v>
      </c>
      <c r="R1025" s="13">
        <v>8.2286706910863483E-3</v>
      </c>
      <c r="S1025" s="13">
        <v>1.1284687848109876E-3</v>
      </c>
      <c r="T1025" s="13">
        <v>-2.0527147029328452E-2</v>
      </c>
      <c r="U1025" s="13">
        <v>0.10834151756956745</v>
      </c>
      <c r="V1025" s="13">
        <v>2.7044205742715599E-2</v>
      </c>
      <c r="W1025" s="13">
        <v>-3.0822439793427692E-2</v>
      </c>
      <c r="X1025" s="13">
        <v>-6.8797869689140811E-2</v>
      </c>
      <c r="Y1025" s="13">
        <v>-0.57398788562348468</v>
      </c>
      <c r="Z1025" s="13">
        <v>2.276240754992509E-2</v>
      </c>
      <c r="AA1025" s="13">
        <v>-0.14726575105634188</v>
      </c>
      <c r="AB1025" s="152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276</v>
      </c>
      <c r="C1026" s="47"/>
      <c r="D1026" s="45">
        <v>11.42</v>
      </c>
      <c r="E1026" s="45">
        <v>2.56</v>
      </c>
      <c r="F1026" s="45">
        <v>0.21</v>
      </c>
      <c r="G1026" s="45">
        <v>0.53</v>
      </c>
      <c r="H1026" s="45">
        <v>0.67</v>
      </c>
      <c r="I1026" s="45">
        <v>0.64</v>
      </c>
      <c r="J1026" s="45">
        <v>0.92</v>
      </c>
      <c r="K1026" s="45">
        <v>2.92</v>
      </c>
      <c r="L1026" s="45">
        <v>0.41</v>
      </c>
      <c r="M1026" s="45">
        <v>0.28999999999999998</v>
      </c>
      <c r="N1026" s="45">
        <v>0.47</v>
      </c>
      <c r="O1026" s="45">
        <v>0.21</v>
      </c>
      <c r="P1026" s="45">
        <v>1.49</v>
      </c>
      <c r="Q1026" s="45">
        <v>1.49</v>
      </c>
      <c r="R1026" s="45">
        <v>0</v>
      </c>
      <c r="S1026" s="45">
        <v>0.21</v>
      </c>
      <c r="T1026" s="45">
        <v>0.86</v>
      </c>
      <c r="U1026" s="45">
        <v>3.01</v>
      </c>
      <c r="V1026" s="45">
        <v>0.56999999999999995</v>
      </c>
      <c r="W1026" s="45">
        <v>1.17</v>
      </c>
      <c r="X1026" s="45">
        <v>2.3199999999999998</v>
      </c>
      <c r="Y1026" s="45" t="s">
        <v>277</v>
      </c>
      <c r="Z1026" s="45">
        <v>0.44</v>
      </c>
      <c r="AA1026" s="45">
        <v>4.67</v>
      </c>
      <c r="AB1026" s="152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 t="s">
        <v>295</v>
      </c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BM1027" s="55"/>
    </row>
    <row r="1028" spans="1:65">
      <c r="BM1028" s="55"/>
    </row>
    <row r="1029" spans="1:65" ht="15">
      <c r="B1029" s="8" t="s">
        <v>529</v>
      </c>
      <c r="BM1029" s="28" t="s">
        <v>66</v>
      </c>
    </row>
    <row r="1030" spans="1:65" ht="15">
      <c r="A1030" s="25" t="s">
        <v>65</v>
      </c>
      <c r="B1030" s="18" t="s">
        <v>110</v>
      </c>
      <c r="C1030" s="15" t="s">
        <v>111</v>
      </c>
      <c r="D1030" s="16" t="s">
        <v>234</v>
      </c>
      <c r="E1030" s="17" t="s">
        <v>234</v>
      </c>
      <c r="F1030" s="17" t="s">
        <v>234</v>
      </c>
      <c r="G1030" s="17" t="s">
        <v>234</v>
      </c>
      <c r="H1030" s="17" t="s">
        <v>234</v>
      </c>
      <c r="I1030" s="17" t="s">
        <v>234</v>
      </c>
      <c r="J1030" s="17" t="s">
        <v>234</v>
      </c>
      <c r="K1030" s="17" t="s">
        <v>234</v>
      </c>
      <c r="L1030" s="17" t="s">
        <v>234</v>
      </c>
      <c r="M1030" s="17" t="s">
        <v>234</v>
      </c>
      <c r="N1030" s="17" t="s">
        <v>234</v>
      </c>
      <c r="O1030" s="17" t="s">
        <v>234</v>
      </c>
      <c r="P1030" s="17" t="s">
        <v>234</v>
      </c>
      <c r="Q1030" s="17" t="s">
        <v>234</v>
      </c>
      <c r="R1030" s="17" t="s">
        <v>234</v>
      </c>
      <c r="S1030" s="17" t="s">
        <v>234</v>
      </c>
      <c r="T1030" s="17" t="s">
        <v>234</v>
      </c>
      <c r="U1030" s="17" t="s">
        <v>234</v>
      </c>
      <c r="V1030" s="17" t="s">
        <v>234</v>
      </c>
      <c r="W1030" s="17" t="s">
        <v>234</v>
      </c>
      <c r="X1030" s="17" t="s">
        <v>234</v>
      </c>
      <c r="Y1030" s="17" t="s">
        <v>234</v>
      </c>
      <c r="Z1030" s="17" t="s">
        <v>234</v>
      </c>
      <c r="AA1030" s="17" t="s">
        <v>234</v>
      </c>
      <c r="AB1030" s="17" t="s">
        <v>234</v>
      </c>
      <c r="AC1030" s="152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235</v>
      </c>
      <c r="C1031" s="9" t="s">
        <v>235</v>
      </c>
      <c r="D1031" s="150" t="s">
        <v>237</v>
      </c>
      <c r="E1031" s="151" t="s">
        <v>239</v>
      </c>
      <c r="F1031" s="151" t="s">
        <v>240</v>
      </c>
      <c r="G1031" s="151" t="s">
        <v>241</v>
      </c>
      <c r="H1031" s="151" t="s">
        <v>242</v>
      </c>
      <c r="I1031" s="151" t="s">
        <v>243</v>
      </c>
      <c r="J1031" s="151" t="s">
        <v>244</v>
      </c>
      <c r="K1031" s="151" t="s">
        <v>246</v>
      </c>
      <c r="L1031" s="151" t="s">
        <v>247</v>
      </c>
      <c r="M1031" s="151" t="s">
        <v>248</v>
      </c>
      <c r="N1031" s="151" t="s">
        <v>249</v>
      </c>
      <c r="O1031" s="151" t="s">
        <v>250</v>
      </c>
      <c r="P1031" s="151" t="s">
        <v>251</v>
      </c>
      <c r="Q1031" s="151" t="s">
        <v>252</v>
      </c>
      <c r="R1031" s="151" t="s">
        <v>253</v>
      </c>
      <c r="S1031" s="151" t="s">
        <v>254</v>
      </c>
      <c r="T1031" s="151" t="s">
        <v>255</v>
      </c>
      <c r="U1031" s="151" t="s">
        <v>256</v>
      </c>
      <c r="V1031" s="151" t="s">
        <v>257</v>
      </c>
      <c r="W1031" s="151" t="s">
        <v>258</v>
      </c>
      <c r="X1031" s="151" t="s">
        <v>259</v>
      </c>
      <c r="Y1031" s="151" t="s">
        <v>261</v>
      </c>
      <c r="Z1031" s="151" t="s">
        <v>262</v>
      </c>
      <c r="AA1031" s="151" t="s">
        <v>263</v>
      </c>
      <c r="AB1031" s="151" t="s">
        <v>264</v>
      </c>
      <c r="AC1031" s="152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114</v>
      </c>
      <c r="E1032" s="11" t="s">
        <v>288</v>
      </c>
      <c r="F1032" s="11" t="s">
        <v>288</v>
      </c>
      <c r="G1032" s="11" t="s">
        <v>114</v>
      </c>
      <c r="H1032" s="11" t="s">
        <v>288</v>
      </c>
      <c r="I1032" s="11" t="s">
        <v>289</v>
      </c>
      <c r="J1032" s="11" t="s">
        <v>289</v>
      </c>
      <c r="K1032" s="11" t="s">
        <v>289</v>
      </c>
      <c r="L1032" s="11" t="s">
        <v>114</v>
      </c>
      <c r="M1032" s="11" t="s">
        <v>114</v>
      </c>
      <c r="N1032" s="11" t="s">
        <v>289</v>
      </c>
      <c r="O1032" s="11" t="s">
        <v>289</v>
      </c>
      <c r="P1032" s="11" t="s">
        <v>289</v>
      </c>
      <c r="Q1032" s="11" t="s">
        <v>289</v>
      </c>
      <c r="R1032" s="11" t="s">
        <v>289</v>
      </c>
      <c r="S1032" s="11" t="s">
        <v>289</v>
      </c>
      <c r="T1032" s="11" t="s">
        <v>114</v>
      </c>
      <c r="U1032" s="11" t="s">
        <v>114</v>
      </c>
      <c r="V1032" s="11" t="s">
        <v>114</v>
      </c>
      <c r="W1032" s="11" t="s">
        <v>289</v>
      </c>
      <c r="X1032" s="11" t="s">
        <v>114</v>
      </c>
      <c r="Y1032" s="11" t="s">
        <v>289</v>
      </c>
      <c r="Z1032" s="11" t="s">
        <v>114</v>
      </c>
      <c r="AA1032" s="11" t="s">
        <v>114</v>
      </c>
      <c r="AB1032" s="11" t="s">
        <v>114</v>
      </c>
      <c r="AC1032" s="152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152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17">
        <v>13</v>
      </c>
      <c r="E1034" s="217">
        <v>13</v>
      </c>
      <c r="F1034" s="217">
        <v>12</v>
      </c>
      <c r="G1034" s="217">
        <v>12</v>
      </c>
      <c r="H1034" s="217">
        <v>11.377391253712672</v>
      </c>
      <c r="I1034" s="217">
        <v>13</v>
      </c>
      <c r="J1034" s="217">
        <v>11.3</v>
      </c>
      <c r="K1034" s="239">
        <v>12.5</v>
      </c>
      <c r="L1034" s="217">
        <v>13</v>
      </c>
      <c r="M1034" s="217">
        <v>12</v>
      </c>
      <c r="N1034" s="217">
        <v>12</v>
      </c>
      <c r="O1034" s="217">
        <v>12</v>
      </c>
      <c r="P1034" s="217">
        <v>12</v>
      </c>
      <c r="Q1034" s="217">
        <v>12</v>
      </c>
      <c r="R1034" s="217">
        <v>12</v>
      </c>
      <c r="S1034" s="217">
        <v>13</v>
      </c>
      <c r="T1034" s="217">
        <v>13</v>
      </c>
      <c r="U1034" s="217">
        <v>13</v>
      </c>
      <c r="V1034" s="218">
        <v>18.45</v>
      </c>
      <c r="W1034" s="217">
        <v>11</v>
      </c>
      <c r="X1034" s="218" t="s">
        <v>104</v>
      </c>
      <c r="Y1034" s="217">
        <v>13</v>
      </c>
      <c r="Z1034" s="217">
        <v>13.568950165439363</v>
      </c>
      <c r="AA1034" s="217">
        <v>12.28</v>
      </c>
      <c r="AB1034" s="217">
        <v>14</v>
      </c>
      <c r="AC1034" s="219"/>
      <c r="AD1034" s="220"/>
      <c r="AE1034" s="220"/>
      <c r="AF1034" s="220"/>
      <c r="AG1034" s="220"/>
      <c r="AH1034" s="220"/>
      <c r="AI1034" s="220"/>
      <c r="AJ1034" s="220"/>
      <c r="AK1034" s="220"/>
      <c r="AL1034" s="220"/>
      <c r="AM1034" s="220"/>
      <c r="AN1034" s="220"/>
      <c r="AO1034" s="220"/>
      <c r="AP1034" s="220"/>
      <c r="AQ1034" s="220"/>
      <c r="AR1034" s="220"/>
      <c r="AS1034" s="220"/>
      <c r="AT1034" s="220"/>
      <c r="AU1034" s="220"/>
      <c r="AV1034" s="220"/>
      <c r="AW1034" s="220"/>
      <c r="AX1034" s="220"/>
      <c r="AY1034" s="220"/>
      <c r="AZ1034" s="220"/>
      <c r="BA1034" s="220"/>
      <c r="BB1034" s="220"/>
      <c r="BC1034" s="220"/>
      <c r="BD1034" s="220"/>
      <c r="BE1034" s="220"/>
      <c r="BF1034" s="220"/>
      <c r="BG1034" s="220"/>
      <c r="BH1034" s="220"/>
      <c r="BI1034" s="220"/>
      <c r="BJ1034" s="220"/>
      <c r="BK1034" s="220"/>
      <c r="BL1034" s="220"/>
      <c r="BM1034" s="221">
        <v>1</v>
      </c>
    </row>
    <row r="1035" spans="1:65">
      <c r="A1035" s="30"/>
      <c r="B1035" s="19">
        <v>1</v>
      </c>
      <c r="C1035" s="9">
        <v>2</v>
      </c>
      <c r="D1035" s="222">
        <v>13</v>
      </c>
      <c r="E1035" s="222">
        <v>13</v>
      </c>
      <c r="F1035" s="222">
        <v>12</v>
      </c>
      <c r="G1035" s="222">
        <v>12</v>
      </c>
      <c r="H1035" s="222">
        <v>11.485129677122908</v>
      </c>
      <c r="I1035" s="222">
        <v>13</v>
      </c>
      <c r="J1035" s="222">
        <v>11</v>
      </c>
      <c r="K1035" s="222">
        <v>12.23</v>
      </c>
      <c r="L1035" s="222">
        <v>13</v>
      </c>
      <c r="M1035" s="222">
        <v>13</v>
      </c>
      <c r="N1035" s="222">
        <v>12</v>
      </c>
      <c r="O1035" s="222">
        <v>12</v>
      </c>
      <c r="P1035" s="222">
        <v>11</v>
      </c>
      <c r="Q1035" s="222">
        <v>12</v>
      </c>
      <c r="R1035" s="222">
        <v>12</v>
      </c>
      <c r="S1035" s="222">
        <v>13</v>
      </c>
      <c r="T1035" s="222">
        <v>13</v>
      </c>
      <c r="U1035" s="222">
        <v>12.9</v>
      </c>
      <c r="V1035" s="223">
        <v>18.63</v>
      </c>
      <c r="W1035" s="222">
        <v>11</v>
      </c>
      <c r="X1035" s="223" t="s">
        <v>104</v>
      </c>
      <c r="Y1035" s="222">
        <v>13</v>
      </c>
      <c r="Z1035" s="222">
        <v>13.473890140401284</v>
      </c>
      <c r="AA1035" s="222">
        <v>12.36</v>
      </c>
      <c r="AB1035" s="222">
        <v>13</v>
      </c>
      <c r="AC1035" s="219"/>
      <c r="AD1035" s="220"/>
      <c r="AE1035" s="220"/>
      <c r="AF1035" s="220"/>
      <c r="AG1035" s="220"/>
      <c r="AH1035" s="220"/>
      <c r="AI1035" s="220"/>
      <c r="AJ1035" s="220"/>
      <c r="AK1035" s="220"/>
      <c r="AL1035" s="220"/>
      <c r="AM1035" s="220"/>
      <c r="AN1035" s="220"/>
      <c r="AO1035" s="220"/>
      <c r="AP1035" s="220"/>
      <c r="AQ1035" s="220"/>
      <c r="AR1035" s="220"/>
      <c r="AS1035" s="220"/>
      <c r="AT1035" s="220"/>
      <c r="AU1035" s="220"/>
      <c r="AV1035" s="220"/>
      <c r="AW1035" s="220"/>
      <c r="AX1035" s="220"/>
      <c r="AY1035" s="220"/>
      <c r="AZ1035" s="220"/>
      <c r="BA1035" s="220"/>
      <c r="BB1035" s="220"/>
      <c r="BC1035" s="220"/>
      <c r="BD1035" s="220"/>
      <c r="BE1035" s="220"/>
      <c r="BF1035" s="220"/>
      <c r="BG1035" s="220"/>
      <c r="BH1035" s="220"/>
      <c r="BI1035" s="220"/>
      <c r="BJ1035" s="220"/>
      <c r="BK1035" s="220"/>
      <c r="BL1035" s="220"/>
      <c r="BM1035" s="221">
        <v>34</v>
      </c>
    </row>
    <row r="1036" spans="1:65">
      <c r="A1036" s="30"/>
      <c r="B1036" s="19">
        <v>1</v>
      </c>
      <c r="C1036" s="9">
        <v>3</v>
      </c>
      <c r="D1036" s="222">
        <v>13</v>
      </c>
      <c r="E1036" s="222">
        <v>13</v>
      </c>
      <c r="F1036" s="222">
        <v>12</v>
      </c>
      <c r="G1036" s="222">
        <v>12</v>
      </c>
      <c r="H1036" s="222">
        <v>11.557652737486162</v>
      </c>
      <c r="I1036" s="222">
        <v>13</v>
      </c>
      <c r="J1036" s="222">
        <v>10.9</v>
      </c>
      <c r="K1036" s="222">
        <v>11.97</v>
      </c>
      <c r="L1036" s="222">
        <v>13</v>
      </c>
      <c r="M1036" s="222">
        <v>13</v>
      </c>
      <c r="N1036" s="222">
        <v>12</v>
      </c>
      <c r="O1036" s="222">
        <v>11</v>
      </c>
      <c r="P1036" s="222">
        <v>12</v>
      </c>
      <c r="Q1036" s="222">
        <v>12</v>
      </c>
      <c r="R1036" s="222">
        <v>11</v>
      </c>
      <c r="S1036" s="222">
        <v>13</v>
      </c>
      <c r="T1036" s="222">
        <v>13</v>
      </c>
      <c r="U1036" s="222">
        <v>12.9</v>
      </c>
      <c r="V1036" s="223">
        <v>19.239999999999998</v>
      </c>
      <c r="W1036" s="222">
        <v>11</v>
      </c>
      <c r="X1036" s="223" t="s">
        <v>104</v>
      </c>
      <c r="Y1036" s="222">
        <v>13</v>
      </c>
      <c r="Z1036" s="222">
        <v>13.376344902518083</v>
      </c>
      <c r="AA1036" s="222">
        <v>12.57</v>
      </c>
      <c r="AB1036" s="222">
        <v>13</v>
      </c>
      <c r="AC1036" s="219"/>
      <c r="AD1036" s="220"/>
      <c r="AE1036" s="220"/>
      <c r="AF1036" s="220"/>
      <c r="AG1036" s="220"/>
      <c r="AH1036" s="220"/>
      <c r="AI1036" s="220"/>
      <c r="AJ1036" s="220"/>
      <c r="AK1036" s="220"/>
      <c r="AL1036" s="220"/>
      <c r="AM1036" s="220"/>
      <c r="AN1036" s="220"/>
      <c r="AO1036" s="220"/>
      <c r="AP1036" s="220"/>
      <c r="AQ1036" s="220"/>
      <c r="AR1036" s="220"/>
      <c r="AS1036" s="220"/>
      <c r="AT1036" s="220"/>
      <c r="AU1036" s="220"/>
      <c r="AV1036" s="220"/>
      <c r="AW1036" s="220"/>
      <c r="AX1036" s="220"/>
      <c r="AY1036" s="220"/>
      <c r="AZ1036" s="220"/>
      <c r="BA1036" s="220"/>
      <c r="BB1036" s="220"/>
      <c r="BC1036" s="220"/>
      <c r="BD1036" s="220"/>
      <c r="BE1036" s="220"/>
      <c r="BF1036" s="220"/>
      <c r="BG1036" s="220"/>
      <c r="BH1036" s="220"/>
      <c r="BI1036" s="220"/>
      <c r="BJ1036" s="220"/>
      <c r="BK1036" s="220"/>
      <c r="BL1036" s="220"/>
      <c r="BM1036" s="221">
        <v>16</v>
      </c>
    </row>
    <row r="1037" spans="1:65">
      <c r="A1037" s="30"/>
      <c r="B1037" s="19">
        <v>1</v>
      </c>
      <c r="C1037" s="9">
        <v>4</v>
      </c>
      <c r="D1037" s="222">
        <v>13</v>
      </c>
      <c r="E1037" s="222">
        <v>13</v>
      </c>
      <c r="F1037" s="222">
        <v>12</v>
      </c>
      <c r="G1037" s="222">
        <v>12</v>
      </c>
      <c r="H1037" s="222">
        <v>11.733233277628877</v>
      </c>
      <c r="I1037" s="222">
        <v>13</v>
      </c>
      <c r="J1037" s="222">
        <v>10.9</v>
      </c>
      <c r="K1037" s="222">
        <v>11.93</v>
      </c>
      <c r="L1037" s="222">
        <v>13</v>
      </c>
      <c r="M1037" s="222">
        <v>13</v>
      </c>
      <c r="N1037" s="222">
        <v>12</v>
      </c>
      <c r="O1037" s="222">
        <v>12</v>
      </c>
      <c r="P1037" s="222">
        <v>12</v>
      </c>
      <c r="Q1037" s="222">
        <v>12</v>
      </c>
      <c r="R1037" s="222">
        <v>12</v>
      </c>
      <c r="S1037" s="222">
        <v>13</v>
      </c>
      <c r="T1037" s="222">
        <v>13</v>
      </c>
      <c r="U1037" s="222">
        <v>13.2</v>
      </c>
      <c r="V1037" s="223">
        <v>18.79</v>
      </c>
      <c r="W1037" s="222">
        <v>11</v>
      </c>
      <c r="X1037" s="223" t="s">
        <v>104</v>
      </c>
      <c r="Y1037" s="222">
        <v>13</v>
      </c>
      <c r="Z1037" s="222">
        <v>13.525075280301849</v>
      </c>
      <c r="AA1037" s="222">
        <v>12.51</v>
      </c>
      <c r="AB1037" s="222">
        <v>14</v>
      </c>
      <c r="AC1037" s="219"/>
      <c r="AD1037" s="220"/>
      <c r="AE1037" s="220"/>
      <c r="AF1037" s="220"/>
      <c r="AG1037" s="220"/>
      <c r="AH1037" s="220"/>
      <c r="AI1037" s="220"/>
      <c r="AJ1037" s="220"/>
      <c r="AK1037" s="220"/>
      <c r="AL1037" s="220"/>
      <c r="AM1037" s="220"/>
      <c r="AN1037" s="220"/>
      <c r="AO1037" s="220"/>
      <c r="AP1037" s="220"/>
      <c r="AQ1037" s="220"/>
      <c r="AR1037" s="220"/>
      <c r="AS1037" s="220"/>
      <c r="AT1037" s="220"/>
      <c r="AU1037" s="220"/>
      <c r="AV1037" s="220"/>
      <c r="AW1037" s="220"/>
      <c r="AX1037" s="220"/>
      <c r="AY1037" s="220"/>
      <c r="AZ1037" s="220"/>
      <c r="BA1037" s="220"/>
      <c r="BB1037" s="220"/>
      <c r="BC1037" s="220"/>
      <c r="BD1037" s="220"/>
      <c r="BE1037" s="220"/>
      <c r="BF1037" s="220"/>
      <c r="BG1037" s="220"/>
      <c r="BH1037" s="220"/>
      <c r="BI1037" s="220"/>
      <c r="BJ1037" s="220"/>
      <c r="BK1037" s="220"/>
      <c r="BL1037" s="220"/>
      <c r="BM1037" s="221">
        <v>12.383385086463042</v>
      </c>
    </row>
    <row r="1038" spans="1:65">
      <c r="A1038" s="30"/>
      <c r="B1038" s="19">
        <v>1</v>
      </c>
      <c r="C1038" s="9">
        <v>5</v>
      </c>
      <c r="D1038" s="222">
        <v>14</v>
      </c>
      <c r="E1038" s="222">
        <v>12</v>
      </c>
      <c r="F1038" s="222">
        <v>12</v>
      </c>
      <c r="G1038" s="222">
        <v>12</v>
      </c>
      <c r="H1038" s="222">
        <v>11.364399145141494</v>
      </c>
      <c r="I1038" s="222">
        <v>13</v>
      </c>
      <c r="J1038" s="222">
        <v>10.8</v>
      </c>
      <c r="K1038" s="222">
        <v>11.93</v>
      </c>
      <c r="L1038" s="222">
        <v>13</v>
      </c>
      <c r="M1038" s="222">
        <v>12</v>
      </c>
      <c r="N1038" s="222">
        <v>12</v>
      </c>
      <c r="O1038" s="222">
        <v>12</v>
      </c>
      <c r="P1038" s="222">
        <v>11</v>
      </c>
      <c r="Q1038" s="222">
        <v>12</v>
      </c>
      <c r="R1038" s="222">
        <v>12</v>
      </c>
      <c r="S1038" s="222">
        <v>13</v>
      </c>
      <c r="T1038" s="222">
        <v>13</v>
      </c>
      <c r="U1038" s="222">
        <v>13.4</v>
      </c>
      <c r="V1038" s="223">
        <v>17.5</v>
      </c>
      <c r="W1038" s="222">
        <v>11</v>
      </c>
      <c r="X1038" s="223" t="s">
        <v>104</v>
      </c>
      <c r="Y1038" s="222">
        <v>13</v>
      </c>
      <c r="Z1038" s="222">
        <v>13.365264144192235</v>
      </c>
      <c r="AA1038" s="222">
        <v>12.27</v>
      </c>
      <c r="AB1038" s="222">
        <v>14</v>
      </c>
      <c r="AC1038" s="219"/>
      <c r="AD1038" s="220"/>
      <c r="AE1038" s="220"/>
      <c r="AF1038" s="220"/>
      <c r="AG1038" s="220"/>
      <c r="AH1038" s="220"/>
      <c r="AI1038" s="220"/>
      <c r="AJ1038" s="220"/>
      <c r="AK1038" s="220"/>
      <c r="AL1038" s="220"/>
      <c r="AM1038" s="220"/>
      <c r="AN1038" s="220"/>
      <c r="AO1038" s="220"/>
      <c r="AP1038" s="220"/>
      <c r="AQ1038" s="220"/>
      <c r="AR1038" s="220"/>
      <c r="AS1038" s="220"/>
      <c r="AT1038" s="220"/>
      <c r="AU1038" s="220"/>
      <c r="AV1038" s="220"/>
      <c r="AW1038" s="220"/>
      <c r="AX1038" s="220"/>
      <c r="AY1038" s="220"/>
      <c r="AZ1038" s="220"/>
      <c r="BA1038" s="220"/>
      <c r="BB1038" s="220"/>
      <c r="BC1038" s="220"/>
      <c r="BD1038" s="220"/>
      <c r="BE1038" s="220"/>
      <c r="BF1038" s="220"/>
      <c r="BG1038" s="220"/>
      <c r="BH1038" s="220"/>
      <c r="BI1038" s="220"/>
      <c r="BJ1038" s="220"/>
      <c r="BK1038" s="220"/>
      <c r="BL1038" s="220"/>
      <c r="BM1038" s="221">
        <v>66</v>
      </c>
    </row>
    <row r="1039" spans="1:65">
      <c r="A1039" s="30"/>
      <c r="B1039" s="19">
        <v>1</v>
      </c>
      <c r="C1039" s="9">
        <v>6</v>
      </c>
      <c r="D1039" s="222">
        <v>13</v>
      </c>
      <c r="E1039" s="222">
        <v>13</v>
      </c>
      <c r="F1039" s="222">
        <v>12</v>
      </c>
      <c r="G1039" s="222">
        <v>12</v>
      </c>
      <c r="H1039" s="222">
        <v>11.322998652307733</v>
      </c>
      <c r="I1039" s="222">
        <v>13</v>
      </c>
      <c r="J1039" s="222">
        <v>11.1</v>
      </c>
      <c r="K1039" s="222">
        <v>12.03</v>
      </c>
      <c r="L1039" s="222">
        <v>13</v>
      </c>
      <c r="M1039" s="222">
        <v>13</v>
      </c>
      <c r="N1039" s="222">
        <v>12</v>
      </c>
      <c r="O1039" s="222">
        <v>12</v>
      </c>
      <c r="P1039" s="222">
        <v>11</v>
      </c>
      <c r="Q1039" s="222">
        <v>12</v>
      </c>
      <c r="R1039" s="222">
        <v>12</v>
      </c>
      <c r="S1039" s="222">
        <v>13</v>
      </c>
      <c r="T1039" s="222">
        <v>13</v>
      </c>
      <c r="U1039" s="222">
        <v>13.5</v>
      </c>
      <c r="V1039" s="223">
        <v>18.54</v>
      </c>
      <c r="W1039" s="222">
        <v>11</v>
      </c>
      <c r="X1039" s="223" t="s">
        <v>104</v>
      </c>
      <c r="Y1039" s="222">
        <v>13</v>
      </c>
      <c r="Z1039" s="222">
        <v>13.578812555647326</v>
      </c>
      <c r="AA1039" s="222">
        <v>12.18</v>
      </c>
      <c r="AB1039" s="222">
        <v>13</v>
      </c>
      <c r="AC1039" s="219"/>
      <c r="AD1039" s="220"/>
      <c r="AE1039" s="220"/>
      <c r="AF1039" s="220"/>
      <c r="AG1039" s="220"/>
      <c r="AH1039" s="220"/>
      <c r="AI1039" s="220"/>
      <c r="AJ1039" s="220"/>
      <c r="AK1039" s="220"/>
      <c r="AL1039" s="220"/>
      <c r="AM1039" s="220"/>
      <c r="AN1039" s="220"/>
      <c r="AO1039" s="220"/>
      <c r="AP1039" s="220"/>
      <c r="AQ1039" s="220"/>
      <c r="AR1039" s="220"/>
      <c r="AS1039" s="220"/>
      <c r="AT1039" s="220"/>
      <c r="AU1039" s="220"/>
      <c r="AV1039" s="220"/>
      <c r="AW1039" s="220"/>
      <c r="AX1039" s="220"/>
      <c r="AY1039" s="220"/>
      <c r="AZ1039" s="220"/>
      <c r="BA1039" s="220"/>
      <c r="BB1039" s="220"/>
      <c r="BC1039" s="220"/>
      <c r="BD1039" s="220"/>
      <c r="BE1039" s="220"/>
      <c r="BF1039" s="220"/>
      <c r="BG1039" s="220"/>
      <c r="BH1039" s="220"/>
      <c r="BI1039" s="220"/>
      <c r="BJ1039" s="220"/>
      <c r="BK1039" s="220"/>
      <c r="BL1039" s="220"/>
      <c r="BM1039" s="225"/>
    </row>
    <row r="1040" spans="1:65">
      <c r="A1040" s="30"/>
      <c r="B1040" s="20" t="s">
        <v>272</v>
      </c>
      <c r="C1040" s="12"/>
      <c r="D1040" s="226">
        <v>13.166666666666666</v>
      </c>
      <c r="E1040" s="226">
        <v>12.833333333333334</v>
      </c>
      <c r="F1040" s="226">
        <v>12</v>
      </c>
      <c r="G1040" s="226">
        <v>12</v>
      </c>
      <c r="H1040" s="226">
        <v>11.473467457233307</v>
      </c>
      <c r="I1040" s="226">
        <v>13</v>
      </c>
      <c r="J1040" s="226">
        <v>11</v>
      </c>
      <c r="K1040" s="226">
        <v>12.098333333333334</v>
      </c>
      <c r="L1040" s="226">
        <v>13</v>
      </c>
      <c r="M1040" s="226">
        <v>12.666666666666666</v>
      </c>
      <c r="N1040" s="226">
        <v>12</v>
      </c>
      <c r="O1040" s="226">
        <v>11.833333333333334</v>
      </c>
      <c r="P1040" s="226">
        <v>11.5</v>
      </c>
      <c r="Q1040" s="226">
        <v>12</v>
      </c>
      <c r="R1040" s="226">
        <v>11.833333333333334</v>
      </c>
      <c r="S1040" s="226">
        <v>13</v>
      </c>
      <c r="T1040" s="226">
        <v>13</v>
      </c>
      <c r="U1040" s="226">
        <v>13.15</v>
      </c>
      <c r="V1040" s="226">
        <v>18.524999999999995</v>
      </c>
      <c r="W1040" s="226">
        <v>11</v>
      </c>
      <c r="X1040" s="226" t="s">
        <v>727</v>
      </c>
      <c r="Y1040" s="226">
        <v>13</v>
      </c>
      <c r="Z1040" s="226">
        <v>13.48138953141669</v>
      </c>
      <c r="AA1040" s="226">
        <v>12.361666666666665</v>
      </c>
      <c r="AB1040" s="226">
        <v>13.5</v>
      </c>
      <c r="AC1040" s="219"/>
      <c r="AD1040" s="220"/>
      <c r="AE1040" s="220"/>
      <c r="AF1040" s="220"/>
      <c r="AG1040" s="220"/>
      <c r="AH1040" s="220"/>
      <c r="AI1040" s="220"/>
      <c r="AJ1040" s="220"/>
      <c r="AK1040" s="220"/>
      <c r="AL1040" s="220"/>
      <c r="AM1040" s="220"/>
      <c r="AN1040" s="220"/>
      <c r="AO1040" s="220"/>
      <c r="AP1040" s="220"/>
      <c r="AQ1040" s="220"/>
      <c r="AR1040" s="220"/>
      <c r="AS1040" s="220"/>
      <c r="AT1040" s="220"/>
      <c r="AU1040" s="220"/>
      <c r="AV1040" s="220"/>
      <c r="AW1040" s="220"/>
      <c r="AX1040" s="220"/>
      <c r="AY1040" s="220"/>
      <c r="AZ1040" s="220"/>
      <c r="BA1040" s="220"/>
      <c r="BB1040" s="220"/>
      <c r="BC1040" s="220"/>
      <c r="BD1040" s="220"/>
      <c r="BE1040" s="220"/>
      <c r="BF1040" s="220"/>
      <c r="BG1040" s="220"/>
      <c r="BH1040" s="220"/>
      <c r="BI1040" s="220"/>
      <c r="BJ1040" s="220"/>
      <c r="BK1040" s="220"/>
      <c r="BL1040" s="220"/>
      <c r="BM1040" s="225"/>
    </row>
    <row r="1041" spans="1:65">
      <c r="A1041" s="30"/>
      <c r="B1041" s="3" t="s">
        <v>273</v>
      </c>
      <c r="C1041" s="29"/>
      <c r="D1041" s="222">
        <v>13</v>
      </c>
      <c r="E1041" s="222">
        <v>13</v>
      </c>
      <c r="F1041" s="222">
        <v>12</v>
      </c>
      <c r="G1041" s="222">
        <v>12</v>
      </c>
      <c r="H1041" s="222">
        <v>11.43126046541779</v>
      </c>
      <c r="I1041" s="222">
        <v>13</v>
      </c>
      <c r="J1041" s="222">
        <v>10.95</v>
      </c>
      <c r="K1041" s="222">
        <v>12</v>
      </c>
      <c r="L1041" s="222">
        <v>13</v>
      </c>
      <c r="M1041" s="222">
        <v>13</v>
      </c>
      <c r="N1041" s="222">
        <v>12</v>
      </c>
      <c r="O1041" s="222">
        <v>12</v>
      </c>
      <c r="P1041" s="222">
        <v>11.5</v>
      </c>
      <c r="Q1041" s="222">
        <v>12</v>
      </c>
      <c r="R1041" s="222">
        <v>12</v>
      </c>
      <c r="S1041" s="222">
        <v>13</v>
      </c>
      <c r="T1041" s="222">
        <v>13</v>
      </c>
      <c r="U1041" s="222">
        <v>13.1</v>
      </c>
      <c r="V1041" s="222">
        <v>18.585000000000001</v>
      </c>
      <c r="W1041" s="222">
        <v>11</v>
      </c>
      <c r="X1041" s="222" t="s">
        <v>727</v>
      </c>
      <c r="Y1041" s="222">
        <v>13</v>
      </c>
      <c r="Z1041" s="222">
        <v>13.499482710351566</v>
      </c>
      <c r="AA1041" s="222">
        <v>12.32</v>
      </c>
      <c r="AB1041" s="222">
        <v>13.5</v>
      </c>
      <c r="AC1041" s="219"/>
      <c r="AD1041" s="220"/>
      <c r="AE1041" s="220"/>
      <c r="AF1041" s="220"/>
      <c r="AG1041" s="220"/>
      <c r="AH1041" s="220"/>
      <c r="AI1041" s="220"/>
      <c r="AJ1041" s="220"/>
      <c r="AK1041" s="220"/>
      <c r="AL1041" s="220"/>
      <c r="AM1041" s="220"/>
      <c r="AN1041" s="220"/>
      <c r="AO1041" s="220"/>
      <c r="AP1041" s="220"/>
      <c r="AQ1041" s="220"/>
      <c r="AR1041" s="220"/>
      <c r="AS1041" s="220"/>
      <c r="AT1041" s="220"/>
      <c r="AU1041" s="220"/>
      <c r="AV1041" s="220"/>
      <c r="AW1041" s="220"/>
      <c r="AX1041" s="220"/>
      <c r="AY1041" s="220"/>
      <c r="AZ1041" s="220"/>
      <c r="BA1041" s="220"/>
      <c r="BB1041" s="220"/>
      <c r="BC1041" s="220"/>
      <c r="BD1041" s="220"/>
      <c r="BE1041" s="220"/>
      <c r="BF1041" s="220"/>
      <c r="BG1041" s="220"/>
      <c r="BH1041" s="220"/>
      <c r="BI1041" s="220"/>
      <c r="BJ1041" s="220"/>
      <c r="BK1041" s="220"/>
      <c r="BL1041" s="220"/>
      <c r="BM1041" s="225"/>
    </row>
    <row r="1042" spans="1:65">
      <c r="A1042" s="30"/>
      <c r="B1042" s="3" t="s">
        <v>274</v>
      </c>
      <c r="C1042" s="29"/>
      <c r="D1042" s="24">
        <v>0.40824829046386302</v>
      </c>
      <c r="E1042" s="24">
        <v>0.40824829046386302</v>
      </c>
      <c r="F1042" s="24">
        <v>0</v>
      </c>
      <c r="G1042" s="24">
        <v>0</v>
      </c>
      <c r="H1042" s="24">
        <v>0.15392780455201358</v>
      </c>
      <c r="I1042" s="24">
        <v>0</v>
      </c>
      <c r="J1042" s="24">
        <v>0.17888543819998315</v>
      </c>
      <c r="K1042" s="24">
        <v>0.22648767442548987</v>
      </c>
      <c r="L1042" s="24">
        <v>0</v>
      </c>
      <c r="M1042" s="24">
        <v>0.51639777949432231</v>
      </c>
      <c r="N1042" s="24">
        <v>0</v>
      </c>
      <c r="O1042" s="24">
        <v>0.40824829046386302</v>
      </c>
      <c r="P1042" s="24">
        <v>0.54772255750516607</v>
      </c>
      <c r="Q1042" s="24">
        <v>0</v>
      </c>
      <c r="R1042" s="24">
        <v>0.40824829046386302</v>
      </c>
      <c r="S1042" s="24">
        <v>0</v>
      </c>
      <c r="T1042" s="24">
        <v>0</v>
      </c>
      <c r="U1042" s="24">
        <v>0.25884358211089559</v>
      </c>
      <c r="V1042" s="24">
        <v>0.57427345402691166</v>
      </c>
      <c r="W1042" s="24">
        <v>0</v>
      </c>
      <c r="X1042" s="24" t="s">
        <v>727</v>
      </c>
      <c r="Y1042" s="24">
        <v>0</v>
      </c>
      <c r="Z1042" s="24">
        <v>9.3426201271838538E-2</v>
      </c>
      <c r="AA1042" s="24">
        <v>0.15065412927187471</v>
      </c>
      <c r="AB1042" s="24">
        <v>0.54772255750516607</v>
      </c>
      <c r="AC1042" s="152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86</v>
      </c>
      <c r="C1043" s="29"/>
      <c r="D1043" s="13">
        <v>3.1006199275736432E-2</v>
      </c>
      <c r="E1043" s="13">
        <v>3.1811555101080233E-2</v>
      </c>
      <c r="F1043" s="13">
        <v>0</v>
      </c>
      <c r="G1043" s="13">
        <v>0</v>
      </c>
      <c r="H1043" s="13">
        <v>1.341597953066679E-2</v>
      </c>
      <c r="I1043" s="13">
        <v>0</v>
      </c>
      <c r="J1043" s="13">
        <v>1.6262312563634831E-2</v>
      </c>
      <c r="K1043" s="13">
        <v>1.8720568212604202E-2</v>
      </c>
      <c r="L1043" s="13">
        <v>0</v>
      </c>
      <c r="M1043" s="13">
        <v>4.0768245749551763E-2</v>
      </c>
      <c r="N1043" s="13">
        <v>0</v>
      </c>
      <c r="O1043" s="13">
        <v>3.4499855532157439E-2</v>
      </c>
      <c r="P1043" s="13">
        <v>4.7628048478710092E-2</v>
      </c>
      <c r="Q1043" s="13">
        <v>0</v>
      </c>
      <c r="R1043" s="13">
        <v>3.4499855532157439E-2</v>
      </c>
      <c r="S1043" s="13">
        <v>0</v>
      </c>
      <c r="T1043" s="13">
        <v>0</v>
      </c>
      <c r="U1043" s="13">
        <v>1.9683922593984455E-2</v>
      </c>
      <c r="V1043" s="13">
        <v>3.0999916546661906E-2</v>
      </c>
      <c r="W1043" s="13">
        <v>0</v>
      </c>
      <c r="X1043" s="13" t="s">
        <v>727</v>
      </c>
      <c r="Y1043" s="13">
        <v>0</v>
      </c>
      <c r="Z1043" s="13">
        <v>6.930012744911826E-3</v>
      </c>
      <c r="AA1043" s="13">
        <v>1.2187202044374389E-2</v>
      </c>
      <c r="AB1043" s="13">
        <v>4.0572041296678969E-2</v>
      </c>
      <c r="AC1043" s="152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275</v>
      </c>
      <c r="C1044" s="29"/>
      <c r="D1044" s="13">
        <v>6.3252622343132447E-2</v>
      </c>
      <c r="E1044" s="13">
        <v>3.6334834435711283E-2</v>
      </c>
      <c r="F1044" s="13">
        <v>-3.0959635332841295E-2</v>
      </c>
      <c r="G1044" s="13">
        <v>-3.0959635332841295E-2</v>
      </c>
      <c r="H1044" s="13">
        <v>-7.347890927048828E-2</v>
      </c>
      <c r="I1044" s="13">
        <v>4.9793728389421865E-2</v>
      </c>
      <c r="J1044" s="13">
        <v>-0.11171299905510457</v>
      </c>
      <c r="K1044" s="13">
        <v>-2.3018887900152052E-2</v>
      </c>
      <c r="L1044" s="13">
        <v>4.9793728389421865E-2</v>
      </c>
      <c r="M1044" s="13">
        <v>2.2875940482000701E-2</v>
      </c>
      <c r="N1044" s="13">
        <v>-3.0959635332841295E-2</v>
      </c>
      <c r="O1044" s="13">
        <v>-4.4418529286551878E-2</v>
      </c>
      <c r="P1044" s="13">
        <v>-7.1336317193972931E-2</v>
      </c>
      <c r="Q1044" s="13">
        <v>-3.0959635332841295E-2</v>
      </c>
      <c r="R1044" s="13">
        <v>-4.4418529286551878E-2</v>
      </c>
      <c r="S1044" s="13">
        <v>4.9793728389421865E-2</v>
      </c>
      <c r="T1044" s="13">
        <v>4.9793728389421865E-2</v>
      </c>
      <c r="U1044" s="13">
        <v>6.1906732947761389E-2</v>
      </c>
      <c r="V1044" s="13">
        <v>0.49595606295492578</v>
      </c>
      <c r="W1044" s="13">
        <v>-0.11171299905510457</v>
      </c>
      <c r="X1044" s="13" t="s">
        <v>727</v>
      </c>
      <c r="Y1044" s="13">
        <v>4.9793728389421865E-2</v>
      </c>
      <c r="Z1044" s="13">
        <v>8.8667552312003739E-2</v>
      </c>
      <c r="AA1044" s="13">
        <v>-1.7538354532896649E-3</v>
      </c>
      <c r="AB1044" s="13">
        <v>9.017041025055339E-2</v>
      </c>
      <c r="AC1044" s="152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276</v>
      </c>
      <c r="C1045" s="47"/>
      <c r="D1045" s="45">
        <v>0.85</v>
      </c>
      <c r="E1045" s="45">
        <v>0.5</v>
      </c>
      <c r="F1045" s="45">
        <v>0.38</v>
      </c>
      <c r="G1045" s="45">
        <v>0.38</v>
      </c>
      <c r="H1045" s="45">
        <v>0.94</v>
      </c>
      <c r="I1045" s="45">
        <v>0.67</v>
      </c>
      <c r="J1045" s="45">
        <v>1.44</v>
      </c>
      <c r="K1045" s="45">
        <v>0.28000000000000003</v>
      </c>
      <c r="L1045" s="45">
        <v>0.67</v>
      </c>
      <c r="M1045" s="45">
        <v>0.32</v>
      </c>
      <c r="N1045" s="45">
        <v>0.38</v>
      </c>
      <c r="O1045" s="45">
        <v>0.56000000000000005</v>
      </c>
      <c r="P1045" s="45">
        <v>0.91</v>
      </c>
      <c r="Q1045" s="45">
        <v>0.38</v>
      </c>
      <c r="R1045" s="45">
        <v>0.56000000000000005</v>
      </c>
      <c r="S1045" s="45">
        <v>0.67</v>
      </c>
      <c r="T1045" s="45">
        <v>0.67</v>
      </c>
      <c r="U1045" s="45">
        <v>0.83</v>
      </c>
      <c r="V1045" s="45">
        <v>6.51</v>
      </c>
      <c r="W1045" s="45">
        <v>1.44</v>
      </c>
      <c r="X1045" s="45">
        <v>13.01</v>
      </c>
      <c r="Y1045" s="45">
        <v>0.67</v>
      </c>
      <c r="Z1045" s="45">
        <v>1.18</v>
      </c>
      <c r="AA1045" s="45">
        <v>0</v>
      </c>
      <c r="AB1045" s="45">
        <v>1.2</v>
      </c>
      <c r="AC1045" s="152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BM1046" s="55"/>
    </row>
    <row r="1047" spans="1:65" ht="15">
      <c r="B1047" s="8" t="s">
        <v>530</v>
      </c>
      <c r="BM1047" s="28" t="s">
        <v>66</v>
      </c>
    </row>
    <row r="1048" spans="1:65" ht="15">
      <c r="A1048" s="25" t="s">
        <v>35</v>
      </c>
      <c r="B1048" s="18" t="s">
        <v>110</v>
      </c>
      <c r="C1048" s="15" t="s">
        <v>111</v>
      </c>
      <c r="D1048" s="16" t="s">
        <v>234</v>
      </c>
      <c r="E1048" s="17" t="s">
        <v>234</v>
      </c>
      <c r="F1048" s="17" t="s">
        <v>234</v>
      </c>
      <c r="G1048" s="17" t="s">
        <v>234</v>
      </c>
      <c r="H1048" s="17" t="s">
        <v>234</v>
      </c>
      <c r="I1048" s="17" t="s">
        <v>234</v>
      </c>
      <c r="J1048" s="17" t="s">
        <v>234</v>
      </c>
      <c r="K1048" s="17" t="s">
        <v>234</v>
      </c>
      <c r="L1048" s="17" t="s">
        <v>234</v>
      </c>
      <c r="M1048" s="17" t="s">
        <v>234</v>
      </c>
      <c r="N1048" s="17" t="s">
        <v>234</v>
      </c>
      <c r="O1048" s="17" t="s">
        <v>234</v>
      </c>
      <c r="P1048" s="17" t="s">
        <v>234</v>
      </c>
      <c r="Q1048" s="17" t="s">
        <v>234</v>
      </c>
      <c r="R1048" s="17" t="s">
        <v>234</v>
      </c>
      <c r="S1048" s="17" t="s">
        <v>234</v>
      </c>
      <c r="T1048" s="17" t="s">
        <v>234</v>
      </c>
      <c r="U1048" s="17" t="s">
        <v>234</v>
      </c>
      <c r="V1048" s="17" t="s">
        <v>234</v>
      </c>
      <c r="W1048" s="17" t="s">
        <v>234</v>
      </c>
      <c r="X1048" s="17" t="s">
        <v>234</v>
      </c>
      <c r="Y1048" s="17" t="s">
        <v>234</v>
      </c>
      <c r="Z1048" s="17" t="s">
        <v>234</v>
      </c>
      <c r="AA1048" s="17" t="s">
        <v>234</v>
      </c>
      <c r="AB1048" s="152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235</v>
      </c>
      <c r="C1049" s="9" t="s">
        <v>235</v>
      </c>
      <c r="D1049" s="150" t="s">
        <v>237</v>
      </c>
      <c r="E1049" s="151" t="s">
        <v>239</v>
      </c>
      <c r="F1049" s="151" t="s">
        <v>240</v>
      </c>
      <c r="G1049" s="151" t="s">
        <v>241</v>
      </c>
      <c r="H1049" s="151" t="s">
        <v>242</v>
      </c>
      <c r="I1049" s="151" t="s">
        <v>243</v>
      </c>
      <c r="J1049" s="151" t="s">
        <v>244</v>
      </c>
      <c r="K1049" s="151" t="s">
        <v>246</v>
      </c>
      <c r="L1049" s="151" t="s">
        <v>247</v>
      </c>
      <c r="M1049" s="151" t="s">
        <v>248</v>
      </c>
      <c r="N1049" s="151" t="s">
        <v>249</v>
      </c>
      <c r="O1049" s="151" t="s">
        <v>250</v>
      </c>
      <c r="P1049" s="151" t="s">
        <v>251</v>
      </c>
      <c r="Q1049" s="151" t="s">
        <v>252</v>
      </c>
      <c r="R1049" s="151" t="s">
        <v>253</v>
      </c>
      <c r="S1049" s="151" t="s">
        <v>254</v>
      </c>
      <c r="T1049" s="151" t="s">
        <v>255</v>
      </c>
      <c r="U1049" s="151" t="s">
        <v>256</v>
      </c>
      <c r="V1049" s="151" t="s">
        <v>257</v>
      </c>
      <c r="W1049" s="151" t="s">
        <v>258</v>
      </c>
      <c r="X1049" s="151" t="s">
        <v>259</v>
      </c>
      <c r="Y1049" s="151" t="s">
        <v>261</v>
      </c>
      <c r="Z1049" s="151" t="s">
        <v>262</v>
      </c>
      <c r="AA1049" s="151" t="s">
        <v>264</v>
      </c>
      <c r="AB1049" s="152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288</v>
      </c>
      <c r="E1050" s="11" t="s">
        <v>288</v>
      </c>
      <c r="F1050" s="11" t="s">
        <v>288</v>
      </c>
      <c r="G1050" s="11" t="s">
        <v>288</v>
      </c>
      <c r="H1050" s="11" t="s">
        <v>288</v>
      </c>
      <c r="I1050" s="11" t="s">
        <v>289</v>
      </c>
      <c r="J1050" s="11" t="s">
        <v>289</v>
      </c>
      <c r="K1050" s="11" t="s">
        <v>289</v>
      </c>
      <c r="L1050" s="11" t="s">
        <v>288</v>
      </c>
      <c r="M1050" s="11" t="s">
        <v>288</v>
      </c>
      <c r="N1050" s="11" t="s">
        <v>289</v>
      </c>
      <c r="O1050" s="11" t="s">
        <v>289</v>
      </c>
      <c r="P1050" s="11" t="s">
        <v>289</v>
      </c>
      <c r="Q1050" s="11" t="s">
        <v>289</v>
      </c>
      <c r="R1050" s="11" t="s">
        <v>289</v>
      </c>
      <c r="S1050" s="11" t="s">
        <v>289</v>
      </c>
      <c r="T1050" s="11" t="s">
        <v>288</v>
      </c>
      <c r="U1050" s="11" t="s">
        <v>288</v>
      </c>
      <c r="V1050" s="11" t="s">
        <v>114</v>
      </c>
      <c r="W1050" s="11" t="s">
        <v>288</v>
      </c>
      <c r="X1050" s="11" t="s">
        <v>114</v>
      </c>
      <c r="Y1050" s="11" t="s">
        <v>289</v>
      </c>
      <c r="Z1050" s="11" t="s">
        <v>114</v>
      </c>
      <c r="AA1050" s="11" t="s">
        <v>288</v>
      </c>
      <c r="AB1050" s="152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152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3</v>
      </c>
    </row>
    <row r="1052" spans="1:65">
      <c r="A1052" s="30"/>
      <c r="B1052" s="18">
        <v>1</v>
      </c>
      <c r="C1052" s="14">
        <v>1</v>
      </c>
      <c r="D1052" s="22">
        <v>4.5</v>
      </c>
      <c r="E1052" s="22">
        <v>4.4000000000000004</v>
      </c>
      <c r="F1052" s="22">
        <v>4.8</v>
      </c>
      <c r="G1052" s="22">
        <v>4.5999999999999996</v>
      </c>
      <c r="H1052" s="153" t="s">
        <v>95</v>
      </c>
      <c r="I1052" s="22">
        <v>4.9000000000000004</v>
      </c>
      <c r="J1052" s="22">
        <v>4.8</v>
      </c>
      <c r="K1052" s="22">
        <v>4.7699999999999996</v>
      </c>
      <c r="L1052" s="22">
        <v>4.5999999999999996</v>
      </c>
      <c r="M1052" s="22">
        <v>4.8</v>
      </c>
      <c r="N1052" s="22">
        <v>4.7</v>
      </c>
      <c r="O1052" s="22">
        <v>4.5999999999999996</v>
      </c>
      <c r="P1052" s="22">
        <v>4.5999999999999996</v>
      </c>
      <c r="Q1052" s="22">
        <v>4.8</v>
      </c>
      <c r="R1052" s="22">
        <v>4.5999999999999996</v>
      </c>
      <c r="S1052" s="22">
        <v>4.9800000000000004</v>
      </c>
      <c r="T1052" s="153">
        <v>6</v>
      </c>
      <c r="U1052" s="22">
        <v>4.72</v>
      </c>
      <c r="V1052" s="153" t="s">
        <v>103</v>
      </c>
      <c r="W1052" s="153">
        <v>3.9</v>
      </c>
      <c r="X1052" s="22"/>
      <c r="Y1052" s="153">
        <v>4</v>
      </c>
      <c r="Z1052" s="22">
        <v>4.5808028196297546</v>
      </c>
      <c r="AA1052" s="153">
        <v>4.3</v>
      </c>
      <c r="AB1052" s="152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>
        <v>1</v>
      </c>
      <c r="C1053" s="9">
        <v>2</v>
      </c>
      <c r="D1053" s="11">
        <v>4.9000000000000004</v>
      </c>
      <c r="E1053" s="11">
        <v>4.0999999999999996</v>
      </c>
      <c r="F1053" s="11">
        <v>4.5</v>
      </c>
      <c r="G1053" s="11">
        <v>4.8</v>
      </c>
      <c r="H1053" s="155" t="s">
        <v>95</v>
      </c>
      <c r="I1053" s="11">
        <v>4.7</v>
      </c>
      <c r="J1053" s="11">
        <v>4.8</v>
      </c>
      <c r="K1053" s="11">
        <v>4.4000000000000004</v>
      </c>
      <c r="L1053" s="11">
        <v>4.5999999999999996</v>
      </c>
      <c r="M1053" s="11">
        <v>4.8</v>
      </c>
      <c r="N1053" s="11">
        <v>4.7</v>
      </c>
      <c r="O1053" s="11">
        <v>4.9000000000000004</v>
      </c>
      <c r="P1053" s="11">
        <v>4.4000000000000004</v>
      </c>
      <c r="Q1053" s="11">
        <v>4.5999999999999996</v>
      </c>
      <c r="R1053" s="11">
        <v>4.8</v>
      </c>
      <c r="S1053" s="11">
        <v>4.8099999999999996</v>
      </c>
      <c r="T1053" s="155">
        <v>5.8</v>
      </c>
      <c r="U1053" s="11">
        <v>4.7</v>
      </c>
      <c r="V1053" s="155" t="s">
        <v>103</v>
      </c>
      <c r="W1053" s="155">
        <v>3.9</v>
      </c>
      <c r="X1053" s="155">
        <v>7.8957999999999995</v>
      </c>
      <c r="Y1053" s="155">
        <v>4</v>
      </c>
      <c r="Z1053" s="11">
        <v>4.3615371801222276</v>
      </c>
      <c r="AA1053" s="155">
        <v>4</v>
      </c>
      <c r="AB1053" s="152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35</v>
      </c>
    </row>
    <row r="1054" spans="1:65">
      <c r="A1054" s="30"/>
      <c r="B1054" s="19">
        <v>1</v>
      </c>
      <c r="C1054" s="9">
        <v>3</v>
      </c>
      <c r="D1054" s="11">
        <v>4.9000000000000004</v>
      </c>
      <c r="E1054" s="11">
        <v>4.3</v>
      </c>
      <c r="F1054" s="11">
        <v>4.3</v>
      </c>
      <c r="G1054" s="11">
        <v>4.7</v>
      </c>
      <c r="H1054" s="155" t="s">
        <v>95</v>
      </c>
      <c r="I1054" s="11">
        <v>4.8</v>
      </c>
      <c r="J1054" s="11">
        <v>4.7</v>
      </c>
      <c r="K1054" s="11">
        <v>4.43</v>
      </c>
      <c r="L1054" s="11">
        <v>4.9000000000000004</v>
      </c>
      <c r="M1054" s="11">
        <v>4.8</v>
      </c>
      <c r="N1054" s="11">
        <v>4.5999999999999996</v>
      </c>
      <c r="O1054" s="11">
        <v>4.5</v>
      </c>
      <c r="P1054" s="11">
        <v>4.4000000000000004</v>
      </c>
      <c r="Q1054" s="11">
        <v>4.7</v>
      </c>
      <c r="R1054" s="11">
        <v>4.5999999999999996</v>
      </c>
      <c r="S1054" s="11">
        <v>4.8899999999999997</v>
      </c>
      <c r="T1054" s="155">
        <v>5.9</v>
      </c>
      <c r="U1054" s="11">
        <v>5.08</v>
      </c>
      <c r="V1054" s="155" t="s">
        <v>103</v>
      </c>
      <c r="W1054" s="155">
        <v>4.0999999999999996</v>
      </c>
      <c r="X1054" s="155">
        <v>5.8974000000000002</v>
      </c>
      <c r="Y1054" s="155">
        <v>4</v>
      </c>
      <c r="Z1054" s="11">
        <v>4.2550764814388291</v>
      </c>
      <c r="AA1054" s="155">
        <v>4</v>
      </c>
      <c r="AB1054" s="152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16</v>
      </c>
    </row>
    <row r="1055" spans="1:65">
      <c r="A1055" s="30"/>
      <c r="B1055" s="19">
        <v>1</v>
      </c>
      <c r="C1055" s="9">
        <v>4</v>
      </c>
      <c r="D1055" s="11">
        <v>4.5</v>
      </c>
      <c r="E1055" s="11">
        <v>4.4000000000000004</v>
      </c>
      <c r="F1055" s="11">
        <v>4.3</v>
      </c>
      <c r="G1055" s="11">
        <v>4.7</v>
      </c>
      <c r="H1055" s="155" t="s">
        <v>95</v>
      </c>
      <c r="I1055" s="11">
        <v>4.9000000000000004</v>
      </c>
      <c r="J1055" s="11">
        <v>4.5999999999999996</v>
      </c>
      <c r="K1055" s="11">
        <v>4.7699999999999996</v>
      </c>
      <c r="L1055" s="11">
        <v>4.8</v>
      </c>
      <c r="M1055" s="11">
        <v>4.8</v>
      </c>
      <c r="N1055" s="148">
        <v>5.0999999999999996</v>
      </c>
      <c r="O1055" s="11">
        <v>4.7</v>
      </c>
      <c r="P1055" s="11">
        <v>4.5</v>
      </c>
      <c r="Q1055" s="11">
        <v>4.7</v>
      </c>
      <c r="R1055" s="11">
        <v>4.5999999999999996</v>
      </c>
      <c r="S1055" s="11">
        <v>4.93</v>
      </c>
      <c r="T1055" s="155">
        <v>5.8</v>
      </c>
      <c r="U1055" s="11">
        <v>4.84</v>
      </c>
      <c r="V1055" s="155" t="s">
        <v>103</v>
      </c>
      <c r="W1055" s="155">
        <v>3.9</v>
      </c>
      <c r="X1055" s="148">
        <v>18.466999999999999</v>
      </c>
      <c r="Y1055" s="155">
        <v>4</v>
      </c>
      <c r="Z1055" s="11">
        <v>4.5345471307146274</v>
      </c>
      <c r="AA1055" s="155">
        <v>4.0999999999999996</v>
      </c>
      <c r="AB1055" s="152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4.648852973781044</v>
      </c>
    </row>
    <row r="1056" spans="1:65">
      <c r="A1056" s="30"/>
      <c r="B1056" s="19">
        <v>1</v>
      </c>
      <c r="C1056" s="9">
        <v>5</v>
      </c>
      <c r="D1056" s="11">
        <v>4.5</v>
      </c>
      <c r="E1056" s="11">
        <v>4.2</v>
      </c>
      <c r="F1056" s="11">
        <v>4.3</v>
      </c>
      <c r="G1056" s="11">
        <v>4.5999999999999996</v>
      </c>
      <c r="H1056" s="155" t="s">
        <v>95</v>
      </c>
      <c r="I1056" s="11">
        <v>4.9000000000000004</v>
      </c>
      <c r="J1056" s="11">
        <v>4.7</v>
      </c>
      <c r="K1056" s="11">
        <v>4.43</v>
      </c>
      <c r="L1056" s="11">
        <v>4.7</v>
      </c>
      <c r="M1056" s="11">
        <v>4.9000000000000004</v>
      </c>
      <c r="N1056" s="11">
        <v>4.7</v>
      </c>
      <c r="O1056" s="11">
        <v>4.7</v>
      </c>
      <c r="P1056" s="11">
        <v>4.4000000000000004</v>
      </c>
      <c r="Q1056" s="11">
        <v>4.5999999999999996</v>
      </c>
      <c r="R1056" s="11">
        <v>4.7</v>
      </c>
      <c r="S1056" s="11">
        <v>4.92</v>
      </c>
      <c r="T1056" s="155">
        <v>5.8</v>
      </c>
      <c r="U1056" s="11">
        <v>4.74</v>
      </c>
      <c r="V1056" s="155" t="s">
        <v>103</v>
      </c>
      <c r="W1056" s="155">
        <v>4.0999999999999996</v>
      </c>
      <c r="X1056" s="155">
        <v>7.0776000000000003</v>
      </c>
      <c r="Y1056" s="155">
        <v>1</v>
      </c>
      <c r="Z1056" s="11">
        <v>4.3182503129224266</v>
      </c>
      <c r="AA1056" s="155">
        <v>4.2</v>
      </c>
      <c r="AB1056" s="152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67</v>
      </c>
    </row>
    <row r="1057" spans="1:65">
      <c r="A1057" s="30"/>
      <c r="B1057" s="19">
        <v>1</v>
      </c>
      <c r="C1057" s="9">
        <v>6</v>
      </c>
      <c r="D1057" s="11">
        <v>4.5</v>
      </c>
      <c r="E1057" s="11">
        <v>4.5</v>
      </c>
      <c r="F1057" s="11">
        <v>4.5</v>
      </c>
      <c r="G1057" s="11">
        <v>4.7</v>
      </c>
      <c r="H1057" s="155" t="s">
        <v>95</v>
      </c>
      <c r="I1057" s="11">
        <v>4.7</v>
      </c>
      <c r="J1057" s="11">
        <v>4.7</v>
      </c>
      <c r="K1057" s="11">
        <v>4.43</v>
      </c>
      <c r="L1057" s="11">
        <v>4.8</v>
      </c>
      <c r="M1057" s="11">
        <v>4.9000000000000004</v>
      </c>
      <c r="N1057" s="11">
        <v>4.5999999999999996</v>
      </c>
      <c r="O1057" s="11">
        <v>4.7</v>
      </c>
      <c r="P1057" s="11">
        <v>4.4000000000000004</v>
      </c>
      <c r="Q1057" s="11">
        <v>4.7</v>
      </c>
      <c r="R1057" s="11">
        <v>4.5999999999999996</v>
      </c>
      <c r="S1057" s="11">
        <v>4.8600000000000003</v>
      </c>
      <c r="T1057" s="155">
        <v>5.8</v>
      </c>
      <c r="U1057" s="11">
        <v>4.8899999999999997</v>
      </c>
      <c r="V1057" s="155" t="s">
        <v>103</v>
      </c>
      <c r="W1057" s="155">
        <v>4</v>
      </c>
      <c r="X1057" s="155">
        <v>5.4596999999999998</v>
      </c>
      <c r="Y1057" s="155">
        <v>6</v>
      </c>
      <c r="Z1057" s="11">
        <v>4.6827894008387654</v>
      </c>
      <c r="AA1057" s="155">
        <v>4.0999999999999996</v>
      </c>
      <c r="AB1057" s="152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20" t="s">
        <v>272</v>
      </c>
      <c r="C1058" s="12"/>
      <c r="D1058" s="23">
        <v>4.6333333333333337</v>
      </c>
      <c r="E1058" s="23">
        <v>4.3166666666666673</v>
      </c>
      <c r="F1058" s="23">
        <v>4.45</v>
      </c>
      <c r="G1058" s="23">
        <v>4.6833333333333327</v>
      </c>
      <c r="H1058" s="23" t="s">
        <v>727</v>
      </c>
      <c r="I1058" s="23">
        <v>4.8166666666666673</v>
      </c>
      <c r="J1058" s="23">
        <v>4.7166666666666659</v>
      </c>
      <c r="K1058" s="23">
        <v>4.5383333333333331</v>
      </c>
      <c r="L1058" s="23">
        <v>4.7333333333333334</v>
      </c>
      <c r="M1058" s="23">
        <v>4.833333333333333</v>
      </c>
      <c r="N1058" s="23">
        <v>4.7333333333333334</v>
      </c>
      <c r="O1058" s="23">
        <v>4.6833333333333327</v>
      </c>
      <c r="P1058" s="23">
        <v>4.4499999999999993</v>
      </c>
      <c r="Q1058" s="23">
        <v>4.6833333333333327</v>
      </c>
      <c r="R1058" s="23">
        <v>4.6499999999999995</v>
      </c>
      <c r="S1058" s="23">
        <v>4.8983333333333334</v>
      </c>
      <c r="T1058" s="23">
        <v>5.8500000000000005</v>
      </c>
      <c r="U1058" s="23">
        <v>4.8283333333333331</v>
      </c>
      <c r="V1058" s="23" t="s">
        <v>727</v>
      </c>
      <c r="W1058" s="23">
        <v>3.9833333333333329</v>
      </c>
      <c r="X1058" s="23">
        <v>8.9595000000000002</v>
      </c>
      <c r="Y1058" s="23">
        <v>3.8333333333333335</v>
      </c>
      <c r="Z1058" s="23">
        <v>4.4555005542777719</v>
      </c>
      <c r="AA1058" s="23">
        <v>4.1166666666666663</v>
      </c>
      <c r="AB1058" s="152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273</v>
      </c>
      <c r="C1059" s="29"/>
      <c r="D1059" s="11">
        <v>4.5</v>
      </c>
      <c r="E1059" s="11">
        <v>4.3499999999999996</v>
      </c>
      <c r="F1059" s="11">
        <v>4.4000000000000004</v>
      </c>
      <c r="G1059" s="11">
        <v>4.7</v>
      </c>
      <c r="H1059" s="11" t="s">
        <v>727</v>
      </c>
      <c r="I1059" s="11">
        <v>4.8499999999999996</v>
      </c>
      <c r="J1059" s="11">
        <v>4.7</v>
      </c>
      <c r="K1059" s="11">
        <v>4.43</v>
      </c>
      <c r="L1059" s="11">
        <v>4.75</v>
      </c>
      <c r="M1059" s="11">
        <v>4.8</v>
      </c>
      <c r="N1059" s="11">
        <v>4.7</v>
      </c>
      <c r="O1059" s="11">
        <v>4.7</v>
      </c>
      <c r="P1059" s="11">
        <v>4.4000000000000004</v>
      </c>
      <c r="Q1059" s="11">
        <v>4.7</v>
      </c>
      <c r="R1059" s="11">
        <v>4.5999999999999996</v>
      </c>
      <c r="S1059" s="11">
        <v>4.9049999999999994</v>
      </c>
      <c r="T1059" s="11">
        <v>5.8</v>
      </c>
      <c r="U1059" s="11">
        <v>4.79</v>
      </c>
      <c r="V1059" s="11" t="s">
        <v>727</v>
      </c>
      <c r="W1059" s="11">
        <v>3.95</v>
      </c>
      <c r="X1059" s="11">
        <v>7.0776000000000003</v>
      </c>
      <c r="Y1059" s="11">
        <v>4</v>
      </c>
      <c r="Z1059" s="11">
        <v>4.4480421554184275</v>
      </c>
      <c r="AA1059" s="11">
        <v>4.0999999999999996</v>
      </c>
      <c r="AB1059" s="152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274</v>
      </c>
      <c r="C1060" s="29"/>
      <c r="D1060" s="24">
        <v>0.20655911179772909</v>
      </c>
      <c r="E1060" s="24">
        <v>0.14719601443879762</v>
      </c>
      <c r="F1060" s="24">
        <v>0.19748417658131501</v>
      </c>
      <c r="G1060" s="24">
        <v>7.5277265270908222E-2</v>
      </c>
      <c r="H1060" s="24" t="s">
        <v>727</v>
      </c>
      <c r="I1060" s="24">
        <v>9.8319208025017604E-2</v>
      </c>
      <c r="J1060" s="24">
        <v>7.5277265270908097E-2</v>
      </c>
      <c r="K1060" s="24">
        <v>0.17982398801791324</v>
      </c>
      <c r="L1060" s="24">
        <v>0.12110601416389989</v>
      </c>
      <c r="M1060" s="24">
        <v>5.1639777949432496E-2</v>
      </c>
      <c r="N1060" s="24">
        <v>0.18618986725025249</v>
      </c>
      <c r="O1060" s="24">
        <v>0.13291601358251273</v>
      </c>
      <c r="P1060" s="24">
        <v>8.3666002653407262E-2</v>
      </c>
      <c r="Q1060" s="24">
        <v>7.5277265270908222E-2</v>
      </c>
      <c r="R1060" s="24">
        <v>8.3666002653407678E-2</v>
      </c>
      <c r="S1060" s="24">
        <v>5.913261931173594E-2</v>
      </c>
      <c r="T1060" s="24">
        <v>8.3666002653407678E-2</v>
      </c>
      <c r="U1060" s="24">
        <v>0.1437242730601434</v>
      </c>
      <c r="V1060" s="24" t="s">
        <v>727</v>
      </c>
      <c r="W1060" s="24">
        <v>9.8319208025017382E-2</v>
      </c>
      <c r="X1060" s="24">
        <v>5.4011715858691272</v>
      </c>
      <c r="Y1060" s="24">
        <v>1.6020819787597218</v>
      </c>
      <c r="Z1060" s="24">
        <v>0.16819381209063453</v>
      </c>
      <c r="AA1060" s="24">
        <v>0.1169045194450012</v>
      </c>
      <c r="AB1060" s="209"/>
      <c r="AC1060" s="210"/>
      <c r="AD1060" s="210"/>
      <c r="AE1060" s="210"/>
      <c r="AF1060" s="210"/>
      <c r="AG1060" s="210"/>
      <c r="AH1060" s="210"/>
      <c r="AI1060" s="210"/>
      <c r="AJ1060" s="210"/>
      <c r="AK1060" s="210"/>
      <c r="AL1060" s="210"/>
      <c r="AM1060" s="210"/>
      <c r="AN1060" s="210"/>
      <c r="AO1060" s="210"/>
      <c r="AP1060" s="210"/>
      <c r="AQ1060" s="210"/>
      <c r="AR1060" s="210"/>
      <c r="AS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F1060" s="210"/>
      <c r="BG1060" s="210"/>
      <c r="BH1060" s="210"/>
      <c r="BI1060" s="210"/>
      <c r="BJ1060" s="210"/>
      <c r="BK1060" s="210"/>
      <c r="BL1060" s="210"/>
      <c r="BM1060" s="56"/>
    </row>
    <row r="1061" spans="1:65">
      <c r="A1061" s="30"/>
      <c r="B1061" s="3" t="s">
        <v>86</v>
      </c>
      <c r="C1061" s="29"/>
      <c r="D1061" s="13">
        <v>4.458110326569692E-2</v>
      </c>
      <c r="E1061" s="13">
        <v>3.4099462804354656E-2</v>
      </c>
      <c r="F1061" s="13">
        <v>4.4378466647486514E-2</v>
      </c>
      <c r="G1061" s="13">
        <v>1.6073437424393218E-2</v>
      </c>
      <c r="H1061" s="13" t="s">
        <v>727</v>
      </c>
      <c r="I1061" s="13">
        <v>2.0412292323533063E-2</v>
      </c>
      <c r="J1061" s="13">
        <v>1.5959844227047656E-2</v>
      </c>
      <c r="K1061" s="13">
        <v>3.9623353951798737E-2</v>
      </c>
      <c r="L1061" s="13">
        <v>2.558577764026054E-2</v>
      </c>
      <c r="M1061" s="13">
        <v>1.0684091989537759E-2</v>
      </c>
      <c r="N1061" s="13">
        <v>3.9335887447236442E-2</v>
      </c>
      <c r="O1061" s="13">
        <v>2.8380643469575677E-2</v>
      </c>
      <c r="P1061" s="13">
        <v>1.8801348910878039E-2</v>
      </c>
      <c r="Q1061" s="13">
        <v>1.6073437424393218E-2</v>
      </c>
      <c r="R1061" s="13">
        <v>1.7992688742668319E-2</v>
      </c>
      <c r="S1061" s="13">
        <v>1.2071987610425846E-2</v>
      </c>
      <c r="T1061" s="13">
        <v>1.4301880795454303E-2</v>
      </c>
      <c r="U1061" s="13">
        <v>2.9766849788086313E-2</v>
      </c>
      <c r="V1061" s="13" t="s">
        <v>727</v>
      </c>
      <c r="W1061" s="13">
        <v>2.4682646366113153E-2</v>
      </c>
      <c r="X1061" s="13">
        <v>0.60284296957074912</v>
      </c>
      <c r="Y1061" s="13">
        <v>0.41793442924166652</v>
      </c>
      <c r="Z1061" s="13">
        <v>3.7749700632210656E-2</v>
      </c>
      <c r="AA1061" s="13">
        <v>2.8397858974494223E-2</v>
      </c>
      <c r="AB1061" s="152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275</v>
      </c>
      <c r="C1062" s="29"/>
      <c r="D1062" s="13">
        <v>-3.3383805715601067E-3</v>
      </c>
      <c r="E1062" s="13">
        <v>-7.1455541611633366E-2</v>
      </c>
      <c r="F1062" s="13">
        <v>-4.2774631700023602E-2</v>
      </c>
      <c r="G1062" s="13">
        <v>7.4169606452931802E-3</v>
      </c>
      <c r="H1062" s="13" t="s">
        <v>727</v>
      </c>
      <c r="I1062" s="13">
        <v>3.6097870556903278E-2</v>
      </c>
      <c r="J1062" s="13">
        <v>1.4587188123195816E-2</v>
      </c>
      <c r="K1062" s="13">
        <v>-2.3773528883582307E-2</v>
      </c>
      <c r="L1062" s="13">
        <v>1.8172301862147133E-2</v>
      </c>
      <c r="M1062" s="13">
        <v>3.9682984295854373E-2</v>
      </c>
      <c r="N1062" s="13">
        <v>1.8172301862147133E-2</v>
      </c>
      <c r="O1062" s="13">
        <v>7.4169606452931802E-3</v>
      </c>
      <c r="P1062" s="13">
        <v>-4.2774631700023824E-2</v>
      </c>
      <c r="Q1062" s="13">
        <v>7.4169606452931802E-3</v>
      </c>
      <c r="R1062" s="13">
        <v>2.4673316739076689E-4</v>
      </c>
      <c r="S1062" s="13">
        <v>5.3664927877764113E-2</v>
      </c>
      <c r="T1062" s="13">
        <v>0.2583749223718792</v>
      </c>
      <c r="U1062" s="13">
        <v>3.8607450174169111E-2</v>
      </c>
      <c r="V1062" s="13" t="s">
        <v>727</v>
      </c>
      <c r="W1062" s="13">
        <v>-0.14315781639065794</v>
      </c>
      <c r="X1062" s="13">
        <v>0.92724959264800866</v>
      </c>
      <c r="Y1062" s="13">
        <v>-0.17542384004121891</v>
      </c>
      <c r="Z1062" s="13">
        <v>-4.1591424937238441E-2</v>
      </c>
      <c r="AA1062" s="13">
        <v>-0.11447690647904818</v>
      </c>
      <c r="AB1062" s="152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276</v>
      </c>
      <c r="C1063" s="47"/>
      <c r="D1063" s="45">
        <v>0.22</v>
      </c>
      <c r="E1063" s="45">
        <v>1.65</v>
      </c>
      <c r="F1063" s="45">
        <v>1.05</v>
      </c>
      <c r="G1063" s="45">
        <v>0</v>
      </c>
      <c r="H1063" s="45">
        <v>1.42</v>
      </c>
      <c r="I1063" s="45">
        <v>0.6</v>
      </c>
      <c r="J1063" s="45">
        <v>0.15</v>
      </c>
      <c r="K1063" s="45">
        <v>0.65</v>
      </c>
      <c r="L1063" s="45">
        <v>0.22</v>
      </c>
      <c r="M1063" s="45">
        <v>0.67</v>
      </c>
      <c r="N1063" s="45">
        <v>0.22</v>
      </c>
      <c r="O1063" s="45">
        <v>0</v>
      </c>
      <c r="P1063" s="45">
        <v>1.05</v>
      </c>
      <c r="Q1063" s="45">
        <v>0</v>
      </c>
      <c r="R1063" s="45">
        <v>0.15</v>
      </c>
      <c r="S1063" s="45">
        <v>0.97</v>
      </c>
      <c r="T1063" s="45">
        <v>5.24</v>
      </c>
      <c r="U1063" s="45">
        <v>0.65</v>
      </c>
      <c r="V1063" s="45">
        <v>9.81</v>
      </c>
      <c r="W1063" s="45">
        <v>3.15</v>
      </c>
      <c r="X1063" s="45">
        <v>19.22</v>
      </c>
      <c r="Y1063" s="45" t="s">
        <v>277</v>
      </c>
      <c r="Z1063" s="45">
        <v>1.02</v>
      </c>
      <c r="AA1063" s="45">
        <v>2.5499999999999998</v>
      </c>
      <c r="AB1063" s="152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 t="s">
        <v>295</v>
      </c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BM1064" s="55"/>
    </row>
    <row r="1065" spans="1:65">
      <c r="BM1065" s="55"/>
    </row>
    <row r="1066" spans="1:65" ht="15">
      <c r="B1066" s="8" t="s">
        <v>531</v>
      </c>
      <c r="BM1066" s="28" t="s">
        <v>66</v>
      </c>
    </row>
    <row r="1067" spans="1:65" ht="15">
      <c r="A1067" s="25" t="s">
        <v>38</v>
      </c>
      <c r="B1067" s="18" t="s">
        <v>110</v>
      </c>
      <c r="C1067" s="15" t="s">
        <v>111</v>
      </c>
      <c r="D1067" s="16" t="s">
        <v>234</v>
      </c>
      <c r="E1067" s="17" t="s">
        <v>234</v>
      </c>
      <c r="F1067" s="17" t="s">
        <v>234</v>
      </c>
      <c r="G1067" s="17" t="s">
        <v>234</v>
      </c>
      <c r="H1067" s="17" t="s">
        <v>234</v>
      </c>
      <c r="I1067" s="17" t="s">
        <v>234</v>
      </c>
      <c r="J1067" s="17" t="s">
        <v>234</v>
      </c>
      <c r="K1067" s="17" t="s">
        <v>234</v>
      </c>
      <c r="L1067" s="17" t="s">
        <v>234</v>
      </c>
      <c r="M1067" s="17" t="s">
        <v>234</v>
      </c>
      <c r="N1067" s="17" t="s">
        <v>234</v>
      </c>
      <c r="O1067" s="17" t="s">
        <v>234</v>
      </c>
      <c r="P1067" s="17" t="s">
        <v>234</v>
      </c>
      <c r="Q1067" s="17" t="s">
        <v>234</v>
      </c>
      <c r="R1067" s="17" t="s">
        <v>234</v>
      </c>
      <c r="S1067" s="17" t="s">
        <v>234</v>
      </c>
      <c r="T1067" s="17" t="s">
        <v>234</v>
      </c>
      <c r="U1067" s="17" t="s">
        <v>234</v>
      </c>
      <c r="V1067" s="17" t="s">
        <v>234</v>
      </c>
      <c r="W1067" s="17" t="s">
        <v>234</v>
      </c>
      <c r="X1067" s="17" t="s">
        <v>234</v>
      </c>
      <c r="Y1067" s="17" t="s">
        <v>234</v>
      </c>
      <c r="Z1067" s="17" t="s">
        <v>234</v>
      </c>
      <c r="AA1067" s="17" t="s">
        <v>234</v>
      </c>
      <c r="AB1067" s="17" t="s">
        <v>234</v>
      </c>
      <c r="AC1067" s="152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235</v>
      </c>
      <c r="C1068" s="9" t="s">
        <v>235</v>
      </c>
      <c r="D1068" s="150" t="s">
        <v>237</v>
      </c>
      <c r="E1068" s="151" t="s">
        <v>239</v>
      </c>
      <c r="F1068" s="151" t="s">
        <v>240</v>
      </c>
      <c r="G1068" s="151" t="s">
        <v>241</v>
      </c>
      <c r="H1068" s="151" t="s">
        <v>242</v>
      </c>
      <c r="I1068" s="151" t="s">
        <v>243</v>
      </c>
      <c r="J1068" s="151" t="s">
        <v>244</v>
      </c>
      <c r="K1068" s="151" t="s">
        <v>245</v>
      </c>
      <c r="L1068" s="151" t="s">
        <v>246</v>
      </c>
      <c r="M1068" s="151" t="s">
        <v>247</v>
      </c>
      <c r="N1068" s="151" t="s">
        <v>248</v>
      </c>
      <c r="O1068" s="151" t="s">
        <v>249</v>
      </c>
      <c r="P1068" s="151" t="s">
        <v>250</v>
      </c>
      <c r="Q1068" s="151" t="s">
        <v>251</v>
      </c>
      <c r="R1068" s="151" t="s">
        <v>252</v>
      </c>
      <c r="S1068" s="151" t="s">
        <v>253</v>
      </c>
      <c r="T1068" s="151" t="s">
        <v>254</v>
      </c>
      <c r="U1068" s="151" t="s">
        <v>255</v>
      </c>
      <c r="V1068" s="151" t="s">
        <v>256</v>
      </c>
      <c r="W1068" s="151" t="s">
        <v>258</v>
      </c>
      <c r="X1068" s="151" t="s">
        <v>259</v>
      </c>
      <c r="Y1068" s="151" t="s">
        <v>261</v>
      </c>
      <c r="Z1068" s="151" t="s">
        <v>262</v>
      </c>
      <c r="AA1068" s="151" t="s">
        <v>263</v>
      </c>
      <c r="AB1068" s="151" t="s">
        <v>264</v>
      </c>
      <c r="AC1068" s="152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288</v>
      </c>
      <c r="E1069" s="11" t="s">
        <v>288</v>
      </c>
      <c r="F1069" s="11" t="s">
        <v>288</v>
      </c>
      <c r="G1069" s="11" t="s">
        <v>288</v>
      </c>
      <c r="H1069" s="11" t="s">
        <v>288</v>
      </c>
      <c r="I1069" s="11" t="s">
        <v>289</v>
      </c>
      <c r="J1069" s="11" t="s">
        <v>289</v>
      </c>
      <c r="K1069" s="11" t="s">
        <v>288</v>
      </c>
      <c r="L1069" s="11" t="s">
        <v>289</v>
      </c>
      <c r="M1069" s="11" t="s">
        <v>288</v>
      </c>
      <c r="N1069" s="11" t="s">
        <v>288</v>
      </c>
      <c r="O1069" s="11" t="s">
        <v>289</v>
      </c>
      <c r="P1069" s="11" t="s">
        <v>289</v>
      </c>
      <c r="Q1069" s="11" t="s">
        <v>289</v>
      </c>
      <c r="R1069" s="11" t="s">
        <v>289</v>
      </c>
      <c r="S1069" s="11" t="s">
        <v>289</v>
      </c>
      <c r="T1069" s="11" t="s">
        <v>289</v>
      </c>
      <c r="U1069" s="11" t="s">
        <v>288</v>
      </c>
      <c r="V1069" s="11" t="s">
        <v>288</v>
      </c>
      <c r="W1069" s="11" t="s">
        <v>288</v>
      </c>
      <c r="X1069" s="11" t="s">
        <v>114</v>
      </c>
      <c r="Y1069" s="11" t="s">
        <v>289</v>
      </c>
      <c r="Z1069" s="11" t="s">
        <v>114</v>
      </c>
      <c r="AA1069" s="11" t="s">
        <v>114</v>
      </c>
      <c r="AB1069" s="11" t="s">
        <v>288</v>
      </c>
      <c r="AC1069" s="152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152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17">
        <v>12.4</v>
      </c>
      <c r="E1071" s="217">
        <v>13</v>
      </c>
      <c r="F1071" s="217">
        <v>13.9</v>
      </c>
      <c r="G1071" s="217">
        <v>12.99</v>
      </c>
      <c r="H1071" s="217">
        <v>12.992813906787667</v>
      </c>
      <c r="I1071" s="217">
        <v>12.8</v>
      </c>
      <c r="J1071" s="217">
        <v>14</v>
      </c>
      <c r="K1071" s="217">
        <v>11.6739</v>
      </c>
      <c r="L1071" s="217">
        <v>14.1</v>
      </c>
      <c r="M1071" s="217">
        <v>13.2</v>
      </c>
      <c r="N1071" s="217">
        <v>13.45</v>
      </c>
      <c r="O1071" s="217">
        <v>13.4</v>
      </c>
      <c r="P1071" s="217">
        <v>13.1</v>
      </c>
      <c r="Q1071" s="217">
        <v>12.7</v>
      </c>
      <c r="R1071" s="217">
        <v>13.8</v>
      </c>
      <c r="S1071" s="217">
        <v>12.3</v>
      </c>
      <c r="T1071" s="217">
        <v>12.86</v>
      </c>
      <c r="U1071" s="218">
        <v>12.97</v>
      </c>
      <c r="V1071" s="218">
        <v>14.7</v>
      </c>
      <c r="W1071" s="217">
        <v>13.6</v>
      </c>
      <c r="X1071" s="218">
        <v>9.8648000000000007</v>
      </c>
      <c r="Y1071" s="218">
        <v>15</v>
      </c>
      <c r="Z1071" s="217">
        <v>13.88253904460433</v>
      </c>
      <c r="AA1071" s="218">
        <v>11.009</v>
      </c>
      <c r="AB1071" s="217">
        <v>12.94</v>
      </c>
      <c r="AC1071" s="219"/>
      <c r="AD1071" s="220"/>
      <c r="AE1071" s="220"/>
      <c r="AF1071" s="220"/>
      <c r="AG1071" s="220"/>
      <c r="AH1071" s="220"/>
      <c r="AI1071" s="220"/>
      <c r="AJ1071" s="220"/>
      <c r="AK1071" s="220"/>
      <c r="AL1071" s="220"/>
      <c r="AM1071" s="220"/>
      <c r="AN1071" s="220"/>
      <c r="AO1071" s="220"/>
      <c r="AP1071" s="220"/>
      <c r="AQ1071" s="220"/>
      <c r="AR1071" s="220"/>
      <c r="AS1071" s="220"/>
      <c r="AT1071" s="220"/>
      <c r="AU1071" s="220"/>
      <c r="AV1071" s="220"/>
      <c r="AW1071" s="220"/>
      <c r="AX1071" s="220"/>
      <c r="AY1071" s="220"/>
      <c r="AZ1071" s="220"/>
      <c r="BA1071" s="220"/>
      <c r="BB1071" s="220"/>
      <c r="BC1071" s="220"/>
      <c r="BD1071" s="220"/>
      <c r="BE1071" s="220"/>
      <c r="BF1071" s="220"/>
      <c r="BG1071" s="220"/>
      <c r="BH1071" s="220"/>
      <c r="BI1071" s="220"/>
      <c r="BJ1071" s="220"/>
      <c r="BK1071" s="220"/>
      <c r="BL1071" s="220"/>
      <c r="BM1071" s="221">
        <v>1</v>
      </c>
    </row>
    <row r="1072" spans="1:65">
      <c r="A1072" s="30"/>
      <c r="B1072" s="19">
        <v>1</v>
      </c>
      <c r="C1072" s="9">
        <v>2</v>
      </c>
      <c r="D1072" s="222">
        <v>11.6</v>
      </c>
      <c r="E1072" s="222">
        <v>12.8</v>
      </c>
      <c r="F1072" s="222">
        <v>12.8</v>
      </c>
      <c r="G1072" s="222">
        <v>13.26</v>
      </c>
      <c r="H1072" s="222">
        <v>13.036551932434428</v>
      </c>
      <c r="I1072" s="222">
        <v>12.6</v>
      </c>
      <c r="J1072" s="222">
        <v>14</v>
      </c>
      <c r="K1072" s="222">
        <v>11.684700000000001</v>
      </c>
      <c r="L1072" s="222">
        <v>13.5</v>
      </c>
      <c r="M1072" s="222">
        <v>12.8</v>
      </c>
      <c r="N1072" s="222">
        <v>13.35</v>
      </c>
      <c r="O1072" s="222">
        <v>13.2</v>
      </c>
      <c r="P1072" s="222">
        <v>13.1</v>
      </c>
      <c r="Q1072" s="222">
        <v>12.4</v>
      </c>
      <c r="R1072" s="222">
        <v>12.7</v>
      </c>
      <c r="S1072" s="222">
        <v>12.6</v>
      </c>
      <c r="T1072" s="222">
        <v>12.52</v>
      </c>
      <c r="U1072" s="223">
        <v>10.87</v>
      </c>
      <c r="V1072" s="223">
        <v>14.6</v>
      </c>
      <c r="W1072" s="222">
        <v>13.3</v>
      </c>
      <c r="X1072" s="223">
        <v>9.4885000000000002</v>
      </c>
      <c r="Y1072" s="223">
        <v>15</v>
      </c>
      <c r="Z1072" s="222">
        <v>13.566511800870034</v>
      </c>
      <c r="AA1072" s="223">
        <v>11.069000000000001</v>
      </c>
      <c r="AB1072" s="224">
        <v>11.46</v>
      </c>
      <c r="AC1072" s="219"/>
      <c r="AD1072" s="220"/>
      <c r="AE1072" s="220"/>
      <c r="AF1072" s="220"/>
      <c r="AG1072" s="220"/>
      <c r="AH1072" s="220"/>
      <c r="AI1072" s="220"/>
      <c r="AJ1072" s="220"/>
      <c r="AK1072" s="220"/>
      <c r="AL1072" s="220"/>
      <c r="AM1072" s="220"/>
      <c r="AN1072" s="220"/>
      <c r="AO1072" s="220"/>
      <c r="AP1072" s="220"/>
      <c r="AQ1072" s="220"/>
      <c r="AR1072" s="220"/>
      <c r="AS1072" s="220"/>
      <c r="AT1072" s="220"/>
      <c r="AU1072" s="220"/>
      <c r="AV1072" s="220"/>
      <c r="AW1072" s="220"/>
      <c r="AX1072" s="220"/>
      <c r="AY1072" s="220"/>
      <c r="AZ1072" s="220"/>
      <c r="BA1072" s="220"/>
      <c r="BB1072" s="220"/>
      <c r="BC1072" s="220"/>
      <c r="BD1072" s="220"/>
      <c r="BE1072" s="220"/>
      <c r="BF1072" s="220"/>
      <c r="BG1072" s="220"/>
      <c r="BH1072" s="220"/>
      <c r="BI1072" s="220"/>
      <c r="BJ1072" s="220"/>
      <c r="BK1072" s="220"/>
      <c r="BL1072" s="220"/>
      <c r="BM1072" s="221">
        <v>36</v>
      </c>
    </row>
    <row r="1073" spans="1:65">
      <c r="A1073" s="30"/>
      <c r="B1073" s="19">
        <v>1</v>
      </c>
      <c r="C1073" s="9">
        <v>3</v>
      </c>
      <c r="D1073" s="222">
        <v>12.4</v>
      </c>
      <c r="E1073" s="222">
        <v>12</v>
      </c>
      <c r="F1073" s="222">
        <v>12.4</v>
      </c>
      <c r="G1073" s="222">
        <v>13.17</v>
      </c>
      <c r="H1073" s="222">
        <v>13.255033396979139</v>
      </c>
      <c r="I1073" s="222">
        <v>12.5</v>
      </c>
      <c r="J1073" s="222">
        <v>13.6</v>
      </c>
      <c r="K1073" s="222">
        <v>11.6555</v>
      </c>
      <c r="L1073" s="222">
        <v>13.1</v>
      </c>
      <c r="M1073" s="222">
        <v>12.6</v>
      </c>
      <c r="N1073" s="222">
        <v>13.4</v>
      </c>
      <c r="O1073" s="222">
        <v>13.8</v>
      </c>
      <c r="P1073" s="222">
        <v>12.9</v>
      </c>
      <c r="Q1073" s="222">
        <v>12.4</v>
      </c>
      <c r="R1073" s="222">
        <v>13.2</v>
      </c>
      <c r="S1073" s="222">
        <v>11.6</v>
      </c>
      <c r="T1073" s="222">
        <v>12.48</v>
      </c>
      <c r="U1073" s="223">
        <v>10.31</v>
      </c>
      <c r="V1073" s="223">
        <v>15.1</v>
      </c>
      <c r="W1073" s="222">
        <v>13.2</v>
      </c>
      <c r="X1073" s="223">
        <v>9.3306000000000004</v>
      </c>
      <c r="Y1073" s="223">
        <v>15</v>
      </c>
      <c r="Z1073" s="222">
        <v>13.113283945089904</v>
      </c>
      <c r="AA1073" s="223">
        <v>11.365</v>
      </c>
      <c r="AB1073" s="222">
        <v>12.53</v>
      </c>
      <c r="AC1073" s="219"/>
      <c r="AD1073" s="220"/>
      <c r="AE1073" s="220"/>
      <c r="AF1073" s="220"/>
      <c r="AG1073" s="220"/>
      <c r="AH1073" s="220"/>
      <c r="AI1073" s="220"/>
      <c r="AJ1073" s="220"/>
      <c r="AK1073" s="220"/>
      <c r="AL1073" s="220"/>
      <c r="AM1073" s="220"/>
      <c r="AN1073" s="220"/>
      <c r="AO1073" s="220"/>
      <c r="AP1073" s="220"/>
      <c r="AQ1073" s="220"/>
      <c r="AR1073" s="220"/>
      <c r="AS1073" s="220"/>
      <c r="AT1073" s="220"/>
      <c r="AU1073" s="220"/>
      <c r="AV1073" s="220"/>
      <c r="AW1073" s="220"/>
      <c r="AX1073" s="220"/>
      <c r="AY1073" s="220"/>
      <c r="AZ1073" s="220"/>
      <c r="BA1073" s="220"/>
      <c r="BB1073" s="220"/>
      <c r="BC1073" s="220"/>
      <c r="BD1073" s="220"/>
      <c r="BE1073" s="220"/>
      <c r="BF1073" s="220"/>
      <c r="BG1073" s="220"/>
      <c r="BH1073" s="220"/>
      <c r="BI1073" s="220"/>
      <c r="BJ1073" s="220"/>
      <c r="BK1073" s="220"/>
      <c r="BL1073" s="220"/>
      <c r="BM1073" s="221">
        <v>16</v>
      </c>
    </row>
    <row r="1074" spans="1:65">
      <c r="A1074" s="30"/>
      <c r="B1074" s="19">
        <v>1</v>
      </c>
      <c r="C1074" s="9">
        <v>4</v>
      </c>
      <c r="D1074" s="222">
        <v>12.8</v>
      </c>
      <c r="E1074" s="222">
        <v>13.4</v>
      </c>
      <c r="F1074" s="222">
        <v>12.7</v>
      </c>
      <c r="G1074" s="222">
        <v>12.86</v>
      </c>
      <c r="H1074" s="222">
        <v>12.933628565693875</v>
      </c>
      <c r="I1074" s="222">
        <v>12.7</v>
      </c>
      <c r="J1074" s="222">
        <v>13.8</v>
      </c>
      <c r="K1074" s="222">
        <v>11.631500000000001</v>
      </c>
      <c r="L1074" s="222">
        <v>13.5</v>
      </c>
      <c r="M1074" s="222">
        <v>12.8</v>
      </c>
      <c r="N1074" s="224">
        <v>14.62</v>
      </c>
      <c r="O1074" s="222">
        <v>13.6</v>
      </c>
      <c r="P1074" s="222">
        <v>13.3</v>
      </c>
      <c r="Q1074" s="222">
        <v>14.1</v>
      </c>
      <c r="R1074" s="222">
        <v>13.4</v>
      </c>
      <c r="S1074" s="222">
        <v>13.5</v>
      </c>
      <c r="T1074" s="222">
        <v>12.51</v>
      </c>
      <c r="U1074" s="223">
        <v>11.71</v>
      </c>
      <c r="V1074" s="223">
        <v>15.2</v>
      </c>
      <c r="W1074" s="222">
        <v>13.7</v>
      </c>
      <c r="X1074" s="223">
        <v>9.5828000000000007</v>
      </c>
      <c r="Y1074" s="223">
        <v>15</v>
      </c>
      <c r="Z1074" s="222">
        <v>13.882105306990015</v>
      </c>
      <c r="AA1074" s="223">
        <v>11.391</v>
      </c>
      <c r="AB1074" s="222">
        <v>12.71</v>
      </c>
      <c r="AC1074" s="219"/>
      <c r="AD1074" s="220"/>
      <c r="AE1074" s="220"/>
      <c r="AF1074" s="220"/>
      <c r="AG1074" s="220"/>
      <c r="AH1074" s="220"/>
      <c r="AI1074" s="220"/>
      <c r="AJ1074" s="220"/>
      <c r="AK1074" s="220"/>
      <c r="AL1074" s="220"/>
      <c r="AM1074" s="220"/>
      <c r="AN1074" s="220"/>
      <c r="AO1074" s="220"/>
      <c r="AP1074" s="220"/>
      <c r="AQ1074" s="220"/>
      <c r="AR1074" s="220"/>
      <c r="AS1074" s="220"/>
      <c r="AT1074" s="220"/>
      <c r="AU1074" s="220"/>
      <c r="AV1074" s="220"/>
      <c r="AW1074" s="220"/>
      <c r="AX1074" s="220"/>
      <c r="AY1074" s="220"/>
      <c r="AZ1074" s="220"/>
      <c r="BA1074" s="220"/>
      <c r="BB1074" s="220"/>
      <c r="BC1074" s="220"/>
      <c r="BD1074" s="220"/>
      <c r="BE1074" s="220"/>
      <c r="BF1074" s="220"/>
      <c r="BG1074" s="220"/>
      <c r="BH1074" s="220"/>
      <c r="BI1074" s="220"/>
      <c r="BJ1074" s="220"/>
      <c r="BK1074" s="220"/>
      <c r="BL1074" s="220"/>
      <c r="BM1074" s="221">
        <v>12.95718997882808</v>
      </c>
    </row>
    <row r="1075" spans="1:65">
      <c r="A1075" s="30"/>
      <c r="B1075" s="19">
        <v>1</v>
      </c>
      <c r="C1075" s="9">
        <v>5</v>
      </c>
      <c r="D1075" s="222">
        <v>12.3</v>
      </c>
      <c r="E1075" s="222">
        <v>12</v>
      </c>
      <c r="F1075" s="222">
        <v>12.5</v>
      </c>
      <c r="G1075" s="222">
        <v>12.85</v>
      </c>
      <c r="H1075" s="222">
        <v>13.0536075801986</v>
      </c>
      <c r="I1075" s="222">
        <v>12.5</v>
      </c>
      <c r="J1075" s="222">
        <v>13.7</v>
      </c>
      <c r="K1075" s="222">
        <v>11.916</v>
      </c>
      <c r="L1075" s="222">
        <v>13.3</v>
      </c>
      <c r="M1075" s="222">
        <v>13</v>
      </c>
      <c r="N1075" s="222">
        <v>13.51</v>
      </c>
      <c r="O1075" s="222">
        <v>13.3</v>
      </c>
      <c r="P1075" s="222">
        <v>13</v>
      </c>
      <c r="Q1075" s="222">
        <v>13.3</v>
      </c>
      <c r="R1075" s="222">
        <v>13.3</v>
      </c>
      <c r="S1075" s="222">
        <v>12.6</v>
      </c>
      <c r="T1075" s="222">
        <v>12.63</v>
      </c>
      <c r="U1075" s="223">
        <v>9.41</v>
      </c>
      <c r="V1075" s="223">
        <v>15.2</v>
      </c>
      <c r="W1075" s="222">
        <v>13.5</v>
      </c>
      <c r="X1075" s="223">
        <v>9.7913999999999994</v>
      </c>
      <c r="Y1075" s="223">
        <v>15</v>
      </c>
      <c r="Z1075" s="222">
        <v>13.089717346995373</v>
      </c>
      <c r="AA1075" s="223">
        <v>10.906000000000001</v>
      </c>
      <c r="AB1075" s="222">
        <v>12.7</v>
      </c>
      <c r="AC1075" s="219"/>
      <c r="AD1075" s="220"/>
      <c r="AE1075" s="220"/>
      <c r="AF1075" s="220"/>
      <c r="AG1075" s="220"/>
      <c r="AH1075" s="220"/>
      <c r="AI1075" s="220"/>
      <c r="AJ1075" s="220"/>
      <c r="AK1075" s="220"/>
      <c r="AL1075" s="220"/>
      <c r="AM1075" s="220"/>
      <c r="AN1075" s="220"/>
      <c r="AO1075" s="220"/>
      <c r="AP1075" s="220"/>
      <c r="AQ1075" s="220"/>
      <c r="AR1075" s="220"/>
      <c r="AS1075" s="220"/>
      <c r="AT1075" s="220"/>
      <c r="AU1075" s="220"/>
      <c r="AV1075" s="220"/>
      <c r="AW1075" s="220"/>
      <c r="AX1075" s="220"/>
      <c r="AY1075" s="220"/>
      <c r="AZ1075" s="220"/>
      <c r="BA1075" s="220"/>
      <c r="BB1075" s="220"/>
      <c r="BC1075" s="220"/>
      <c r="BD1075" s="220"/>
      <c r="BE1075" s="220"/>
      <c r="BF1075" s="220"/>
      <c r="BG1075" s="220"/>
      <c r="BH1075" s="220"/>
      <c r="BI1075" s="220"/>
      <c r="BJ1075" s="220"/>
      <c r="BK1075" s="220"/>
      <c r="BL1075" s="220"/>
      <c r="BM1075" s="221">
        <v>68</v>
      </c>
    </row>
    <row r="1076" spans="1:65">
      <c r="A1076" s="30"/>
      <c r="B1076" s="19">
        <v>1</v>
      </c>
      <c r="C1076" s="9">
        <v>6</v>
      </c>
      <c r="D1076" s="222">
        <v>11.6</v>
      </c>
      <c r="E1076" s="222">
        <v>13.2</v>
      </c>
      <c r="F1076" s="222">
        <v>13.7</v>
      </c>
      <c r="G1076" s="222">
        <v>13.01</v>
      </c>
      <c r="H1076" s="222">
        <v>12.943985245576945</v>
      </c>
      <c r="I1076" s="222">
        <v>13</v>
      </c>
      <c r="J1076" s="222">
        <v>13.8</v>
      </c>
      <c r="K1076" s="222">
        <v>11.6501</v>
      </c>
      <c r="L1076" s="222">
        <v>13.2</v>
      </c>
      <c r="M1076" s="222">
        <v>12.7</v>
      </c>
      <c r="N1076" s="222">
        <v>13.3</v>
      </c>
      <c r="O1076" s="222">
        <v>13</v>
      </c>
      <c r="P1076" s="222">
        <v>13</v>
      </c>
      <c r="Q1076" s="222">
        <v>12.2</v>
      </c>
      <c r="R1076" s="222">
        <v>13.2</v>
      </c>
      <c r="S1076" s="222">
        <v>12</v>
      </c>
      <c r="T1076" s="222">
        <v>12.55</v>
      </c>
      <c r="U1076" s="223">
        <v>11.76</v>
      </c>
      <c r="V1076" s="223">
        <v>15.5</v>
      </c>
      <c r="W1076" s="222">
        <v>13.1</v>
      </c>
      <c r="X1076" s="223">
        <v>9.6785999999999994</v>
      </c>
      <c r="Y1076" s="223">
        <v>15</v>
      </c>
      <c r="Z1076" s="222">
        <v>13.695319387149198</v>
      </c>
      <c r="AA1076" s="223">
        <v>11.025</v>
      </c>
      <c r="AB1076" s="222">
        <v>12.79</v>
      </c>
      <c r="AC1076" s="219"/>
      <c r="AD1076" s="220"/>
      <c r="AE1076" s="220"/>
      <c r="AF1076" s="220"/>
      <c r="AG1076" s="220"/>
      <c r="AH1076" s="220"/>
      <c r="AI1076" s="220"/>
      <c r="AJ1076" s="220"/>
      <c r="AK1076" s="220"/>
      <c r="AL1076" s="220"/>
      <c r="AM1076" s="220"/>
      <c r="AN1076" s="220"/>
      <c r="AO1076" s="220"/>
      <c r="AP1076" s="220"/>
      <c r="AQ1076" s="220"/>
      <c r="AR1076" s="220"/>
      <c r="AS1076" s="220"/>
      <c r="AT1076" s="220"/>
      <c r="AU1076" s="220"/>
      <c r="AV1076" s="220"/>
      <c r="AW1076" s="220"/>
      <c r="AX1076" s="220"/>
      <c r="AY1076" s="220"/>
      <c r="AZ1076" s="220"/>
      <c r="BA1076" s="220"/>
      <c r="BB1076" s="220"/>
      <c r="BC1076" s="220"/>
      <c r="BD1076" s="220"/>
      <c r="BE1076" s="220"/>
      <c r="BF1076" s="220"/>
      <c r="BG1076" s="220"/>
      <c r="BH1076" s="220"/>
      <c r="BI1076" s="220"/>
      <c r="BJ1076" s="220"/>
      <c r="BK1076" s="220"/>
      <c r="BL1076" s="220"/>
      <c r="BM1076" s="225"/>
    </row>
    <row r="1077" spans="1:65">
      <c r="A1077" s="30"/>
      <c r="B1077" s="20" t="s">
        <v>272</v>
      </c>
      <c r="C1077" s="12"/>
      <c r="D1077" s="226">
        <v>12.183333333333332</v>
      </c>
      <c r="E1077" s="226">
        <v>12.733333333333333</v>
      </c>
      <c r="F1077" s="226">
        <v>13</v>
      </c>
      <c r="G1077" s="226">
        <v>13.023333333333333</v>
      </c>
      <c r="H1077" s="226">
        <v>13.035936771278442</v>
      </c>
      <c r="I1077" s="226">
        <v>12.683333333333332</v>
      </c>
      <c r="J1077" s="226">
        <v>13.816666666666668</v>
      </c>
      <c r="K1077" s="226">
        <v>11.701949999999998</v>
      </c>
      <c r="L1077" s="226">
        <v>13.450000000000001</v>
      </c>
      <c r="M1077" s="226">
        <v>12.850000000000001</v>
      </c>
      <c r="N1077" s="226">
        <v>13.604999999999999</v>
      </c>
      <c r="O1077" s="226">
        <v>13.383333333333335</v>
      </c>
      <c r="P1077" s="226">
        <v>13.066666666666668</v>
      </c>
      <c r="Q1077" s="226">
        <v>12.850000000000001</v>
      </c>
      <c r="R1077" s="226">
        <v>13.266666666666667</v>
      </c>
      <c r="S1077" s="226">
        <v>12.433333333333332</v>
      </c>
      <c r="T1077" s="226">
        <v>12.591666666666667</v>
      </c>
      <c r="U1077" s="226">
        <v>11.171666666666667</v>
      </c>
      <c r="V1077" s="226">
        <v>15.049999999999999</v>
      </c>
      <c r="W1077" s="226">
        <v>13.399999999999999</v>
      </c>
      <c r="X1077" s="226">
        <v>9.6227833333333326</v>
      </c>
      <c r="Y1077" s="226">
        <v>15</v>
      </c>
      <c r="Z1077" s="226">
        <v>13.538246138616474</v>
      </c>
      <c r="AA1077" s="226">
        <v>11.1275</v>
      </c>
      <c r="AB1077" s="226">
        <v>12.521666666666667</v>
      </c>
      <c r="AC1077" s="219"/>
      <c r="AD1077" s="220"/>
      <c r="AE1077" s="220"/>
      <c r="AF1077" s="220"/>
      <c r="AG1077" s="220"/>
      <c r="AH1077" s="220"/>
      <c r="AI1077" s="220"/>
      <c r="AJ1077" s="220"/>
      <c r="AK1077" s="220"/>
      <c r="AL1077" s="220"/>
      <c r="AM1077" s="220"/>
      <c r="AN1077" s="220"/>
      <c r="AO1077" s="220"/>
      <c r="AP1077" s="220"/>
      <c r="AQ1077" s="220"/>
      <c r="AR1077" s="220"/>
      <c r="AS1077" s="220"/>
      <c r="AT1077" s="220"/>
      <c r="AU1077" s="220"/>
      <c r="AV1077" s="220"/>
      <c r="AW1077" s="220"/>
      <c r="AX1077" s="220"/>
      <c r="AY1077" s="220"/>
      <c r="AZ1077" s="220"/>
      <c r="BA1077" s="220"/>
      <c r="BB1077" s="220"/>
      <c r="BC1077" s="220"/>
      <c r="BD1077" s="220"/>
      <c r="BE1077" s="220"/>
      <c r="BF1077" s="220"/>
      <c r="BG1077" s="220"/>
      <c r="BH1077" s="220"/>
      <c r="BI1077" s="220"/>
      <c r="BJ1077" s="220"/>
      <c r="BK1077" s="220"/>
      <c r="BL1077" s="220"/>
      <c r="BM1077" s="225"/>
    </row>
    <row r="1078" spans="1:65">
      <c r="A1078" s="30"/>
      <c r="B1078" s="3" t="s">
        <v>273</v>
      </c>
      <c r="C1078" s="29"/>
      <c r="D1078" s="222">
        <v>12.350000000000001</v>
      </c>
      <c r="E1078" s="222">
        <v>12.9</v>
      </c>
      <c r="F1078" s="222">
        <v>12.75</v>
      </c>
      <c r="G1078" s="222">
        <v>13</v>
      </c>
      <c r="H1078" s="222">
        <v>13.014682919611047</v>
      </c>
      <c r="I1078" s="222">
        <v>12.649999999999999</v>
      </c>
      <c r="J1078" s="222">
        <v>13.8</v>
      </c>
      <c r="K1078" s="222">
        <v>11.6647</v>
      </c>
      <c r="L1078" s="222">
        <v>13.4</v>
      </c>
      <c r="M1078" s="222">
        <v>12.8</v>
      </c>
      <c r="N1078" s="222">
        <v>13.425000000000001</v>
      </c>
      <c r="O1078" s="222">
        <v>13.350000000000001</v>
      </c>
      <c r="P1078" s="222">
        <v>13.05</v>
      </c>
      <c r="Q1078" s="222">
        <v>12.55</v>
      </c>
      <c r="R1078" s="222">
        <v>13.25</v>
      </c>
      <c r="S1078" s="222">
        <v>12.45</v>
      </c>
      <c r="T1078" s="222">
        <v>12.535</v>
      </c>
      <c r="U1078" s="222">
        <v>11.29</v>
      </c>
      <c r="V1078" s="222">
        <v>15.149999999999999</v>
      </c>
      <c r="W1078" s="222">
        <v>13.4</v>
      </c>
      <c r="X1078" s="222">
        <v>9.6307000000000009</v>
      </c>
      <c r="Y1078" s="222">
        <v>15</v>
      </c>
      <c r="Z1078" s="222">
        <v>13.630915594009615</v>
      </c>
      <c r="AA1078" s="222">
        <v>11.047000000000001</v>
      </c>
      <c r="AB1078" s="222">
        <v>12.705</v>
      </c>
      <c r="AC1078" s="219"/>
      <c r="AD1078" s="220"/>
      <c r="AE1078" s="220"/>
      <c r="AF1078" s="220"/>
      <c r="AG1078" s="220"/>
      <c r="AH1078" s="220"/>
      <c r="AI1078" s="220"/>
      <c r="AJ1078" s="220"/>
      <c r="AK1078" s="220"/>
      <c r="AL1078" s="220"/>
      <c r="AM1078" s="220"/>
      <c r="AN1078" s="220"/>
      <c r="AO1078" s="220"/>
      <c r="AP1078" s="220"/>
      <c r="AQ1078" s="220"/>
      <c r="AR1078" s="220"/>
      <c r="AS1078" s="220"/>
      <c r="AT1078" s="220"/>
      <c r="AU1078" s="220"/>
      <c r="AV1078" s="220"/>
      <c r="AW1078" s="220"/>
      <c r="AX1078" s="220"/>
      <c r="AY1078" s="220"/>
      <c r="AZ1078" s="220"/>
      <c r="BA1078" s="220"/>
      <c r="BB1078" s="220"/>
      <c r="BC1078" s="220"/>
      <c r="BD1078" s="220"/>
      <c r="BE1078" s="220"/>
      <c r="BF1078" s="220"/>
      <c r="BG1078" s="220"/>
      <c r="BH1078" s="220"/>
      <c r="BI1078" s="220"/>
      <c r="BJ1078" s="220"/>
      <c r="BK1078" s="220"/>
      <c r="BL1078" s="220"/>
      <c r="BM1078" s="225"/>
    </row>
    <row r="1079" spans="1:65">
      <c r="A1079" s="30"/>
      <c r="B1079" s="3" t="s">
        <v>274</v>
      </c>
      <c r="C1079" s="29"/>
      <c r="D1079" s="24">
        <v>0.48339080118126693</v>
      </c>
      <c r="E1079" s="24">
        <v>0.60221812216726478</v>
      </c>
      <c r="F1079" s="24">
        <v>0.63874877690685239</v>
      </c>
      <c r="G1079" s="24">
        <v>0.16464102364437214</v>
      </c>
      <c r="H1079" s="24">
        <v>0.11755645516536178</v>
      </c>
      <c r="I1079" s="24">
        <v>0.19407902170679525</v>
      </c>
      <c r="J1079" s="24">
        <v>0.16020819787597237</v>
      </c>
      <c r="K1079" s="24">
        <v>0.10649976056311113</v>
      </c>
      <c r="L1079" s="24">
        <v>0.35637059362410917</v>
      </c>
      <c r="M1079" s="24">
        <v>0.21679483388678786</v>
      </c>
      <c r="N1079" s="24">
        <v>0.50266290891610421</v>
      </c>
      <c r="O1079" s="24">
        <v>0.28577380332470431</v>
      </c>
      <c r="P1079" s="24">
        <v>0.13662601021279477</v>
      </c>
      <c r="Q1079" s="24">
        <v>0.72318738927058179</v>
      </c>
      <c r="R1079" s="24">
        <v>0.35590260840104426</v>
      </c>
      <c r="S1079" s="24">
        <v>0.64704456312271619</v>
      </c>
      <c r="T1079" s="24">
        <v>0.14105554461511469</v>
      </c>
      <c r="U1079" s="24">
        <v>1.2495505858774338</v>
      </c>
      <c r="V1079" s="24">
        <v>0.33911649915626352</v>
      </c>
      <c r="W1079" s="24">
        <v>0.23664319132398456</v>
      </c>
      <c r="X1079" s="24">
        <v>0.19754540153257583</v>
      </c>
      <c r="Y1079" s="24">
        <v>0</v>
      </c>
      <c r="Z1079" s="24">
        <v>0.35889235954401699</v>
      </c>
      <c r="AA1079" s="24">
        <v>0.2014306332214639</v>
      </c>
      <c r="AB1079" s="24">
        <v>0.53693264630367377</v>
      </c>
      <c r="AC1079" s="152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86</v>
      </c>
      <c r="C1080" s="29"/>
      <c r="D1080" s="13">
        <v>3.9676399549761994E-2</v>
      </c>
      <c r="E1080" s="13">
        <v>4.7294616924130742E-2</v>
      </c>
      <c r="F1080" s="13">
        <v>4.9134521300527104E-2</v>
      </c>
      <c r="G1080" s="13">
        <v>1.2642003351244342E-2</v>
      </c>
      <c r="H1080" s="13">
        <v>9.017875525782636E-3</v>
      </c>
      <c r="I1080" s="13">
        <v>1.5301893958485829E-2</v>
      </c>
      <c r="J1080" s="13">
        <v>1.1595285732880991E-2</v>
      </c>
      <c r="K1080" s="13">
        <v>9.1010268000727354E-3</v>
      </c>
      <c r="L1080" s="13">
        <v>2.6495954916290643E-2</v>
      </c>
      <c r="M1080" s="13">
        <v>1.687119329858271E-2</v>
      </c>
      <c r="N1080" s="13">
        <v>3.6946924580382526E-2</v>
      </c>
      <c r="O1080" s="13">
        <v>2.1352961643190855E-2</v>
      </c>
      <c r="P1080" s="13">
        <v>1.0456072210162865E-2</v>
      </c>
      <c r="Q1080" s="13">
        <v>5.6279174262302077E-2</v>
      </c>
      <c r="R1080" s="13">
        <v>2.6826829778973185E-2</v>
      </c>
      <c r="S1080" s="13">
        <v>5.2041117677430263E-2</v>
      </c>
      <c r="T1080" s="13">
        <v>1.1202293417480981E-2</v>
      </c>
      <c r="U1080" s="13">
        <v>0.11184997039034168</v>
      </c>
      <c r="V1080" s="13">
        <v>2.2532657751246746E-2</v>
      </c>
      <c r="W1080" s="13">
        <v>1.7659939651043625E-2</v>
      </c>
      <c r="X1080" s="13">
        <v>2.0528925435562735E-2</v>
      </c>
      <c r="Y1080" s="13">
        <v>0</v>
      </c>
      <c r="Z1080" s="13">
        <v>2.6509516511175914E-2</v>
      </c>
      <c r="AA1080" s="13">
        <v>1.8102056456658182E-2</v>
      </c>
      <c r="AB1080" s="13">
        <v>4.2880285875443132E-2</v>
      </c>
      <c r="AC1080" s="152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275</v>
      </c>
      <c r="C1081" s="29"/>
      <c r="D1081" s="13">
        <v>-5.9724110455987911E-2</v>
      </c>
      <c r="E1081" s="13">
        <v>-1.7276635278214325E-2</v>
      </c>
      <c r="F1081" s="13">
        <v>3.3039587473728815E-3</v>
      </c>
      <c r="G1081" s="13">
        <v>5.1047607246117455E-3</v>
      </c>
      <c r="H1081" s="13">
        <v>6.0774591233927477E-3</v>
      </c>
      <c r="I1081" s="13">
        <v>-2.1135496658012065E-2</v>
      </c>
      <c r="J1081" s="13">
        <v>6.6332027950733563E-2</v>
      </c>
      <c r="K1081" s="13">
        <v>-9.6875941533552501E-2</v>
      </c>
      <c r="L1081" s="13">
        <v>3.8033711165551098E-2</v>
      </c>
      <c r="M1081" s="13">
        <v>-8.2726253920197834E-3</v>
      </c>
      <c r="N1081" s="13">
        <v>4.9996181442923504E-2</v>
      </c>
      <c r="O1081" s="13">
        <v>3.2888562659154408E-2</v>
      </c>
      <c r="P1081" s="13">
        <v>8.4491072537697942E-3</v>
      </c>
      <c r="Q1081" s="13">
        <v>-8.2726253920197834E-3</v>
      </c>
      <c r="R1081" s="13">
        <v>2.3884552772960088E-2</v>
      </c>
      <c r="S1081" s="13">
        <v>-4.0429803556999988E-2</v>
      </c>
      <c r="T1081" s="13">
        <v>-2.8210075854307459E-2</v>
      </c>
      <c r="U1081" s="13">
        <v>-0.13780173904055892</v>
      </c>
      <c r="V1081" s="13">
        <v>0.16151727531907389</v>
      </c>
      <c r="W1081" s="13">
        <v>3.4174849785753469E-2</v>
      </c>
      <c r="X1081" s="13">
        <v>-0.25734026057680215</v>
      </c>
      <c r="Y1081" s="13">
        <v>0.15765841393927627</v>
      </c>
      <c r="Z1081" s="13">
        <v>4.4844303490018556E-2</v>
      </c>
      <c r="AA1081" s="13">
        <v>-0.14121039992604689</v>
      </c>
      <c r="AB1081" s="13">
        <v>-3.3612481786024162E-2</v>
      </c>
      <c r="AC1081" s="152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276</v>
      </c>
      <c r="C1082" s="47"/>
      <c r="D1082" s="45">
        <v>1.22</v>
      </c>
      <c r="E1082" s="45">
        <v>0.4</v>
      </c>
      <c r="F1082" s="45">
        <v>0</v>
      </c>
      <c r="G1082" s="45">
        <v>0.03</v>
      </c>
      <c r="H1082" s="45">
        <v>0.05</v>
      </c>
      <c r="I1082" s="45">
        <v>0.47</v>
      </c>
      <c r="J1082" s="45">
        <v>1.22</v>
      </c>
      <c r="K1082" s="45">
        <v>1.95</v>
      </c>
      <c r="L1082" s="45">
        <v>0.67</v>
      </c>
      <c r="M1082" s="45">
        <v>0.22</v>
      </c>
      <c r="N1082" s="45">
        <v>0.91</v>
      </c>
      <c r="O1082" s="45">
        <v>0.56999999999999995</v>
      </c>
      <c r="P1082" s="45">
        <v>0.1</v>
      </c>
      <c r="Q1082" s="45">
        <v>0.22</v>
      </c>
      <c r="R1082" s="45">
        <v>0.4</v>
      </c>
      <c r="S1082" s="45">
        <v>0.85</v>
      </c>
      <c r="T1082" s="45">
        <v>0.61</v>
      </c>
      <c r="U1082" s="45">
        <v>2.74</v>
      </c>
      <c r="V1082" s="45">
        <v>3.07</v>
      </c>
      <c r="W1082" s="45">
        <v>0.6</v>
      </c>
      <c r="X1082" s="45">
        <v>5.0599999999999996</v>
      </c>
      <c r="Y1082" s="45">
        <v>3</v>
      </c>
      <c r="Z1082" s="45">
        <v>0.81</v>
      </c>
      <c r="AA1082" s="45">
        <v>2.81</v>
      </c>
      <c r="AB1082" s="45">
        <v>0.72</v>
      </c>
      <c r="AC1082" s="152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BM1083" s="55"/>
    </row>
    <row r="1084" spans="1:65" ht="15">
      <c r="B1084" s="8" t="s">
        <v>532</v>
      </c>
      <c r="BM1084" s="28" t="s">
        <v>66</v>
      </c>
    </row>
    <row r="1085" spans="1:65" ht="15">
      <c r="A1085" s="25" t="s">
        <v>41</v>
      </c>
      <c r="B1085" s="18" t="s">
        <v>110</v>
      </c>
      <c r="C1085" s="15" t="s">
        <v>111</v>
      </c>
      <c r="D1085" s="16" t="s">
        <v>234</v>
      </c>
      <c r="E1085" s="17" t="s">
        <v>234</v>
      </c>
      <c r="F1085" s="17" t="s">
        <v>234</v>
      </c>
      <c r="G1085" s="17" t="s">
        <v>234</v>
      </c>
      <c r="H1085" s="17" t="s">
        <v>234</v>
      </c>
      <c r="I1085" s="17" t="s">
        <v>234</v>
      </c>
      <c r="J1085" s="17" t="s">
        <v>234</v>
      </c>
      <c r="K1085" s="17" t="s">
        <v>234</v>
      </c>
      <c r="L1085" s="17" t="s">
        <v>234</v>
      </c>
      <c r="M1085" s="17" t="s">
        <v>234</v>
      </c>
      <c r="N1085" s="17" t="s">
        <v>234</v>
      </c>
      <c r="O1085" s="17" t="s">
        <v>234</v>
      </c>
      <c r="P1085" s="152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235</v>
      </c>
      <c r="C1086" s="9" t="s">
        <v>235</v>
      </c>
      <c r="D1086" s="150" t="s">
        <v>239</v>
      </c>
      <c r="E1086" s="151" t="s">
        <v>241</v>
      </c>
      <c r="F1086" s="151" t="s">
        <v>242</v>
      </c>
      <c r="G1086" s="151" t="s">
        <v>243</v>
      </c>
      <c r="H1086" s="151" t="s">
        <v>245</v>
      </c>
      <c r="I1086" s="151" t="s">
        <v>246</v>
      </c>
      <c r="J1086" s="151" t="s">
        <v>248</v>
      </c>
      <c r="K1086" s="151" t="s">
        <v>255</v>
      </c>
      <c r="L1086" s="151" t="s">
        <v>258</v>
      </c>
      <c r="M1086" s="151" t="s">
        <v>259</v>
      </c>
      <c r="N1086" s="151" t="s">
        <v>261</v>
      </c>
      <c r="O1086" s="151" t="s">
        <v>264</v>
      </c>
      <c r="P1086" s="152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288</v>
      </c>
      <c r="E1087" s="11" t="s">
        <v>288</v>
      </c>
      <c r="F1087" s="11" t="s">
        <v>288</v>
      </c>
      <c r="G1087" s="11" t="s">
        <v>289</v>
      </c>
      <c r="H1087" s="11" t="s">
        <v>288</v>
      </c>
      <c r="I1087" s="11" t="s">
        <v>289</v>
      </c>
      <c r="J1087" s="11" t="s">
        <v>288</v>
      </c>
      <c r="K1087" s="11" t="s">
        <v>288</v>
      </c>
      <c r="L1087" s="11" t="s">
        <v>288</v>
      </c>
      <c r="M1087" s="11" t="s">
        <v>288</v>
      </c>
      <c r="N1087" s="11" t="s">
        <v>289</v>
      </c>
      <c r="O1087" s="11" t="s">
        <v>288</v>
      </c>
      <c r="P1087" s="152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152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153">
        <v>0.6</v>
      </c>
      <c r="E1089" s="22">
        <v>0.61</v>
      </c>
      <c r="F1089" s="22">
        <v>0.66281341022299567</v>
      </c>
      <c r="G1089" s="153">
        <v>0.7</v>
      </c>
      <c r="H1089" s="22">
        <v>0.75249999999999995</v>
      </c>
      <c r="I1089" s="22">
        <v>0.62</v>
      </c>
      <c r="J1089" s="22">
        <v>0.7</v>
      </c>
      <c r="K1089" s="153">
        <v>0.8</v>
      </c>
      <c r="L1089" s="22">
        <v>0.79</v>
      </c>
      <c r="M1089" s="154">
        <v>1.1099000000000001</v>
      </c>
      <c r="N1089" s="153">
        <v>0.8</v>
      </c>
      <c r="O1089" s="153">
        <v>0.6</v>
      </c>
      <c r="P1089" s="152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55">
        <v>0.6</v>
      </c>
      <c r="E1090" s="11">
        <v>0.67</v>
      </c>
      <c r="F1090" s="11">
        <v>0.64224849111275839</v>
      </c>
      <c r="G1090" s="155">
        <v>0.7</v>
      </c>
      <c r="H1090" s="11">
        <v>0.71689999999999998</v>
      </c>
      <c r="I1090" s="11">
        <v>0.65</v>
      </c>
      <c r="J1090" s="11">
        <v>0.68</v>
      </c>
      <c r="K1090" s="155">
        <v>0.7</v>
      </c>
      <c r="L1090" s="11">
        <v>0.76</v>
      </c>
      <c r="M1090" s="11">
        <v>0.70320000000000005</v>
      </c>
      <c r="N1090" s="155">
        <v>0.8</v>
      </c>
      <c r="O1090" s="155">
        <v>0.6</v>
      </c>
      <c r="P1090" s="152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37</v>
      </c>
    </row>
    <row r="1091" spans="1:65">
      <c r="A1091" s="30"/>
      <c r="B1091" s="19">
        <v>1</v>
      </c>
      <c r="C1091" s="9">
        <v>3</v>
      </c>
      <c r="D1091" s="155">
        <v>0.6</v>
      </c>
      <c r="E1091" s="11">
        <v>0.63</v>
      </c>
      <c r="F1091" s="11">
        <v>0.65978956510735554</v>
      </c>
      <c r="G1091" s="155">
        <v>0.7</v>
      </c>
      <c r="H1091" s="11">
        <v>0.71650000000000003</v>
      </c>
      <c r="I1091" s="11">
        <v>0.63</v>
      </c>
      <c r="J1091" s="11">
        <v>0.69</v>
      </c>
      <c r="K1091" s="155">
        <v>0.7</v>
      </c>
      <c r="L1091" s="11">
        <v>0.74</v>
      </c>
      <c r="M1091" s="11">
        <v>0.70579999999999998</v>
      </c>
      <c r="N1091" s="155">
        <v>0.8</v>
      </c>
      <c r="O1091" s="155">
        <v>0.6</v>
      </c>
      <c r="P1091" s="152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55">
        <v>0.6</v>
      </c>
      <c r="E1092" s="11">
        <v>0.63</v>
      </c>
      <c r="F1092" s="11">
        <v>0.65766950773264798</v>
      </c>
      <c r="G1092" s="155">
        <v>0.7</v>
      </c>
      <c r="H1092" s="11">
        <v>0.7077</v>
      </c>
      <c r="I1092" s="11">
        <v>0.65</v>
      </c>
      <c r="J1092" s="11">
        <v>0.72</v>
      </c>
      <c r="K1092" s="155">
        <v>0.7</v>
      </c>
      <c r="L1092" s="11">
        <v>0.74</v>
      </c>
      <c r="M1092" s="11">
        <v>0.72040000000000004</v>
      </c>
      <c r="N1092" s="155">
        <v>0.8</v>
      </c>
      <c r="O1092" s="155">
        <v>0.6</v>
      </c>
      <c r="P1092" s="152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0.68869337943039177</v>
      </c>
    </row>
    <row r="1093" spans="1:65">
      <c r="A1093" s="30"/>
      <c r="B1093" s="19">
        <v>1</v>
      </c>
      <c r="C1093" s="9">
        <v>5</v>
      </c>
      <c r="D1093" s="155">
        <v>0.6</v>
      </c>
      <c r="E1093" s="11">
        <v>0.65</v>
      </c>
      <c r="F1093" s="11">
        <v>0.64975182307316692</v>
      </c>
      <c r="G1093" s="155">
        <v>0.7</v>
      </c>
      <c r="H1093" s="11">
        <v>0.69840000000000002</v>
      </c>
      <c r="I1093" s="11">
        <v>0.63</v>
      </c>
      <c r="J1093" s="11">
        <v>0.7</v>
      </c>
      <c r="K1093" s="155">
        <v>0.6</v>
      </c>
      <c r="L1093" s="11">
        <v>0.77</v>
      </c>
      <c r="M1093" s="11">
        <v>0.70960000000000001</v>
      </c>
      <c r="N1093" s="155">
        <v>0.8</v>
      </c>
      <c r="O1093" s="155">
        <v>0.6</v>
      </c>
      <c r="P1093" s="152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69</v>
      </c>
    </row>
    <row r="1094" spans="1:65">
      <c r="A1094" s="30"/>
      <c r="B1094" s="19">
        <v>1</v>
      </c>
      <c r="C1094" s="9">
        <v>6</v>
      </c>
      <c r="D1094" s="155">
        <v>0.6</v>
      </c>
      <c r="E1094" s="11">
        <v>0.67</v>
      </c>
      <c r="F1094" s="11">
        <v>0.64720913882752518</v>
      </c>
      <c r="G1094" s="155">
        <v>0.7</v>
      </c>
      <c r="H1094" s="11">
        <v>0.74860000000000004</v>
      </c>
      <c r="I1094" s="11">
        <v>0.65</v>
      </c>
      <c r="J1094" s="11">
        <v>0.69</v>
      </c>
      <c r="K1094" s="155">
        <v>0.7</v>
      </c>
      <c r="L1094" s="11">
        <v>0.76</v>
      </c>
      <c r="M1094" s="11">
        <v>0.69020000000000004</v>
      </c>
      <c r="N1094" s="155">
        <v>0.8</v>
      </c>
      <c r="O1094" s="155">
        <v>0.6</v>
      </c>
      <c r="P1094" s="152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272</v>
      </c>
      <c r="C1095" s="12"/>
      <c r="D1095" s="23">
        <v>0.6</v>
      </c>
      <c r="E1095" s="23">
        <v>0.64333333333333331</v>
      </c>
      <c r="F1095" s="23">
        <v>0.65324698934607495</v>
      </c>
      <c r="G1095" s="23">
        <v>0.70000000000000007</v>
      </c>
      <c r="H1095" s="23">
        <v>0.72343333333333326</v>
      </c>
      <c r="I1095" s="23">
        <v>0.63833333333333331</v>
      </c>
      <c r="J1095" s="23">
        <v>0.69666666666666666</v>
      </c>
      <c r="K1095" s="23">
        <v>0.70000000000000007</v>
      </c>
      <c r="L1095" s="23">
        <v>0.76000000000000012</v>
      </c>
      <c r="M1095" s="23">
        <v>0.77318333333333344</v>
      </c>
      <c r="N1095" s="23">
        <v>0.79999999999999993</v>
      </c>
      <c r="O1095" s="23">
        <v>0.6</v>
      </c>
      <c r="P1095" s="152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273</v>
      </c>
      <c r="C1096" s="29"/>
      <c r="D1096" s="11">
        <v>0.6</v>
      </c>
      <c r="E1096" s="11">
        <v>0.64</v>
      </c>
      <c r="F1096" s="11">
        <v>0.65371066540290745</v>
      </c>
      <c r="G1096" s="11">
        <v>0.7</v>
      </c>
      <c r="H1096" s="11">
        <v>0.7167</v>
      </c>
      <c r="I1096" s="11">
        <v>0.64</v>
      </c>
      <c r="J1096" s="11">
        <v>0.69499999999999995</v>
      </c>
      <c r="K1096" s="11">
        <v>0.7</v>
      </c>
      <c r="L1096" s="11">
        <v>0.76</v>
      </c>
      <c r="M1096" s="11">
        <v>0.7077</v>
      </c>
      <c r="N1096" s="11">
        <v>0.8</v>
      </c>
      <c r="O1096" s="11">
        <v>0.6</v>
      </c>
      <c r="P1096" s="152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274</v>
      </c>
      <c r="C1097" s="29"/>
      <c r="D1097" s="24">
        <v>0</v>
      </c>
      <c r="E1097" s="24">
        <v>2.4221202832779957E-2</v>
      </c>
      <c r="F1097" s="24">
        <v>8.0438692731042115E-3</v>
      </c>
      <c r="G1097" s="24">
        <v>1.2161883888976234E-16</v>
      </c>
      <c r="H1097" s="24">
        <v>2.2105172848604152E-2</v>
      </c>
      <c r="I1097" s="24">
        <v>1.3291601358251269E-2</v>
      </c>
      <c r="J1097" s="24">
        <v>1.366260102127945E-2</v>
      </c>
      <c r="K1097" s="24">
        <v>6.3245553203367597E-2</v>
      </c>
      <c r="L1097" s="24">
        <v>1.8973665961010293E-2</v>
      </c>
      <c r="M1097" s="24">
        <v>0.16524614871961912</v>
      </c>
      <c r="N1097" s="24">
        <v>1.2161883888976234E-16</v>
      </c>
      <c r="O1097" s="24">
        <v>0</v>
      </c>
      <c r="P1097" s="209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56"/>
    </row>
    <row r="1098" spans="1:65">
      <c r="A1098" s="30"/>
      <c r="B1098" s="3" t="s">
        <v>86</v>
      </c>
      <c r="C1098" s="29"/>
      <c r="D1098" s="13">
        <v>0</v>
      </c>
      <c r="E1098" s="13">
        <v>3.7649538082041384E-2</v>
      </c>
      <c r="F1098" s="13">
        <v>1.2313672170393667E-2</v>
      </c>
      <c r="G1098" s="13">
        <v>1.7374119841394619E-16</v>
      </c>
      <c r="H1098" s="13">
        <v>3.0555922474225894E-2</v>
      </c>
      <c r="I1098" s="13">
        <v>2.0822351997260475E-2</v>
      </c>
      <c r="J1098" s="13">
        <v>1.9611389025759977E-2</v>
      </c>
      <c r="K1098" s="13">
        <v>9.0350790290525132E-2</v>
      </c>
      <c r="L1098" s="13">
        <v>2.496534994869775E-2</v>
      </c>
      <c r="M1098" s="13">
        <v>0.21372181938688853</v>
      </c>
      <c r="N1098" s="13">
        <v>1.5202354861220294E-16</v>
      </c>
      <c r="O1098" s="13">
        <v>0</v>
      </c>
      <c r="P1098" s="152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275</v>
      </c>
      <c r="C1099" s="29"/>
      <c r="D1099" s="13">
        <v>-0.12878500371783563</v>
      </c>
      <c r="E1099" s="13">
        <v>-6.5863920653012609E-2</v>
      </c>
      <c r="F1099" s="13">
        <v>-5.1469044342540404E-2</v>
      </c>
      <c r="G1099" s="13">
        <v>1.641749566252515E-2</v>
      </c>
      <c r="H1099" s="13">
        <v>5.0443281350656122E-2</v>
      </c>
      <c r="I1099" s="13">
        <v>-7.3124045622030676E-2</v>
      </c>
      <c r="J1099" s="13">
        <v>1.1577412349846439E-2</v>
      </c>
      <c r="K1099" s="13">
        <v>1.641749566252515E-2</v>
      </c>
      <c r="L1099" s="13">
        <v>0.10353899529074173</v>
      </c>
      <c r="M1099" s="13">
        <v>0.12268152479238603</v>
      </c>
      <c r="N1099" s="13">
        <v>0.16161999504288582</v>
      </c>
      <c r="O1099" s="13">
        <v>-0.12878500371783563</v>
      </c>
      <c r="P1099" s="152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276</v>
      </c>
      <c r="C1100" s="47"/>
      <c r="D1100" s="45" t="s">
        <v>277</v>
      </c>
      <c r="E1100" s="45">
        <v>0.67</v>
      </c>
      <c r="F1100" s="45">
        <v>0.55000000000000004</v>
      </c>
      <c r="G1100" s="45" t="s">
        <v>277</v>
      </c>
      <c r="H1100" s="45">
        <v>0.34</v>
      </c>
      <c r="I1100" s="45">
        <v>0.74</v>
      </c>
      <c r="J1100" s="45">
        <v>0</v>
      </c>
      <c r="K1100" s="45" t="s">
        <v>277</v>
      </c>
      <c r="L1100" s="45">
        <v>0.8</v>
      </c>
      <c r="M1100" s="45">
        <v>0.97</v>
      </c>
      <c r="N1100" s="45" t="s">
        <v>277</v>
      </c>
      <c r="O1100" s="45" t="s">
        <v>277</v>
      </c>
      <c r="P1100" s="152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 t="s">
        <v>305</v>
      </c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BM1101" s="55"/>
    </row>
    <row r="1102" spans="1:65">
      <c r="BM1102" s="55"/>
    </row>
    <row r="1103" spans="1:65" ht="15">
      <c r="B1103" s="8" t="s">
        <v>533</v>
      </c>
      <c r="BM1103" s="28" t="s">
        <v>66</v>
      </c>
    </row>
    <row r="1104" spans="1:65" ht="15">
      <c r="A1104" s="25" t="s">
        <v>44</v>
      </c>
      <c r="B1104" s="18" t="s">
        <v>110</v>
      </c>
      <c r="C1104" s="15" t="s">
        <v>111</v>
      </c>
      <c r="D1104" s="16" t="s">
        <v>234</v>
      </c>
      <c r="E1104" s="17" t="s">
        <v>234</v>
      </c>
      <c r="F1104" s="17" t="s">
        <v>234</v>
      </c>
      <c r="G1104" s="17" t="s">
        <v>234</v>
      </c>
      <c r="H1104" s="17" t="s">
        <v>234</v>
      </c>
      <c r="I1104" s="17" t="s">
        <v>234</v>
      </c>
      <c r="J1104" s="17" t="s">
        <v>234</v>
      </c>
      <c r="K1104" s="17" t="s">
        <v>234</v>
      </c>
      <c r="L1104" s="17" t="s">
        <v>234</v>
      </c>
      <c r="M1104" s="17" t="s">
        <v>234</v>
      </c>
      <c r="N1104" s="17" t="s">
        <v>234</v>
      </c>
      <c r="O1104" s="17" t="s">
        <v>234</v>
      </c>
      <c r="P1104" s="17" t="s">
        <v>234</v>
      </c>
      <c r="Q1104" s="17" t="s">
        <v>234</v>
      </c>
      <c r="R1104" s="17" t="s">
        <v>234</v>
      </c>
      <c r="S1104" s="17" t="s">
        <v>234</v>
      </c>
      <c r="T1104" s="17" t="s">
        <v>234</v>
      </c>
      <c r="U1104" s="17" t="s">
        <v>234</v>
      </c>
      <c r="V1104" s="17" t="s">
        <v>234</v>
      </c>
      <c r="W1104" s="17" t="s">
        <v>234</v>
      </c>
      <c r="X1104" s="17" t="s">
        <v>234</v>
      </c>
      <c r="Y1104" s="17" t="s">
        <v>234</v>
      </c>
      <c r="Z1104" s="17" t="s">
        <v>234</v>
      </c>
      <c r="AA1104" s="17" t="s">
        <v>234</v>
      </c>
      <c r="AB1104" s="17" t="s">
        <v>234</v>
      </c>
      <c r="AC1104" s="17" t="s">
        <v>234</v>
      </c>
      <c r="AD1104" s="152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 t="s">
        <v>235</v>
      </c>
      <c r="C1105" s="9" t="s">
        <v>235</v>
      </c>
      <c r="D1105" s="150" t="s">
        <v>237</v>
      </c>
      <c r="E1105" s="151" t="s">
        <v>239</v>
      </c>
      <c r="F1105" s="151" t="s">
        <v>240</v>
      </c>
      <c r="G1105" s="151" t="s">
        <v>241</v>
      </c>
      <c r="H1105" s="151" t="s">
        <v>242</v>
      </c>
      <c r="I1105" s="151" t="s">
        <v>243</v>
      </c>
      <c r="J1105" s="151" t="s">
        <v>244</v>
      </c>
      <c r="K1105" s="151" t="s">
        <v>245</v>
      </c>
      <c r="L1105" s="151" t="s">
        <v>246</v>
      </c>
      <c r="M1105" s="151" t="s">
        <v>247</v>
      </c>
      <c r="N1105" s="151" t="s">
        <v>248</v>
      </c>
      <c r="O1105" s="151" t="s">
        <v>249</v>
      </c>
      <c r="P1105" s="151" t="s">
        <v>250</v>
      </c>
      <c r="Q1105" s="151" t="s">
        <v>251</v>
      </c>
      <c r="R1105" s="151" t="s">
        <v>252</v>
      </c>
      <c r="S1105" s="151" t="s">
        <v>253</v>
      </c>
      <c r="T1105" s="151" t="s">
        <v>254</v>
      </c>
      <c r="U1105" s="151" t="s">
        <v>255</v>
      </c>
      <c r="V1105" s="151" t="s">
        <v>256</v>
      </c>
      <c r="W1105" s="151" t="s">
        <v>257</v>
      </c>
      <c r="X1105" s="151" t="s">
        <v>258</v>
      </c>
      <c r="Y1105" s="151" t="s">
        <v>259</v>
      </c>
      <c r="Z1105" s="151" t="s">
        <v>261</v>
      </c>
      <c r="AA1105" s="151" t="s">
        <v>262</v>
      </c>
      <c r="AB1105" s="151" t="s">
        <v>263</v>
      </c>
      <c r="AC1105" s="151" t="s">
        <v>264</v>
      </c>
      <c r="AD1105" s="152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 t="s">
        <v>3</v>
      </c>
    </row>
    <row r="1106" spans="1:65">
      <c r="A1106" s="30"/>
      <c r="B1106" s="19"/>
      <c r="C1106" s="9"/>
      <c r="D1106" s="10" t="s">
        <v>114</v>
      </c>
      <c r="E1106" s="11" t="s">
        <v>288</v>
      </c>
      <c r="F1106" s="11" t="s">
        <v>288</v>
      </c>
      <c r="G1106" s="11" t="s">
        <v>288</v>
      </c>
      <c r="H1106" s="11" t="s">
        <v>288</v>
      </c>
      <c r="I1106" s="11" t="s">
        <v>289</v>
      </c>
      <c r="J1106" s="11" t="s">
        <v>289</v>
      </c>
      <c r="K1106" s="11" t="s">
        <v>114</v>
      </c>
      <c r="L1106" s="11" t="s">
        <v>289</v>
      </c>
      <c r="M1106" s="11" t="s">
        <v>114</v>
      </c>
      <c r="N1106" s="11" t="s">
        <v>288</v>
      </c>
      <c r="O1106" s="11" t="s">
        <v>289</v>
      </c>
      <c r="P1106" s="11" t="s">
        <v>289</v>
      </c>
      <c r="Q1106" s="11" t="s">
        <v>289</v>
      </c>
      <c r="R1106" s="11" t="s">
        <v>289</v>
      </c>
      <c r="S1106" s="11" t="s">
        <v>289</v>
      </c>
      <c r="T1106" s="11" t="s">
        <v>289</v>
      </c>
      <c r="U1106" s="11" t="s">
        <v>288</v>
      </c>
      <c r="V1106" s="11" t="s">
        <v>114</v>
      </c>
      <c r="W1106" s="11" t="s">
        <v>114</v>
      </c>
      <c r="X1106" s="11" t="s">
        <v>288</v>
      </c>
      <c r="Y1106" s="11" t="s">
        <v>114</v>
      </c>
      <c r="Z1106" s="11" t="s">
        <v>289</v>
      </c>
      <c r="AA1106" s="11" t="s">
        <v>114</v>
      </c>
      <c r="AB1106" s="11" t="s">
        <v>114</v>
      </c>
      <c r="AC1106" s="11" t="s">
        <v>288</v>
      </c>
      <c r="AD1106" s="152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9"/>
      <c r="C1107" s="9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152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8">
        <v>1</v>
      </c>
      <c r="C1108" s="14">
        <v>1</v>
      </c>
      <c r="D1108" s="227">
        <v>3011</v>
      </c>
      <c r="E1108" s="227">
        <v>2782.6</v>
      </c>
      <c r="F1108" s="227">
        <v>3017</v>
      </c>
      <c r="G1108" s="227">
        <v>2789</v>
      </c>
      <c r="H1108" s="227">
        <v>2655.8169745598252</v>
      </c>
      <c r="I1108" s="227">
        <v>2560</v>
      </c>
      <c r="J1108" s="227">
        <v>2670</v>
      </c>
      <c r="K1108" s="227">
        <v>2752.232</v>
      </c>
      <c r="L1108" s="227">
        <v>2722</v>
      </c>
      <c r="M1108" s="227">
        <v>2890</v>
      </c>
      <c r="N1108" s="227">
        <v>2909</v>
      </c>
      <c r="O1108" s="227">
        <v>2770</v>
      </c>
      <c r="P1108" s="227">
        <v>2840</v>
      </c>
      <c r="Q1108" s="227">
        <v>2780</v>
      </c>
      <c r="R1108" s="227">
        <v>2900</v>
      </c>
      <c r="S1108" s="227">
        <v>3110</v>
      </c>
      <c r="T1108" s="227">
        <v>3114</v>
      </c>
      <c r="U1108" s="227">
        <v>2726</v>
      </c>
      <c r="V1108" s="229">
        <v>3200</v>
      </c>
      <c r="W1108" s="227">
        <v>2895</v>
      </c>
      <c r="X1108" s="227">
        <v>2838</v>
      </c>
      <c r="Y1108" s="227">
        <v>2598.44</v>
      </c>
      <c r="Z1108" s="227">
        <v>2840</v>
      </c>
      <c r="AA1108" s="227">
        <v>2844.9183397271354</v>
      </c>
      <c r="AB1108" s="229">
        <v>2558.8249999999998</v>
      </c>
      <c r="AC1108" s="227">
        <v>2706</v>
      </c>
      <c r="AD1108" s="230"/>
      <c r="AE1108" s="231"/>
      <c r="AF1108" s="231"/>
      <c r="AG1108" s="231"/>
      <c r="AH1108" s="231"/>
      <c r="AI1108" s="231"/>
      <c r="AJ1108" s="231"/>
      <c r="AK1108" s="231"/>
      <c r="AL1108" s="231"/>
      <c r="AM1108" s="231"/>
      <c r="AN1108" s="231"/>
      <c r="AO1108" s="231"/>
      <c r="AP1108" s="231"/>
      <c r="AQ1108" s="231"/>
      <c r="AR1108" s="231"/>
      <c r="AS1108" s="231"/>
      <c r="AT1108" s="231"/>
      <c r="AU1108" s="231"/>
      <c r="AV1108" s="231"/>
      <c r="AW1108" s="231"/>
      <c r="AX1108" s="231"/>
      <c r="AY1108" s="231"/>
      <c r="AZ1108" s="231"/>
      <c r="BA1108" s="231"/>
      <c r="BB1108" s="231"/>
      <c r="BC1108" s="231"/>
      <c r="BD1108" s="231"/>
      <c r="BE1108" s="231"/>
      <c r="BF1108" s="231"/>
      <c r="BG1108" s="231"/>
      <c r="BH1108" s="231"/>
      <c r="BI1108" s="231"/>
      <c r="BJ1108" s="231"/>
      <c r="BK1108" s="231"/>
      <c r="BL1108" s="231"/>
      <c r="BM1108" s="232">
        <v>1</v>
      </c>
    </row>
    <row r="1109" spans="1:65">
      <c r="A1109" s="30"/>
      <c r="B1109" s="19">
        <v>1</v>
      </c>
      <c r="C1109" s="9">
        <v>2</v>
      </c>
      <c r="D1109" s="233">
        <v>2980</v>
      </c>
      <c r="E1109" s="233">
        <v>2815.4</v>
      </c>
      <c r="F1109" s="233">
        <v>2809</v>
      </c>
      <c r="G1109" s="233">
        <v>2876</v>
      </c>
      <c r="H1109" s="233">
        <v>2673.9184292709829</v>
      </c>
      <c r="I1109" s="233">
        <v>2520</v>
      </c>
      <c r="J1109" s="233">
        <v>2680</v>
      </c>
      <c r="K1109" s="233">
        <v>2793.5439999999999</v>
      </c>
      <c r="L1109" s="233">
        <v>2795</v>
      </c>
      <c r="M1109" s="233">
        <v>2830</v>
      </c>
      <c r="N1109" s="233">
        <v>2991</v>
      </c>
      <c r="O1109" s="233">
        <v>2750</v>
      </c>
      <c r="P1109" s="233">
        <v>2840</v>
      </c>
      <c r="Q1109" s="233">
        <v>2680</v>
      </c>
      <c r="R1109" s="233">
        <v>2770</v>
      </c>
      <c r="S1109" s="233">
        <v>3040</v>
      </c>
      <c r="T1109" s="233">
        <v>3079</v>
      </c>
      <c r="U1109" s="233">
        <v>2667</v>
      </c>
      <c r="V1109" s="234">
        <v>3170</v>
      </c>
      <c r="W1109" s="233">
        <v>2862</v>
      </c>
      <c r="X1109" s="233">
        <v>2740</v>
      </c>
      <c r="Y1109" s="233">
        <v>2665.52</v>
      </c>
      <c r="Z1109" s="233">
        <v>2820</v>
      </c>
      <c r="AA1109" s="233">
        <v>2837.5322803618483</v>
      </c>
      <c r="AB1109" s="234">
        <v>2438.46</v>
      </c>
      <c r="AC1109" s="233">
        <v>2570</v>
      </c>
      <c r="AD1109" s="230"/>
      <c r="AE1109" s="231"/>
      <c r="AF1109" s="231"/>
      <c r="AG1109" s="231"/>
      <c r="AH1109" s="231"/>
      <c r="AI1109" s="231"/>
      <c r="AJ1109" s="231"/>
      <c r="AK1109" s="231"/>
      <c r="AL1109" s="231"/>
      <c r="AM1109" s="231"/>
      <c r="AN1109" s="231"/>
      <c r="AO1109" s="231"/>
      <c r="AP1109" s="231"/>
      <c r="AQ1109" s="231"/>
      <c r="AR1109" s="231"/>
      <c r="AS1109" s="231"/>
      <c r="AT1109" s="231"/>
      <c r="AU1109" s="231"/>
      <c r="AV1109" s="231"/>
      <c r="AW1109" s="231"/>
      <c r="AX1109" s="231"/>
      <c r="AY1109" s="231"/>
      <c r="AZ1109" s="231"/>
      <c r="BA1109" s="231"/>
      <c r="BB1109" s="231"/>
      <c r="BC1109" s="231"/>
      <c r="BD1109" s="231"/>
      <c r="BE1109" s="231"/>
      <c r="BF1109" s="231"/>
      <c r="BG1109" s="231"/>
      <c r="BH1109" s="231"/>
      <c r="BI1109" s="231"/>
      <c r="BJ1109" s="231"/>
      <c r="BK1109" s="231"/>
      <c r="BL1109" s="231"/>
      <c r="BM1109" s="232">
        <v>18</v>
      </c>
    </row>
    <row r="1110" spans="1:65">
      <c r="A1110" s="30"/>
      <c r="B1110" s="19">
        <v>1</v>
      </c>
      <c r="C1110" s="9">
        <v>3</v>
      </c>
      <c r="D1110" s="233">
        <v>3070</v>
      </c>
      <c r="E1110" s="233">
        <v>2825.3</v>
      </c>
      <c r="F1110" s="233">
        <v>2761</v>
      </c>
      <c r="G1110" s="233">
        <v>2834</v>
      </c>
      <c r="H1110" s="233">
        <v>2685.9153250587215</v>
      </c>
      <c r="I1110" s="233">
        <v>2560</v>
      </c>
      <c r="J1110" s="233">
        <v>2570</v>
      </c>
      <c r="K1110" s="233">
        <v>2702.712</v>
      </c>
      <c r="L1110" s="233">
        <v>2742</v>
      </c>
      <c r="M1110" s="233">
        <v>2850</v>
      </c>
      <c r="N1110" s="233">
        <v>2930</v>
      </c>
      <c r="O1110" s="233">
        <v>2740</v>
      </c>
      <c r="P1110" s="233">
        <v>2820</v>
      </c>
      <c r="Q1110" s="233">
        <v>2720</v>
      </c>
      <c r="R1110" s="233">
        <v>2850</v>
      </c>
      <c r="S1110" s="233">
        <v>2900</v>
      </c>
      <c r="T1110" s="233">
        <v>3082</v>
      </c>
      <c r="U1110" s="233">
        <v>2629</v>
      </c>
      <c r="V1110" s="234">
        <v>3220</v>
      </c>
      <c r="W1110" s="233">
        <v>2864</v>
      </c>
      <c r="X1110" s="233">
        <v>2784</v>
      </c>
      <c r="Y1110" s="233">
        <v>2636.32</v>
      </c>
      <c r="Z1110" s="233">
        <v>2810</v>
      </c>
      <c r="AA1110" s="233">
        <v>2840.9139311189174</v>
      </c>
      <c r="AB1110" s="234">
        <v>2360.4470000000001</v>
      </c>
      <c r="AC1110" s="233">
        <v>2700</v>
      </c>
      <c r="AD1110" s="230"/>
      <c r="AE1110" s="231"/>
      <c r="AF1110" s="231"/>
      <c r="AG1110" s="231"/>
      <c r="AH1110" s="231"/>
      <c r="AI1110" s="231"/>
      <c r="AJ1110" s="231"/>
      <c r="AK1110" s="231"/>
      <c r="AL1110" s="231"/>
      <c r="AM1110" s="231"/>
      <c r="AN1110" s="231"/>
      <c r="AO1110" s="231"/>
      <c r="AP1110" s="231"/>
      <c r="AQ1110" s="231"/>
      <c r="AR1110" s="231"/>
      <c r="AS1110" s="231"/>
      <c r="AT1110" s="231"/>
      <c r="AU1110" s="231"/>
      <c r="AV1110" s="231"/>
      <c r="AW1110" s="231"/>
      <c r="AX1110" s="231"/>
      <c r="AY1110" s="231"/>
      <c r="AZ1110" s="231"/>
      <c r="BA1110" s="231"/>
      <c r="BB1110" s="231"/>
      <c r="BC1110" s="231"/>
      <c r="BD1110" s="231"/>
      <c r="BE1110" s="231"/>
      <c r="BF1110" s="231"/>
      <c r="BG1110" s="231"/>
      <c r="BH1110" s="231"/>
      <c r="BI1110" s="231"/>
      <c r="BJ1110" s="231"/>
      <c r="BK1110" s="231"/>
      <c r="BL1110" s="231"/>
      <c r="BM1110" s="232">
        <v>16</v>
      </c>
    </row>
    <row r="1111" spans="1:65">
      <c r="A1111" s="30"/>
      <c r="B1111" s="19">
        <v>1</v>
      </c>
      <c r="C1111" s="9">
        <v>4</v>
      </c>
      <c r="D1111" s="233">
        <v>3016</v>
      </c>
      <c r="E1111" s="233">
        <v>2879.4</v>
      </c>
      <c r="F1111" s="233">
        <v>2789</v>
      </c>
      <c r="G1111" s="233">
        <v>2830</v>
      </c>
      <c r="H1111" s="233">
        <v>2647.0582511616085</v>
      </c>
      <c r="I1111" s="233">
        <v>2550</v>
      </c>
      <c r="J1111" s="233">
        <v>2650</v>
      </c>
      <c r="K1111" s="233">
        <v>2777.4160000000006</v>
      </c>
      <c r="L1111" s="233">
        <v>2741</v>
      </c>
      <c r="M1111" s="233">
        <v>2850</v>
      </c>
      <c r="N1111" s="235">
        <v>2759</v>
      </c>
      <c r="O1111" s="233">
        <v>2720</v>
      </c>
      <c r="P1111" s="233">
        <v>2830</v>
      </c>
      <c r="Q1111" s="233">
        <v>2620</v>
      </c>
      <c r="R1111" s="233">
        <v>2820</v>
      </c>
      <c r="S1111" s="233">
        <v>3020</v>
      </c>
      <c r="T1111" s="233">
        <v>3060</v>
      </c>
      <c r="U1111" s="233">
        <v>2747</v>
      </c>
      <c r="V1111" s="234">
        <v>3280</v>
      </c>
      <c r="W1111" s="233">
        <v>2912</v>
      </c>
      <c r="X1111" s="233">
        <v>2847</v>
      </c>
      <c r="Y1111" s="233">
        <v>2636.32</v>
      </c>
      <c r="Z1111" s="233">
        <v>2850</v>
      </c>
      <c r="AA1111" s="233">
        <v>2825.3572283307553</v>
      </c>
      <c r="AB1111" s="234">
        <v>2307.1219999999998</v>
      </c>
      <c r="AC1111" s="233">
        <v>2766</v>
      </c>
      <c r="AD1111" s="230"/>
      <c r="AE1111" s="231"/>
      <c r="AF1111" s="231"/>
      <c r="AG1111" s="231"/>
      <c r="AH1111" s="231"/>
      <c r="AI1111" s="231"/>
      <c r="AJ1111" s="231"/>
      <c r="AK1111" s="231"/>
      <c r="AL1111" s="231"/>
      <c r="AM1111" s="231"/>
      <c r="AN1111" s="231"/>
      <c r="AO1111" s="231"/>
      <c r="AP1111" s="231"/>
      <c r="AQ1111" s="231"/>
      <c r="AR1111" s="231"/>
      <c r="AS1111" s="231"/>
      <c r="AT1111" s="231"/>
      <c r="AU1111" s="231"/>
      <c r="AV1111" s="231"/>
      <c r="AW1111" s="231"/>
      <c r="AX1111" s="231"/>
      <c r="AY1111" s="231"/>
      <c r="AZ1111" s="231"/>
      <c r="BA1111" s="231"/>
      <c r="BB1111" s="231"/>
      <c r="BC1111" s="231"/>
      <c r="BD1111" s="231"/>
      <c r="BE1111" s="231"/>
      <c r="BF1111" s="231"/>
      <c r="BG1111" s="231"/>
      <c r="BH1111" s="231"/>
      <c r="BI1111" s="231"/>
      <c r="BJ1111" s="231"/>
      <c r="BK1111" s="231"/>
      <c r="BL1111" s="231"/>
      <c r="BM1111" s="232">
        <v>2803.2548131534063</v>
      </c>
    </row>
    <row r="1112" spans="1:65">
      <c r="A1112" s="30"/>
      <c r="B1112" s="19">
        <v>1</v>
      </c>
      <c r="C1112" s="9">
        <v>5</v>
      </c>
      <c r="D1112" s="233">
        <v>3025</v>
      </c>
      <c r="E1112" s="233">
        <v>2720</v>
      </c>
      <c r="F1112" s="233">
        <v>2781</v>
      </c>
      <c r="G1112" s="233">
        <v>2782</v>
      </c>
      <c r="H1112" s="233">
        <v>2673.5392272114996</v>
      </c>
      <c r="I1112" s="233">
        <v>2560</v>
      </c>
      <c r="J1112" s="233">
        <v>2560</v>
      </c>
      <c r="K1112" s="233">
        <v>2747.08</v>
      </c>
      <c r="L1112" s="233">
        <v>2761</v>
      </c>
      <c r="M1112" s="233">
        <v>2860</v>
      </c>
      <c r="N1112" s="233">
        <v>2933</v>
      </c>
      <c r="O1112" s="233">
        <v>2680</v>
      </c>
      <c r="P1112" s="233">
        <v>2830</v>
      </c>
      <c r="Q1112" s="233">
        <v>2610</v>
      </c>
      <c r="R1112" s="233">
        <v>2800</v>
      </c>
      <c r="S1112" s="233">
        <v>3060</v>
      </c>
      <c r="T1112" s="233">
        <v>3180</v>
      </c>
      <c r="U1112" s="233">
        <v>2583</v>
      </c>
      <c r="V1112" s="234">
        <v>3270</v>
      </c>
      <c r="W1112" s="233">
        <v>2863</v>
      </c>
      <c r="X1112" s="233">
        <v>2860</v>
      </c>
      <c r="Y1112" s="235">
        <v>2872.15</v>
      </c>
      <c r="Z1112" s="233">
        <v>2910</v>
      </c>
      <c r="AA1112" s="233">
        <v>2865.418115449711</v>
      </c>
      <c r="AB1112" s="234">
        <v>2533.4920000000002</v>
      </c>
      <c r="AC1112" s="233">
        <v>2803</v>
      </c>
      <c r="AD1112" s="230"/>
      <c r="AE1112" s="231"/>
      <c r="AF1112" s="231"/>
      <c r="AG1112" s="231"/>
      <c r="AH1112" s="231"/>
      <c r="AI1112" s="231"/>
      <c r="AJ1112" s="231"/>
      <c r="AK1112" s="231"/>
      <c r="AL1112" s="231"/>
      <c r="AM1112" s="231"/>
      <c r="AN1112" s="231"/>
      <c r="AO1112" s="231"/>
      <c r="AP1112" s="231"/>
      <c r="AQ1112" s="231"/>
      <c r="AR1112" s="231"/>
      <c r="AS1112" s="231"/>
      <c r="AT1112" s="231"/>
      <c r="AU1112" s="231"/>
      <c r="AV1112" s="231"/>
      <c r="AW1112" s="231"/>
      <c r="AX1112" s="231"/>
      <c r="AY1112" s="231"/>
      <c r="AZ1112" s="231"/>
      <c r="BA1112" s="231"/>
      <c r="BB1112" s="231"/>
      <c r="BC1112" s="231"/>
      <c r="BD1112" s="231"/>
      <c r="BE1112" s="231"/>
      <c r="BF1112" s="231"/>
      <c r="BG1112" s="231"/>
      <c r="BH1112" s="231"/>
      <c r="BI1112" s="231"/>
      <c r="BJ1112" s="231"/>
      <c r="BK1112" s="231"/>
      <c r="BL1112" s="231"/>
      <c r="BM1112" s="232">
        <v>70</v>
      </c>
    </row>
    <row r="1113" spans="1:65">
      <c r="A1113" s="30"/>
      <c r="B1113" s="19">
        <v>1</v>
      </c>
      <c r="C1113" s="9">
        <v>6</v>
      </c>
      <c r="D1113" s="233">
        <v>3017</v>
      </c>
      <c r="E1113" s="233">
        <v>2920.1</v>
      </c>
      <c r="F1113" s="233">
        <v>2973</v>
      </c>
      <c r="G1113" s="233">
        <v>2825</v>
      </c>
      <c r="H1113" s="233">
        <v>2683.1174313121619</v>
      </c>
      <c r="I1113" s="233">
        <v>2590</v>
      </c>
      <c r="J1113" s="233">
        <v>2580</v>
      </c>
      <c r="K1113" s="233">
        <v>2739.0160000000001</v>
      </c>
      <c r="L1113" s="233">
        <v>2760</v>
      </c>
      <c r="M1113" s="233">
        <v>2880</v>
      </c>
      <c r="N1113" s="233">
        <v>3000</v>
      </c>
      <c r="O1113" s="233">
        <v>2740</v>
      </c>
      <c r="P1113" s="233">
        <v>2840</v>
      </c>
      <c r="Q1113" s="233">
        <v>2730</v>
      </c>
      <c r="R1113" s="233">
        <v>2840</v>
      </c>
      <c r="S1113" s="233">
        <v>2980</v>
      </c>
      <c r="T1113" s="233">
        <v>3040</v>
      </c>
      <c r="U1113" s="233">
        <v>2650</v>
      </c>
      <c r="V1113" s="234">
        <v>3330</v>
      </c>
      <c r="W1113" s="233">
        <v>2852</v>
      </c>
      <c r="X1113" s="233">
        <v>2768</v>
      </c>
      <c r="Y1113" s="233">
        <v>2713.29</v>
      </c>
      <c r="Z1113" s="233">
        <v>2800</v>
      </c>
      <c r="AA1113" s="233">
        <v>2862.9195605273972</v>
      </c>
      <c r="AB1113" s="234">
        <v>2488.3270000000002</v>
      </c>
      <c r="AC1113" s="233">
        <v>2739</v>
      </c>
      <c r="AD1113" s="230"/>
      <c r="AE1113" s="231"/>
      <c r="AF1113" s="231"/>
      <c r="AG1113" s="231"/>
      <c r="AH1113" s="231"/>
      <c r="AI1113" s="231"/>
      <c r="AJ1113" s="231"/>
      <c r="AK1113" s="231"/>
      <c r="AL1113" s="231"/>
      <c r="AM1113" s="231"/>
      <c r="AN1113" s="231"/>
      <c r="AO1113" s="231"/>
      <c r="AP1113" s="231"/>
      <c r="AQ1113" s="231"/>
      <c r="AR1113" s="231"/>
      <c r="AS1113" s="231"/>
      <c r="AT1113" s="231"/>
      <c r="AU1113" s="231"/>
      <c r="AV1113" s="231"/>
      <c r="AW1113" s="231"/>
      <c r="AX1113" s="231"/>
      <c r="AY1113" s="231"/>
      <c r="AZ1113" s="231"/>
      <c r="BA1113" s="231"/>
      <c r="BB1113" s="231"/>
      <c r="BC1113" s="231"/>
      <c r="BD1113" s="231"/>
      <c r="BE1113" s="231"/>
      <c r="BF1113" s="231"/>
      <c r="BG1113" s="231"/>
      <c r="BH1113" s="231"/>
      <c r="BI1113" s="231"/>
      <c r="BJ1113" s="231"/>
      <c r="BK1113" s="231"/>
      <c r="BL1113" s="231"/>
      <c r="BM1113" s="236"/>
    </row>
    <row r="1114" spans="1:65">
      <c r="A1114" s="30"/>
      <c r="B1114" s="20" t="s">
        <v>272</v>
      </c>
      <c r="C1114" s="12"/>
      <c r="D1114" s="237">
        <v>3019.8333333333335</v>
      </c>
      <c r="E1114" s="237">
        <v>2823.7999999999997</v>
      </c>
      <c r="F1114" s="237">
        <v>2855</v>
      </c>
      <c r="G1114" s="237">
        <v>2822.6666666666665</v>
      </c>
      <c r="H1114" s="237">
        <v>2669.8942730958001</v>
      </c>
      <c r="I1114" s="237">
        <v>2556.6666666666665</v>
      </c>
      <c r="J1114" s="237">
        <v>2618.3333333333335</v>
      </c>
      <c r="K1114" s="237">
        <v>2752</v>
      </c>
      <c r="L1114" s="237">
        <v>2753.5</v>
      </c>
      <c r="M1114" s="237">
        <v>2860</v>
      </c>
      <c r="N1114" s="237">
        <v>2920.3333333333335</v>
      </c>
      <c r="O1114" s="237">
        <v>2733.3333333333335</v>
      </c>
      <c r="P1114" s="237">
        <v>2833.3333333333335</v>
      </c>
      <c r="Q1114" s="237">
        <v>2690</v>
      </c>
      <c r="R1114" s="237">
        <v>2830</v>
      </c>
      <c r="S1114" s="237">
        <v>3018.3333333333335</v>
      </c>
      <c r="T1114" s="237">
        <v>3092.5</v>
      </c>
      <c r="U1114" s="237">
        <v>2667</v>
      </c>
      <c r="V1114" s="237">
        <v>3245</v>
      </c>
      <c r="W1114" s="237">
        <v>2874.6666666666665</v>
      </c>
      <c r="X1114" s="237">
        <v>2806.1666666666665</v>
      </c>
      <c r="Y1114" s="237">
        <v>2687.0066666666667</v>
      </c>
      <c r="Z1114" s="237">
        <v>2838.3333333333335</v>
      </c>
      <c r="AA1114" s="237">
        <v>2846.1765759192945</v>
      </c>
      <c r="AB1114" s="237">
        <v>2447.7788333333333</v>
      </c>
      <c r="AC1114" s="237">
        <v>2714</v>
      </c>
      <c r="AD1114" s="230"/>
      <c r="AE1114" s="231"/>
      <c r="AF1114" s="231"/>
      <c r="AG1114" s="231"/>
      <c r="AH1114" s="231"/>
      <c r="AI1114" s="231"/>
      <c r="AJ1114" s="231"/>
      <c r="AK1114" s="231"/>
      <c r="AL1114" s="231"/>
      <c r="AM1114" s="231"/>
      <c r="AN1114" s="231"/>
      <c r="AO1114" s="231"/>
      <c r="AP1114" s="231"/>
      <c r="AQ1114" s="231"/>
      <c r="AR1114" s="231"/>
      <c r="AS1114" s="231"/>
      <c r="AT1114" s="231"/>
      <c r="AU1114" s="231"/>
      <c r="AV1114" s="231"/>
      <c r="AW1114" s="231"/>
      <c r="AX1114" s="231"/>
      <c r="AY1114" s="231"/>
      <c r="AZ1114" s="231"/>
      <c r="BA1114" s="231"/>
      <c r="BB1114" s="231"/>
      <c r="BC1114" s="231"/>
      <c r="BD1114" s="231"/>
      <c r="BE1114" s="231"/>
      <c r="BF1114" s="231"/>
      <c r="BG1114" s="231"/>
      <c r="BH1114" s="231"/>
      <c r="BI1114" s="231"/>
      <c r="BJ1114" s="231"/>
      <c r="BK1114" s="231"/>
      <c r="BL1114" s="231"/>
      <c r="BM1114" s="236"/>
    </row>
    <row r="1115" spans="1:65">
      <c r="A1115" s="30"/>
      <c r="B1115" s="3" t="s">
        <v>273</v>
      </c>
      <c r="C1115" s="29"/>
      <c r="D1115" s="233">
        <v>3016.5</v>
      </c>
      <c r="E1115" s="233">
        <v>2820.3500000000004</v>
      </c>
      <c r="F1115" s="233">
        <v>2799</v>
      </c>
      <c r="G1115" s="233">
        <v>2827.5</v>
      </c>
      <c r="H1115" s="233">
        <v>2673.728828241241</v>
      </c>
      <c r="I1115" s="233">
        <v>2560</v>
      </c>
      <c r="J1115" s="233">
        <v>2615</v>
      </c>
      <c r="K1115" s="233">
        <v>2749.6559999999999</v>
      </c>
      <c r="L1115" s="233">
        <v>2751</v>
      </c>
      <c r="M1115" s="233">
        <v>2855</v>
      </c>
      <c r="N1115" s="233">
        <v>2931.5</v>
      </c>
      <c r="O1115" s="233">
        <v>2740</v>
      </c>
      <c r="P1115" s="233">
        <v>2835</v>
      </c>
      <c r="Q1115" s="233">
        <v>2700</v>
      </c>
      <c r="R1115" s="233">
        <v>2830</v>
      </c>
      <c r="S1115" s="233">
        <v>3030</v>
      </c>
      <c r="T1115" s="233">
        <v>3080.5</v>
      </c>
      <c r="U1115" s="233">
        <v>2658.5</v>
      </c>
      <c r="V1115" s="233">
        <v>3245</v>
      </c>
      <c r="W1115" s="233">
        <v>2863.5</v>
      </c>
      <c r="X1115" s="233">
        <v>2811</v>
      </c>
      <c r="Y1115" s="233">
        <v>2650.92</v>
      </c>
      <c r="Z1115" s="233">
        <v>2830</v>
      </c>
      <c r="AA1115" s="233">
        <v>2842.9161354230264</v>
      </c>
      <c r="AB1115" s="233">
        <v>2463.3935000000001</v>
      </c>
      <c r="AC1115" s="233">
        <v>2722.5</v>
      </c>
      <c r="AD1115" s="230"/>
      <c r="AE1115" s="231"/>
      <c r="AF1115" s="231"/>
      <c r="AG1115" s="231"/>
      <c r="AH1115" s="231"/>
      <c r="AI1115" s="231"/>
      <c r="AJ1115" s="231"/>
      <c r="AK1115" s="231"/>
      <c r="AL1115" s="231"/>
      <c r="AM1115" s="231"/>
      <c r="AN1115" s="231"/>
      <c r="AO1115" s="231"/>
      <c r="AP1115" s="231"/>
      <c r="AQ1115" s="231"/>
      <c r="AR1115" s="231"/>
      <c r="AS1115" s="231"/>
      <c r="AT1115" s="231"/>
      <c r="AU1115" s="231"/>
      <c r="AV1115" s="231"/>
      <c r="AW1115" s="231"/>
      <c r="AX1115" s="231"/>
      <c r="AY1115" s="231"/>
      <c r="AZ1115" s="231"/>
      <c r="BA1115" s="231"/>
      <c r="BB1115" s="231"/>
      <c r="BC1115" s="231"/>
      <c r="BD1115" s="231"/>
      <c r="BE1115" s="231"/>
      <c r="BF1115" s="231"/>
      <c r="BG1115" s="231"/>
      <c r="BH1115" s="231"/>
      <c r="BI1115" s="231"/>
      <c r="BJ1115" s="231"/>
      <c r="BK1115" s="231"/>
      <c r="BL1115" s="231"/>
      <c r="BM1115" s="236"/>
    </row>
    <row r="1116" spans="1:65">
      <c r="A1116" s="30"/>
      <c r="B1116" s="3" t="s">
        <v>274</v>
      </c>
      <c r="C1116" s="29"/>
      <c r="D1116" s="233">
        <v>29.088944062421145</v>
      </c>
      <c r="E1116" s="233">
        <v>70.582915779953439</v>
      </c>
      <c r="F1116" s="233">
        <v>110.41014446145789</v>
      </c>
      <c r="G1116" s="233">
        <v>34.115490127897424</v>
      </c>
      <c r="H1116" s="233">
        <v>15.366585661696094</v>
      </c>
      <c r="I1116" s="233">
        <v>22.509257354845513</v>
      </c>
      <c r="J1116" s="233">
        <v>54.191020166321529</v>
      </c>
      <c r="K1116" s="233">
        <v>31.60388715332347</v>
      </c>
      <c r="L1116" s="233">
        <v>24.905822612393269</v>
      </c>
      <c r="M1116" s="233">
        <v>21.908902300206645</v>
      </c>
      <c r="N1116" s="233">
        <v>86.892270465598187</v>
      </c>
      <c r="O1116" s="233">
        <v>30.767948691238203</v>
      </c>
      <c r="P1116" s="233">
        <v>8.164965809277259</v>
      </c>
      <c r="Q1116" s="233">
        <v>66.332495807108003</v>
      </c>
      <c r="R1116" s="233">
        <v>44.721359549995796</v>
      </c>
      <c r="S1116" s="233">
        <v>72.226495600068162</v>
      </c>
      <c r="T1116" s="233">
        <v>49.443907612566385</v>
      </c>
      <c r="U1116" s="233">
        <v>61.106464469808756</v>
      </c>
      <c r="V1116" s="233">
        <v>58.906705900092561</v>
      </c>
      <c r="W1116" s="233">
        <v>23.3723483344457</v>
      </c>
      <c r="X1116" s="233">
        <v>48.795150032218018</v>
      </c>
      <c r="Y1116" s="233">
        <v>98.400076354983909</v>
      </c>
      <c r="Z1116" s="233">
        <v>39.707262140150974</v>
      </c>
      <c r="AA1116" s="233">
        <v>15.414357238593073</v>
      </c>
      <c r="AB1116" s="233">
        <v>98.813143278445892</v>
      </c>
      <c r="AC1116" s="233">
        <v>80.306911284147887</v>
      </c>
      <c r="AD1116" s="230"/>
      <c r="AE1116" s="231"/>
      <c r="AF1116" s="231"/>
      <c r="AG1116" s="231"/>
      <c r="AH1116" s="231"/>
      <c r="AI1116" s="231"/>
      <c r="AJ1116" s="231"/>
      <c r="AK1116" s="231"/>
      <c r="AL1116" s="231"/>
      <c r="AM1116" s="231"/>
      <c r="AN1116" s="231"/>
      <c r="AO1116" s="231"/>
      <c r="AP1116" s="231"/>
      <c r="AQ1116" s="231"/>
      <c r="AR1116" s="231"/>
      <c r="AS1116" s="231"/>
      <c r="AT1116" s="231"/>
      <c r="AU1116" s="231"/>
      <c r="AV1116" s="231"/>
      <c r="AW1116" s="231"/>
      <c r="AX1116" s="231"/>
      <c r="AY1116" s="231"/>
      <c r="AZ1116" s="231"/>
      <c r="BA1116" s="231"/>
      <c r="BB1116" s="231"/>
      <c r="BC1116" s="231"/>
      <c r="BD1116" s="231"/>
      <c r="BE1116" s="231"/>
      <c r="BF1116" s="231"/>
      <c r="BG1116" s="231"/>
      <c r="BH1116" s="231"/>
      <c r="BI1116" s="231"/>
      <c r="BJ1116" s="231"/>
      <c r="BK1116" s="231"/>
      <c r="BL1116" s="231"/>
      <c r="BM1116" s="236"/>
    </row>
    <row r="1117" spans="1:65">
      <c r="A1117" s="30"/>
      <c r="B1117" s="3" t="s">
        <v>86</v>
      </c>
      <c r="C1117" s="29"/>
      <c r="D1117" s="13">
        <v>9.63263228514415E-3</v>
      </c>
      <c r="E1117" s="13">
        <v>2.4995720582177718E-2</v>
      </c>
      <c r="F1117" s="13">
        <v>3.8672554977743571E-2</v>
      </c>
      <c r="G1117" s="13">
        <v>1.2086262444932957E-2</v>
      </c>
      <c r="H1117" s="13">
        <v>5.7555034356765768E-3</v>
      </c>
      <c r="I1117" s="13">
        <v>8.8041423812955082E-3</v>
      </c>
      <c r="J1117" s="13">
        <v>2.0696761362057871E-2</v>
      </c>
      <c r="K1117" s="13">
        <v>1.1483970622573935E-2</v>
      </c>
      <c r="L1117" s="13">
        <v>9.0451507580872597E-3</v>
      </c>
      <c r="M1117" s="13">
        <v>7.6604553497226033E-3</v>
      </c>
      <c r="N1117" s="13">
        <v>2.9754230270151186E-2</v>
      </c>
      <c r="O1117" s="13">
        <v>1.1256566594355439E-2</v>
      </c>
      <c r="P1117" s="13">
        <v>2.8817526385684442E-3</v>
      </c>
      <c r="Q1117" s="13">
        <v>2.4658920374389593E-2</v>
      </c>
      <c r="R1117" s="13">
        <v>1.5802600547701693E-2</v>
      </c>
      <c r="S1117" s="13">
        <v>2.3929264141380947E-2</v>
      </c>
      <c r="T1117" s="13">
        <v>1.5988329058226801E-2</v>
      </c>
      <c r="U1117" s="13">
        <v>2.2912060168657201E-2</v>
      </c>
      <c r="V1117" s="13">
        <v>1.8153068073988463E-2</v>
      </c>
      <c r="W1117" s="13">
        <v>8.130455125618866E-3</v>
      </c>
      <c r="X1117" s="13">
        <v>1.7388543101105193E-2</v>
      </c>
      <c r="Y1117" s="13">
        <v>3.662070421174389E-2</v>
      </c>
      <c r="Z1117" s="13">
        <v>1.3989640213793649E-2</v>
      </c>
      <c r="AA1117" s="13">
        <v>5.4158119945929032E-3</v>
      </c>
      <c r="AB1117" s="13">
        <v>4.036849323673751E-2</v>
      </c>
      <c r="AC1117" s="13">
        <v>2.9589871512213664E-2</v>
      </c>
      <c r="AD1117" s="152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3" t="s">
        <v>275</v>
      </c>
      <c r="C1118" s="29"/>
      <c r="D1118" s="13">
        <v>7.7259662291026654E-2</v>
      </c>
      <c r="E1118" s="13">
        <v>7.3290472026272813E-3</v>
      </c>
      <c r="F1118" s="13">
        <v>1.8458966556945011E-2</v>
      </c>
      <c r="G1118" s="13">
        <v>6.9247552602695883E-3</v>
      </c>
      <c r="H1118" s="13">
        <v>-4.757346332978829E-2</v>
      </c>
      <c r="I1118" s="13">
        <v>-8.7964941798976404E-2</v>
      </c>
      <c r="J1118" s="13">
        <v>-6.5966703758925549E-2</v>
      </c>
      <c r="K1118" s="13">
        <v>-1.8284036439680351E-2</v>
      </c>
      <c r="L1118" s="13">
        <v>-1.7748944163030522E-2</v>
      </c>
      <c r="M1118" s="13">
        <v>2.024260747911133E-2</v>
      </c>
      <c r="N1118" s="13">
        <v>4.1765207939917781E-2</v>
      </c>
      <c r="O1118" s="13">
        <v>-2.4942962549101111E-2</v>
      </c>
      <c r="P1118" s="13">
        <v>1.0729855894224372E-2</v>
      </c>
      <c r="Q1118" s="13">
        <v>-4.0401183874542279E-2</v>
      </c>
      <c r="R1118" s="13">
        <v>9.5407619461136406E-3</v>
      </c>
      <c r="S1118" s="13">
        <v>7.6724570014376825E-2</v>
      </c>
      <c r="T1118" s="13">
        <v>0.10318191035984325</v>
      </c>
      <c r="U1118" s="13">
        <v>-4.86059321165071E-2</v>
      </c>
      <c r="V1118" s="13">
        <v>0.15758295848591475</v>
      </c>
      <c r="W1118" s="13">
        <v>2.547462085079899E-2</v>
      </c>
      <c r="X1118" s="13">
        <v>1.0387402171208038E-3</v>
      </c>
      <c r="Y1118" s="13">
        <v>-4.1468990239945769E-2</v>
      </c>
      <c r="Z1118" s="13">
        <v>1.251349681639069E-2</v>
      </c>
      <c r="AA1118" s="13">
        <v>1.5311402504150307E-2</v>
      </c>
      <c r="AB1118" s="13">
        <v>-0.12680830089084727</v>
      </c>
      <c r="AC1118" s="13">
        <v>-3.1839707448144128E-2</v>
      </c>
      <c r="AD1118" s="152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46" t="s">
        <v>276</v>
      </c>
      <c r="C1119" s="47"/>
      <c r="D1119" s="45">
        <v>1.42</v>
      </c>
      <c r="E1119" s="45">
        <v>0</v>
      </c>
      <c r="F1119" s="45">
        <v>0.23</v>
      </c>
      <c r="G1119" s="45">
        <v>0</v>
      </c>
      <c r="H1119" s="45">
        <v>1.1100000000000001</v>
      </c>
      <c r="I1119" s="45">
        <v>1.92</v>
      </c>
      <c r="J1119" s="45">
        <v>1.48</v>
      </c>
      <c r="K1119" s="45">
        <v>0.51</v>
      </c>
      <c r="L1119" s="45">
        <v>0.5</v>
      </c>
      <c r="M1119" s="45">
        <v>0.27</v>
      </c>
      <c r="N1119" s="45">
        <v>0.7</v>
      </c>
      <c r="O1119" s="45">
        <v>0.65</v>
      </c>
      <c r="P1119" s="45">
        <v>7.0000000000000007E-2</v>
      </c>
      <c r="Q1119" s="45">
        <v>0.96</v>
      </c>
      <c r="R1119" s="45">
        <v>0.05</v>
      </c>
      <c r="S1119" s="45">
        <v>1.41</v>
      </c>
      <c r="T1119" s="45">
        <v>1.94</v>
      </c>
      <c r="U1119" s="45">
        <v>1.1299999999999999</v>
      </c>
      <c r="V1119" s="45">
        <v>3.04</v>
      </c>
      <c r="W1119" s="45">
        <v>0.37</v>
      </c>
      <c r="X1119" s="45">
        <v>0.12</v>
      </c>
      <c r="Y1119" s="45">
        <v>0.98</v>
      </c>
      <c r="Z1119" s="45">
        <v>0.11</v>
      </c>
      <c r="AA1119" s="45">
        <v>0.17</v>
      </c>
      <c r="AB1119" s="45">
        <v>2.71</v>
      </c>
      <c r="AC1119" s="45">
        <v>0.79</v>
      </c>
      <c r="AD1119" s="152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B1120" s="31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BM1120" s="55"/>
    </row>
    <row r="1121" spans="1:65" ht="15">
      <c r="B1121" s="8" t="s">
        <v>534</v>
      </c>
      <c r="BM1121" s="28" t="s">
        <v>66</v>
      </c>
    </row>
    <row r="1122" spans="1:65" ht="15">
      <c r="A1122" s="25" t="s">
        <v>45</v>
      </c>
      <c r="B1122" s="18" t="s">
        <v>110</v>
      </c>
      <c r="C1122" s="15" t="s">
        <v>111</v>
      </c>
      <c r="D1122" s="16" t="s">
        <v>234</v>
      </c>
      <c r="E1122" s="17" t="s">
        <v>234</v>
      </c>
      <c r="F1122" s="17" t="s">
        <v>234</v>
      </c>
      <c r="G1122" s="17" t="s">
        <v>234</v>
      </c>
      <c r="H1122" s="17" t="s">
        <v>234</v>
      </c>
      <c r="I1122" s="17" t="s">
        <v>234</v>
      </c>
      <c r="J1122" s="17" t="s">
        <v>234</v>
      </c>
      <c r="K1122" s="17" t="s">
        <v>234</v>
      </c>
      <c r="L1122" s="17" t="s">
        <v>234</v>
      </c>
      <c r="M1122" s="17" t="s">
        <v>234</v>
      </c>
      <c r="N1122" s="17" t="s">
        <v>234</v>
      </c>
      <c r="O1122" s="17" t="s">
        <v>234</v>
      </c>
      <c r="P1122" s="17" t="s">
        <v>234</v>
      </c>
      <c r="Q1122" s="17" t="s">
        <v>234</v>
      </c>
      <c r="R1122" s="17" t="s">
        <v>234</v>
      </c>
      <c r="S1122" s="17" t="s">
        <v>234</v>
      </c>
      <c r="T1122" s="17" t="s">
        <v>234</v>
      </c>
      <c r="U1122" s="17" t="s">
        <v>234</v>
      </c>
      <c r="V1122" s="17" t="s">
        <v>234</v>
      </c>
      <c r="W1122" s="17" t="s">
        <v>234</v>
      </c>
      <c r="X1122" s="17" t="s">
        <v>234</v>
      </c>
      <c r="Y1122" s="17" t="s">
        <v>234</v>
      </c>
      <c r="Z1122" s="17" t="s">
        <v>234</v>
      </c>
      <c r="AA1122" s="17" t="s">
        <v>234</v>
      </c>
      <c r="AB1122" s="17" t="s">
        <v>234</v>
      </c>
      <c r="AC1122" s="17" t="s">
        <v>234</v>
      </c>
      <c r="AD1122" s="152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9" t="s">
        <v>235</v>
      </c>
      <c r="C1123" s="9" t="s">
        <v>235</v>
      </c>
      <c r="D1123" s="150" t="s">
        <v>237</v>
      </c>
      <c r="E1123" s="151" t="s">
        <v>239</v>
      </c>
      <c r="F1123" s="151" t="s">
        <v>240</v>
      </c>
      <c r="G1123" s="151" t="s">
        <v>241</v>
      </c>
      <c r="H1123" s="151" t="s">
        <v>242</v>
      </c>
      <c r="I1123" s="151" t="s">
        <v>243</v>
      </c>
      <c r="J1123" s="151" t="s">
        <v>244</v>
      </c>
      <c r="K1123" s="151" t="s">
        <v>245</v>
      </c>
      <c r="L1123" s="151" t="s">
        <v>246</v>
      </c>
      <c r="M1123" s="151" t="s">
        <v>247</v>
      </c>
      <c r="N1123" s="151" t="s">
        <v>248</v>
      </c>
      <c r="O1123" s="151" t="s">
        <v>249</v>
      </c>
      <c r="P1123" s="151" t="s">
        <v>250</v>
      </c>
      <c r="Q1123" s="151" t="s">
        <v>251</v>
      </c>
      <c r="R1123" s="151" t="s">
        <v>252</v>
      </c>
      <c r="S1123" s="151" t="s">
        <v>253</v>
      </c>
      <c r="T1123" s="151" t="s">
        <v>254</v>
      </c>
      <c r="U1123" s="151" t="s">
        <v>255</v>
      </c>
      <c r="V1123" s="151" t="s">
        <v>256</v>
      </c>
      <c r="W1123" s="151" t="s">
        <v>257</v>
      </c>
      <c r="X1123" s="151" t="s">
        <v>258</v>
      </c>
      <c r="Y1123" s="151" t="s">
        <v>259</v>
      </c>
      <c r="Z1123" s="151" t="s">
        <v>261</v>
      </c>
      <c r="AA1123" s="151" t="s">
        <v>262</v>
      </c>
      <c r="AB1123" s="151" t="s">
        <v>263</v>
      </c>
      <c r="AC1123" s="151" t="s">
        <v>264</v>
      </c>
      <c r="AD1123" s="152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 t="s">
        <v>3</v>
      </c>
    </row>
    <row r="1124" spans="1:65">
      <c r="A1124" s="30"/>
      <c r="B1124" s="19"/>
      <c r="C1124" s="9"/>
      <c r="D1124" s="10" t="s">
        <v>114</v>
      </c>
      <c r="E1124" s="11" t="s">
        <v>288</v>
      </c>
      <c r="F1124" s="11" t="s">
        <v>288</v>
      </c>
      <c r="G1124" s="11" t="s">
        <v>288</v>
      </c>
      <c r="H1124" s="11" t="s">
        <v>288</v>
      </c>
      <c r="I1124" s="11" t="s">
        <v>289</v>
      </c>
      <c r="J1124" s="11" t="s">
        <v>289</v>
      </c>
      <c r="K1124" s="11" t="s">
        <v>114</v>
      </c>
      <c r="L1124" s="11" t="s">
        <v>289</v>
      </c>
      <c r="M1124" s="11" t="s">
        <v>288</v>
      </c>
      <c r="N1124" s="11" t="s">
        <v>288</v>
      </c>
      <c r="O1124" s="11" t="s">
        <v>289</v>
      </c>
      <c r="P1124" s="11" t="s">
        <v>289</v>
      </c>
      <c r="Q1124" s="11" t="s">
        <v>289</v>
      </c>
      <c r="R1124" s="11" t="s">
        <v>289</v>
      </c>
      <c r="S1124" s="11" t="s">
        <v>289</v>
      </c>
      <c r="T1124" s="11" t="s">
        <v>289</v>
      </c>
      <c r="U1124" s="11" t="s">
        <v>288</v>
      </c>
      <c r="V1124" s="11" t="s">
        <v>288</v>
      </c>
      <c r="W1124" s="11" t="s">
        <v>114</v>
      </c>
      <c r="X1124" s="11" t="s">
        <v>289</v>
      </c>
      <c r="Y1124" s="11" t="s">
        <v>114</v>
      </c>
      <c r="Z1124" s="11" t="s">
        <v>289</v>
      </c>
      <c r="AA1124" s="11" t="s">
        <v>114</v>
      </c>
      <c r="AB1124" s="11" t="s">
        <v>114</v>
      </c>
      <c r="AC1124" s="11" t="s">
        <v>288</v>
      </c>
      <c r="AD1124" s="152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0</v>
      </c>
    </row>
    <row r="1125" spans="1:65">
      <c r="A1125" s="30"/>
      <c r="B1125" s="19"/>
      <c r="C1125" s="9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152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8">
        <v>1</v>
      </c>
      <c r="C1126" s="14">
        <v>1</v>
      </c>
      <c r="D1126" s="227">
        <v>186</v>
      </c>
      <c r="E1126" s="227">
        <v>189</v>
      </c>
      <c r="F1126" s="227">
        <v>204.2</v>
      </c>
      <c r="G1126" s="227">
        <v>195.5</v>
      </c>
      <c r="H1126" s="227">
        <v>195.02809912880542</v>
      </c>
      <c r="I1126" s="227">
        <v>199</v>
      </c>
      <c r="J1126" s="227">
        <v>198</v>
      </c>
      <c r="K1126" s="229">
        <v>166.49699999999999</v>
      </c>
      <c r="L1126" s="227">
        <v>205</v>
      </c>
      <c r="M1126" s="227">
        <v>193</v>
      </c>
      <c r="N1126" s="227">
        <v>203.6</v>
      </c>
      <c r="O1126" s="227">
        <v>205</v>
      </c>
      <c r="P1126" s="227">
        <v>191</v>
      </c>
      <c r="Q1126" s="227">
        <v>208</v>
      </c>
      <c r="R1126" s="227">
        <v>191</v>
      </c>
      <c r="S1126" s="227">
        <v>206</v>
      </c>
      <c r="T1126" s="227">
        <v>197</v>
      </c>
      <c r="U1126" s="227">
        <v>207</v>
      </c>
      <c r="V1126" s="227">
        <v>222</v>
      </c>
      <c r="W1126" s="229">
        <v>235.3</v>
      </c>
      <c r="X1126" s="227">
        <v>194</v>
      </c>
      <c r="Y1126" s="227">
        <v>200.99870000000001</v>
      </c>
      <c r="Z1126" s="229">
        <v>235</v>
      </c>
      <c r="AA1126" s="227">
        <v>191.21988204850953</v>
      </c>
      <c r="AB1126" s="229">
        <v>172.64</v>
      </c>
      <c r="AC1126" s="227">
        <v>212</v>
      </c>
      <c r="AD1126" s="230"/>
      <c r="AE1126" s="231"/>
      <c r="AF1126" s="231"/>
      <c r="AG1126" s="231"/>
      <c r="AH1126" s="231"/>
      <c r="AI1126" s="231"/>
      <c r="AJ1126" s="231"/>
      <c r="AK1126" s="231"/>
      <c r="AL1126" s="231"/>
      <c r="AM1126" s="231"/>
      <c r="AN1126" s="231"/>
      <c r="AO1126" s="231"/>
      <c r="AP1126" s="231"/>
      <c r="AQ1126" s="231"/>
      <c r="AR1126" s="231"/>
      <c r="AS1126" s="231"/>
      <c r="AT1126" s="231"/>
      <c r="AU1126" s="231"/>
      <c r="AV1126" s="231"/>
      <c r="AW1126" s="231"/>
      <c r="AX1126" s="231"/>
      <c r="AY1126" s="231"/>
      <c r="AZ1126" s="231"/>
      <c r="BA1126" s="231"/>
      <c r="BB1126" s="231"/>
      <c r="BC1126" s="231"/>
      <c r="BD1126" s="231"/>
      <c r="BE1126" s="231"/>
      <c r="BF1126" s="231"/>
      <c r="BG1126" s="231"/>
      <c r="BH1126" s="231"/>
      <c r="BI1126" s="231"/>
      <c r="BJ1126" s="231"/>
      <c r="BK1126" s="231"/>
      <c r="BL1126" s="231"/>
      <c r="BM1126" s="232">
        <v>1</v>
      </c>
    </row>
    <row r="1127" spans="1:65">
      <c r="A1127" s="30"/>
      <c r="B1127" s="19">
        <v>1</v>
      </c>
      <c r="C1127" s="9">
        <v>2</v>
      </c>
      <c r="D1127" s="233">
        <v>187</v>
      </c>
      <c r="E1127" s="233">
        <v>191</v>
      </c>
      <c r="F1127" s="233">
        <v>186.3</v>
      </c>
      <c r="G1127" s="233">
        <v>201.7</v>
      </c>
      <c r="H1127" s="233">
        <v>194.16902692320153</v>
      </c>
      <c r="I1127" s="233">
        <v>194</v>
      </c>
      <c r="J1127" s="233">
        <v>201</v>
      </c>
      <c r="K1127" s="234">
        <v>165.81299999999999</v>
      </c>
      <c r="L1127" s="233">
        <v>207</v>
      </c>
      <c r="M1127" s="233">
        <v>195</v>
      </c>
      <c r="N1127" s="233">
        <v>204</v>
      </c>
      <c r="O1127" s="233">
        <v>207</v>
      </c>
      <c r="P1127" s="233">
        <v>194.5</v>
      </c>
      <c r="Q1127" s="233">
        <v>198</v>
      </c>
      <c r="R1127" s="233">
        <v>180</v>
      </c>
      <c r="S1127" s="233">
        <v>209</v>
      </c>
      <c r="T1127" s="233">
        <v>192</v>
      </c>
      <c r="U1127" s="233">
        <v>202</v>
      </c>
      <c r="V1127" s="233">
        <v>215</v>
      </c>
      <c r="W1127" s="234">
        <v>240.5</v>
      </c>
      <c r="X1127" s="233">
        <v>199</v>
      </c>
      <c r="Y1127" s="233">
        <v>199.4034</v>
      </c>
      <c r="Z1127" s="234">
        <v>236</v>
      </c>
      <c r="AA1127" s="233">
        <v>187.98180486866914</v>
      </c>
      <c r="AB1127" s="234">
        <v>173.38</v>
      </c>
      <c r="AC1127" s="233">
        <v>201</v>
      </c>
      <c r="AD1127" s="230"/>
      <c r="AE1127" s="231"/>
      <c r="AF1127" s="231"/>
      <c r="AG1127" s="231"/>
      <c r="AH1127" s="231"/>
      <c r="AI1127" s="231"/>
      <c r="AJ1127" s="231"/>
      <c r="AK1127" s="231"/>
      <c r="AL1127" s="231"/>
      <c r="AM1127" s="231"/>
      <c r="AN1127" s="231"/>
      <c r="AO1127" s="231"/>
      <c r="AP1127" s="231"/>
      <c r="AQ1127" s="231"/>
      <c r="AR1127" s="231"/>
      <c r="AS1127" s="231"/>
      <c r="AT1127" s="231"/>
      <c r="AU1127" s="231"/>
      <c r="AV1127" s="231"/>
      <c r="AW1127" s="231"/>
      <c r="AX1127" s="231"/>
      <c r="AY1127" s="231"/>
      <c r="AZ1127" s="231"/>
      <c r="BA1127" s="231"/>
      <c r="BB1127" s="231"/>
      <c r="BC1127" s="231"/>
      <c r="BD1127" s="231"/>
      <c r="BE1127" s="231"/>
      <c r="BF1127" s="231"/>
      <c r="BG1127" s="231"/>
      <c r="BH1127" s="231"/>
      <c r="BI1127" s="231"/>
      <c r="BJ1127" s="231"/>
      <c r="BK1127" s="231"/>
      <c r="BL1127" s="231"/>
      <c r="BM1127" s="232">
        <v>19</v>
      </c>
    </row>
    <row r="1128" spans="1:65">
      <c r="A1128" s="30"/>
      <c r="B1128" s="19">
        <v>1</v>
      </c>
      <c r="C1128" s="9">
        <v>3</v>
      </c>
      <c r="D1128" s="233">
        <v>186</v>
      </c>
      <c r="E1128" s="233">
        <v>191.9</v>
      </c>
      <c r="F1128" s="233">
        <v>176.7</v>
      </c>
      <c r="G1128" s="233">
        <v>201.2</v>
      </c>
      <c r="H1128" s="233">
        <v>198.07893732806778</v>
      </c>
      <c r="I1128" s="233">
        <v>195</v>
      </c>
      <c r="J1128" s="233">
        <v>195</v>
      </c>
      <c r="K1128" s="234">
        <v>167.47200000000001</v>
      </c>
      <c r="L1128" s="233">
        <v>209</v>
      </c>
      <c r="M1128" s="233">
        <v>195</v>
      </c>
      <c r="N1128" s="233">
        <v>200.1</v>
      </c>
      <c r="O1128" s="233">
        <v>203</v>
      </c>
      <c r="P1128" s="233">
        <v>188</v>
      </c>
      <c r="Q1128" s="233">
        <v>204</v>
      </c>
      <c r="R1128" s="233">
        <v>186</v>
      </c>
      <c r="S1128" s="233">
        <v>198</v>
      </c>
      <c r="T1128" s="233">
        <v>191.1</v>
      </c>
      <c r="U1128" s="233">
        <v>201</v>
      </c>
      <c r="V1128" s="233">
        <v>222</v>
      </c>
      <c r="W1128" s="234">
        <v>239.4</v>
      </c>
      <c r="X1128" s="233">
        <v>201</v>
      </c>
      <c r="Y1128" s="233">
        <v>207.4151</v>
      </c>
      <c r="Z1128" s="234">
        <v>236</v>
      </c>
      <c r="AA1128" s="233">
        <v>187.14095544499011</v>
      </c>
      <c r="AB1128" s="234">
        <v>175.14</v>
      </c>
      <c r="AC1128" s="233">
        <v>207</v>
      </c>
      <c r="AD1128" s="230"/>
      <c r="AE1128" s="231"/>
      <c r="AF1128" s="231"/>
      <c r="AG1128" s="231"/>
      <c r="AH1128" s="231"/>
      <c r="AI1128" s="231"/>
      <c r="AJ1128" s="231"/>
      <c r="AK1128" s="231"/>
      <c r="AL1128" s="231"/>
      <c r="AM1128" s="231"/>
      <c r="AN1128" s="231"/>
      <c r="AO1128" s="231"/>
      <c r="AP1128" s="231"/>
      <c r="AQ1128" s="231"/>
      <c r="AR1128" s="231"/>
      <c r="AS1128" s="231"/>
      <c r="AT1128" s="231"/>
      <c r="AU1128" s="231"/>
      <c r="AV1128" s="231"/>
      <c r="AW1128" s="231"/>
      <c r="AX1128" s="231"/>
      <c r="AY1128" s="231"/>
      <c r="AZ1128" s="231"/>
      <c r="BA1128" s="231"/>
      <c r="BB1128" s="231"/>
      <c r="BC1128" s="231"/>
      <c r="BD1128" s="231"/>
      <c r="BE1128" s="231"/>
      <c r="BF1128" s="231"/>
      <c r="BG1128" s="231"/>
      <c r="BH1128" s="231"/>
      <c r="BI1128" s="231"/>
      <c r="BJ1128" s="231"/>
      <c r="BK1128" s="231"/>
      <c r="BL1128" s="231"/>
      <c r="BM1128" s="232">
        <v>16</v>
      </c>
    </row>
    <row r="1129" spans="1:65">
      <c r="A1129" s="30"/>
      <c r="B1129" s="19">
        <v>1</v>
      </c>
      <c r="C1129" s="9">
        <v>4</v>
      </c>
      <c r="D1129" s="233">
        <v>186</v>
      </c>
      <c r="E1129" s="233">
        <v>193</v>
      </c>
      <c r="F1129" s="233">
        <v>184.6</v>
      </c>
      <c r="G1129" s="233">
        <v>199.6</v>
      </c>
      <c r="H1129" s="233">
        <v>195.18403298697788</v>
      </c>
      <c r="I1129" s="233">
        <v>199</v>
      </c>
      <c r="J1129" s="233">
        <v>200</v>
      </c>
      <c r="K1129" s="234">
        <v>167.89</v>
      </c>
      <c r="L1129" s="233">
        <v>213</v>
      </c>
      <c r="M1129" s="233">
        <v>192</v>
      </c>
      <c r="N1129" s="233">
        <v>202.5</v>
      </c>
      <c r="O1129" s="233">
        <v>204</v>
      </c>
      <c r="P1129" s="233">
        <v>196</v>
      </c>
      <c r="Q1129" s="233">
        <v>195.5</v>
      </c>
      <c r="R1129" s="233">
        <v>186.5</v>
      </c>
      <c r="S1129" s="233">
        <v>204</v>
      </c>
      <c r="T1129" s="233">
        <v>193.3</v>
      </c>
      <c r="U1129" s="233">
        <v>205</v>
      </c>
      <c r="V1129" s="233">
        <v>219</v>
      </c>
      <c r="W1129" s="234">
        <v>236.8</v>
      </c>
      <c r="X1129" s="233">
        <v>197</v>
      </c>
      <c r="Y1129" s="233">
        <v>200.14089999999999</v>
      </c>
      <c r="Z1129" s="234">
        <v>238</v>
      </c>
      <c r="AA1129" s="233">
        <v>189.42748918116584</v>
      </c>
      <c r="AB1129" s="234">
        <v>176.72</v>
      </c>
      <c r="AC1129" s="233">
        <v>215</v>
      </c>
      <c r="AD1129" s="230"/>
      <c r="AE1129" s="231"/>
      <c r="AF1129" s="231"/>
      <c r="AG1129" s="231"/>
      <c r="AH1129" s="231"/>
      <c r="AI1129" s="231"/>
      <c r="AJ1129" s="231"/>
      <c r="AK1129" s="231"/>
      <c r="AL1129" s="231"/>
      <c r="AM1129" s="231"/>
      <c r="AN1129" s="231"/>
      <c r="AO1129" s="231"/>
      <c r="AP1129" s="231"/>
      <c r="AQ1129" s="231"/>
      <c r="AR1129" s="231"/>
      <c r="AS1129" s="231"/>
      <c r="AT1129" s="231"/>
      <c r="AU1129" s="231"/>
      <c r="AV1129" s="231"/>
      <c r="AW1129" s="231"/>
      <c r="AX1129" s="231"/>
      <c r="AY1129" s="231"/>
      <c r="AZ1129" s="231"/>
      <c r="BA1129" s="231"/>
      <c r="BB1129" s="231"/>
      <c r="BC1129" s="231"/>
      <c r="BD1129" s="231"/>
      <c r="BE1129" s="231"/>
      <c r="BF1129" s="231"/>
      <c r="BG1129" s="231"/>
      <c r="BH1129" s="231"/>
      <c r="BI1129" s="231"/>
      <c r="BJ1129" s="231"/>
      <c r="BK1129" s="231"/>
      <c r="BL1129" s="231"/>
      <c r="BM1129" s="232">
        <v>198.17391176432795</v>
      </c>
    </row>
    <row r="1130" spans="1:65">
      <c r="A1130" s="30"/>
      <c r="B1130" s="19">
        <v>1</v>
      </c>
      <c r="C1130" s="9">
        <v>5</v>
      </c>
      <c r="D1130" s="233">
        <v>190</v>
      </c>
      <c r="E1130" s="233">
        <v>184.6</v>
      </c>
      <c r="F1130" s="233">
        <v>183.4</v>
      </c>
      <c r="G1130" s="233">
        <v>191.9</v>
      </c>
      <c r="H1130" s="233">
        <v>195.99520048750475</v>
      </c>
      <c r="I1130" s="233">
        <v>193</v>
      </c>
      <c r="J1130" s="233">
        <v>195</v>
      </c>
      <c r="K1130" s="234">
        <v>161.65199999999999</v>
      </c>
      <c r="L1130" s="233">
        <v>203</v>
      </c>
      <c r="M1130" s="233">
        <v>195</v>
      </c>
      <c r="N1130" s="233">
        <v>203</v>
      </c>
      <c r="O1130" s="233">
        <v>201</v>
      </c>
      <c r="P1130" s="233">
        <v>192</v>
      </c>
      <c r="Q1130" s="233">
        <v>196.5</v>
      </c>
      <c r="R1130" s="233">
        <v>183</v>
      </c>
      <c r="S1130" s="233">
        <v>207</v>
      </c>
      <c r="T1130" s="233">
        <v>195.2</v>
      </c>
      <c r="U1130" s="233">
        <v>198</v>
      </c>
      <c r="V1130" s="233">
        <v>218</v>
      </c>
      <c r="W1130" s="234">
        <v>238.2</v>
      </c>
      <c r="X1130" s="233">
        <v>198</v>
      </c>
      <c r="Y1130" s="233">
        <v>206.0796</v>
      </c>
      <c r="Z1130" s="235">
        <v>244</v>
      </c>
      <c r="AA1130" s="233">
        <v>185.44797615132128</v>
      </c>
      <c r="AB1130" s="234">
        <v>171.89</v>
      </c>
      <c r="AC1130" s="233">
        <v>215</v>
      </c>
      <c r="AD1130" s="230"/>
      <c r="AE1130" s="231"/>
      <c r="AF1130" s="231"/>
      <c r="AG1130" s="231"/>
      <c r="AH1130" s="231"/>
      <c r="AI1130" s="231"/>
      <c r="AJ1130" s="231"/>
      <c r="AK1130" s="231"/>
      <c r="AL1130" s="231"/>
      <c r="AM1130" s="231"/>
      <c r="AN1130" s="231"/>
      <c r="AO1130" s="231"/>
      <c r="AP1130" s="231"/>
      <c r="AQ1130" s="231"/>
      <c r="AR1130" s="231"/>
      <c r="AS1130" s="231"/>
      <c r="AT1130" s="231"/>
      <c r="AU1130" s="231"/>
      <c r="AV1130" s="231"/>
      <c r="AW1130" s="231"/>
      <c r="AX1130" s="231"/>
      <c r="AY1130" s="231"/>
      <c r="AZ1130" s="231"/>
      <c r="BA1130" s="231"/>
      <c r="BB1130" s="231"/>
      <c r="BC1130" s="231"/>
      <c r="BD1130" s="231"/>
      <c r="BE1130" s="231"/>
      <c r="BF1130" s="231"/>
      <c r="BG1130" s="231"/>
      <c r="BH1130" s="231"/>
      <c r="BI1130" s="231"/>
      <c r="BJ1130" s="231"/>
      <c r="BK1130" s="231"/>
      <c r="BL1130" s="231"/>
      <c r="BM1130" s="232">
        <v>71</v>
      </c>
    </row>
    <row r="1131" spans="1:65">
      <c r="A1131" s="30"/>
      <c r="B1131" s="19">
        <v>1</v>
      </c>
      <c r="C1131" s="9">
        <v>6</v>
      </c>
      <c r="D1131" s="233">
        <v>189</v>
      </c>
      <c r="E1131" s="233">
        <v>195.8</v>
      </c>
      <c r="F1131" s="233">
        <v>199.9</v>
      </c>
      <c r="G1131" s="233">
        <v>196.5</v>
      </c>
      <c r="H1131" s="233">
        <v>193.57704293726232</v>
      </c>
      <c r="I1131" s="233">
        <v>198</v>
      </c>
      <c r="J1131" s="233">
        <v>196</v>
      </c>
      <c r="K1131" s="234">
        <v>162.8015</v>
      </c>
      <c r="L1131" s="233">
        <v>207</v>
      </c>
      <c r="M1131" s="233">
        <v>194</v>
      </c>
      <c r="N1131" s="233">
        <v>199.7</v>
      </c>
      <c r="O1131" s="233">
        <v>201</v>
      </c>
      <c r="P1131" s="233">
        <v>192.5</v>
      </c>
      <c r="Q1131" s="233">
        <v>205</v>
      </c>
      <c r="R1131" s="233">
        <v>186.5</v>
      </c>
      <c r="S1131" s="233">
        <v>201</v>
      </c>
      <c r="T1131" s="233">
        <v>193.9</v>
      </c>
      <c r="U1131" s="233">
        <v>204</v>
      </c>
      <c r="V1131" s="233">
        <v>223</v>
      </c>
      <c r="W1131" s="234">
        <v>236</v>
      </c>
      <c r="X1131" s="233">
        <v>194</v>
      </c>
      <c r="Y1131" s="233">
        <v>198.9366</v>
      </c>
      <c r="Z1131" s="234">
        <v>237</v>
      </c>
      <c r="AA1131" s="233">
        <v>191.53160540481457</v>
      </c>
      <c r="AB1131" s="234">
        <v>172.63</v>
      </c>
      <c r="AC1131" s="233">
        <v>215</v>
      </c>
      <c r="AD1131" s="230"/>
      <c r="AE1131" s="231"/>
      <c r="AF1131" s="231"/>
      <c r="AG1131" s="231"/>
      <c r="AH1131" s="231"/>
      <c r="AI1131" s="231"/>
      <c r="AJ1131" s="231"/>
      <c r="AK1131" s="231"/>
      <c r="AL1131" s="231"/>
      <c r="AM1131" s="231"/>
      <c r="AN1131" s="231"/>
      <c r="AO1131" s="231"/>
      <c r="AP1131" s="231"/>
      <c r="AQ1131" s="231"/>
      <c r="AR1131" s="231"/>
      <c r="AS1131" s="231"/>
      <c r="AT1131" s="231"/>
      <c r="AU1131" s="231"/>
      <c r="AV1131" s="231"/>
      <c r="AW1131" s="231"/>
      <c r="AX1131" s="231"/>
      <c r="AY1131" s="231"/>
      <c r="AZ1131" s="231"/>
      <c r="BA1131" s="231"/>
      <c r="BB1131" s="231"/>
      <c r="BC1131" s="231"/>
      <c r="BD1131" s="231"/>
      <c r="BE1131" s="231"/>
      <c r="BF1131" s="231"/>
      <c r="BG1131" s="231"/>
      <c r="BH1131" s="231"/>
      <c r="BI1131" s="231"/>
      <c r="BJ1131" s="231"/>
      <c r="BK1131" s="231"/>
      <c r="BL1131" s="231"/>
      <c r="BM1131" s="236"/>
    </row>
    <row r="1132" spans="1:65">
      <c r="A1132" s="30"/>
      <c r="B1132" s="20" t="s">
        <v>272</v>
      </c>
      <c r="C1132" s="12"/>
      <c r="D1132" s="237">
        <v>187.33333333333334</v>
      </c>
      <c r="E1132" s="237">
        <v>190.88333333333333</v>
      </c>
      <c r="F1132" s="237">
        <v>189.18333333333337</v>
      </c>
      <c r="G1132" s="237">
        <v>197.73333333333335</v>
      </c>
      <c r="H1132" s="237">
        <v>195.33872329863664</v>
      </c>
      <c r="I1132" s="237">
        <v>196.33333333333334</v>
      </c>
      <c r="J1132" s="237">
        <v>197.5</v>
      </c>
      <c r="K1132" s="237">
        <v>165.35424999999998</v>
      </c>
      <c r="L1132" s="237">
        <v>207.33333333333334</v>
      </c>
      <c r="M1132" s="237">
        <v>194</v>
      </c>
      <c r="N1132" s="237">
        <v>202.15</v>
      </c>
      <c r="O1132" s="237">
        <v>203.5</v>
      </c>
      <c r="P1132" s="237">
        <v>192.33333333333334</v>
      </c>
      <c r="Q1132" s="237">
        <v>201.16666666666666</v>
      </c>
      <c r="R1132" s="237">
        <v>185.5</v>
      </c>
      <c r="S1132" s="237">
        <v>204.16666666666666</v>
      </c>
      <c r="T1132" s="237">
        <v>193.75000000000003</v>
      </c>
      <c r="U1132" s="237">
        <v>202.83333333333334</v>
      </c>
      <c r="V1132" s="237">
        <v>219.83333333333334</v>
      </c>
      <c r="W1132" s="237">
        <v>237.70000000000002</v>
      </c>
      <c r="X1132" s="237">
        <v>197.16666666666666</v>
      </c>
      <c r="Y1132" s="237">
        <v>202.16238333333331</v>
      </c>
      <c r="Z1132" s="237">
        <v>237.66666666666666</v>
      </c>
      <c r="AA1132" s="237">
        <v>188.79161884991174</v>
      </c>
      <c r="AB1132" s="237">
        <v>173.73333333333335</v>
      </c>
      <c r="AC1132" s="237">
        <v>210.83333333333334</v>
      </c>
      <c r="AD1132" s="230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6"/>
    </row>
    <row r="1133" spans="1:65">
      <c r="A1133" s="30"/>
      <c r="B1133" s="3" t="s">
        <v>273</v>
      </c>
      <c r="C1133" s="29"/>
      <c r="D1133" s="233">
        <v>186.5</v>
      </c>
      <c r="E1133" s="233">
        <v>191.45</v>
      </c>
      <c r="F1133" s="233">
        <v>185.45</v>
      </c>
      <c r="G1133" s="233">
        <v>198.05</v>
      </c>
      <c r="H1133" s="233">
        <v>195.10606605789167</v>
      </c>
      <c r="I1133" s="233">
        <v>196.5</v>
      </c>
      <c r="J1133" s="233">
        <v>197</v>
      </c>
      <c r="K1133" s="233">
        <v>166.15499999999997</v>
      </c>
      <c r="L1133" s="233">
        <v>207</v>
      </c>
      <c r="M1133" s="233">
        <v>194.5</v>
      </c>
      <c r="N1133" s="233">
        <v>202.75</v>
      </c>
      <c r="O1133" s="233">
        <v>203.5</v>
      </c>
      <c r="P1133" s="233">
        <v>192.25</v>
      </c>
      <c r="Q1133" s="233">
        <v>201</v>
      </c>
      <c r="R1133" s="233">
        <v>186.25</v>
      </c>
      <c r="S1133" s="233">
        <v>205</v>
      </c>
      <c r="T1133" s="233">
        <v>193.60000000000002</v>
      </c>
      <c r="U1133" s="233">
        <v>203</v>
      </c>
      <c r="V1133" s="233">
        <v>220.5</v>
      </c>
      <c r="W1133" s="233">
        <v>237.5</v>
      </c>
      <c r="X1133" s="233">
        <v>197.5</v>
      </c>
      <c r="Y1133" s="233">
        <v>200.56979999999999</v>
      </c>
      <c r="Z1133" s="233">
        <v>236.5</v>
      </c>
      <c r="AA1133" s="233">
        <v>188.70464702491751</v>
      </c>
      <c r="AB1133" s="233">
        <v>173.01</v>
      </c>
      <c r="AC1133" s="233">
        <v>213.5</v>
      </c>
      <c r="AD1133" s="230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6"/>
    </row>
    <row r="1134" spans="1:65">
      <c r="A1134" s="30"/>
      <c r="B1134" s="3" t="s">
        <v>274</v>
      </c>
      <c r="C1134" s="29"/>
      <c r="D1134" s="233">
        <v>1.7511900715418263</v>
      </c>
      <c r="E1134" s="233">
        <v>3.8138781662065067</v>
      </c>
      <c r="F1134" s="233">
        <v>10.573063258425472</v>
      </c>
      <c r="G1134" s="233">
        <v>3.788755292529014</v>
      </c>
      <c r="H1134" s="233">
        <v>1.5831524879403014</v>
      </c>
      <c r="I1134" s="233">
        <v>2.6583202716502514</v>
      </c>
      <c r="J1134" s="233">
        <v>2.5884358211089569</v>
      </c>
      <c r="K1134" s="233">
        <v>2.5555590337536715</v>
      </c>
      <c r="L1134" s="233">
        <v>3.4448028487370168</v>
      </c>
      <c r="M1134" s="233">
        <v>1.2649110640673518</v>
      </c>
      <c r="N1134" s="233">
        <v>1.8207141456033158</v>
      </c>
      <c r="O1134" s="233">
        <v>2.3452078799117149</v>
      </c>
      <c r="P1134" s="233">
        <v>2.7868739954771304</v>
      </c>
      <c r="Q1134" s="233">
        <v>5.1639777949432224</v>
      </c>
      <c r="R1134" s="233">
        <v>3.714835124201342</v>
      </c>
      <c r="S1134" s="233">
        <v>4.0702170294305757</v>
      </c>
      <c r="T1134" s="233">
        <v>2.1435951110226013</v>
      </c>
      <c r="U1134" s="233">
        <v>3.1885210782848317</v>
      </c>
      <c r="V1134" s="233">
        <v>3.0605010483034745</v>
      </c>
      <c r="W1134" s="233">
        <v>2.0218803129760148</v>
      </c>
      <c r="X1134" s="233">
        <v>2.7868739954771309</v>
      </c>
      <c r="Y1134" s="233">
        <v>3.6440043827727009</v>
      </c>
      <c r="Z1134" s="233">
        <v>3.2659863237109041</v>
      </c>
      <c r="AA1134" s="233">
        <v>2.3819636612376169</v>
      </c>
      <c r="AB1134" s="233">
        <v>1.8349023588917956</v>
      </c>
      <c r="AC1134" s="233">
        <v>5.7416606192517738</v>
      </c>
      <c r="AD1134" s="230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6"/>
    </row>
    <row r="1135" spans="1:65">
      <c r="A1135" s="30"/>
      <c r="B1135" s="3" t="s">
        <v>86</v>
      </c>
      <c r="C1135" s="29"/>
      <c r="D1135" s="13">
        <v>9.3479897057392857E-3</v>
      </c>
      <c r="E1135" s="13">
        <v>1.9980152795982746E-2</v>
      </c>
      <c r="F1135" s="13">
        <v>5.5887921373053318E-2</v>
      </c>
      <c r="G1135" s="13">
        <v>1.9160933711373975E-2</v>
      </c>
      <c r="H1135" s="13">
        <v>8.1046525809424647E-3</v>
      </c>
      <c r="I1135" s="13">
        <v>1.3539831604330652E-2</v>
      </c>
      <c r="J1135" s="13">
        <v>1.3106004157513706E-2</v>
      </c>
      <c r="K1135" s="13">
        <v>1.5455055033382402E-2</v>
      </c>
      <c r="L1135" s="13">
        <v>1.6614804736673715E-2</v>
      </c>
      <c r="M1135" s="13">
        <v>6.520160124058514E-3</v>
      </c>
      <c r="N1135" s="13">
        <v>9.0067481850275334E-3</v>
      </c>
      <c r="O1135" s="13">
        <v>1.1524363046249214E-2</v>
      </c>
      <c r="P1135" s="13">
        <v>1.4489812801440885E-2</v>
      </c>
      <c r="Q1135" s="13">
        <v>2.5670146453735988E-2</v>
      </c>
      <c r="R1135" s="13">
        <v>2.0026065359575969E-2</v>
      </c>
      <c r="S1135" s="13">
        <v>1.9935756878843636E-2</v>
      </c>
      <c r="T1135" s="13">
        <v>1.1063716702052135E-2</v>
      </c>
      <c r="U1135" s="13">
        <v>1.5719906712990131E-2</v>
      </c>
      <c r="V1135" s="13">
        <v>1.3921915306914971E-2</v>
      </c>
      <c r="W1135" s="13">
        <v>8.5060173032226113E-3</v>
      </c>
      <c r="X1135" s="13">
        <v>1.413461028982484E-2</v>
      </c>
      <c r="Y1135" s="13">
        <v>1.8025135649317722E-2</v>
      </c>
      <c r="Z1135" s="13">
        <v>1.3741877939877578E-2</v>
      </c>
      <c r="AA1135" s="13">
        <v>1.2616893036609133E-2</v>
      </c>
      <c r="AB1135" s="13">
        <v>1.0561602219254387E-2</v>
      </c>
      <c r="AC1135" s="13">
        <v>2.7233172897636871E-2</v>
      </c>
      <c r="AD1135" s="152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3" t="s">
        <v>275</v>
      </c>
      <c r="C1136" s="29"/>
      <c r="D1136" s="13">
        <v>-5.4702348732392325E-2</v>
      </c>
      <c r="E1136" s="13">
        <v>-3.6788790038442154E-2</v>
      </c>
      <c r="F1136" s="13">
        <v>-4.5367113920051994E-2</v>
      </c>
      <c r="G1136" s="13">
        <v>-2.2231908684254842E-3</v>
      </c>
      <c r="H1136" s="13">
        <v>-1.4306567602414666E-2</v>
      </c>
      <c r="I1136" s="13">
        <v>-9.2876928885748944E-3</v>
      </c>
      <c r="J1136" s="13">
        <v>-3.4006078717837562E-3</v>
      </c>
      <c r="K1136" s="13">
        <v>-0.16561040488193879</v>
      </c>
      <c r="L1136" s="13">
        <v>4.6219108698313027E-2</v>
      </c>
      <c r="M1136" s="13">
        <v>-2.1061862922157171E-2</v>
      </c>
      <c r="N1136" s="13">
        <v>2.0063630980855285E-2</v>
      </c>
      <c r="O1136" s="13">
        <v>2.6875829357427827E-2</v>
      </c>
      <c r="P1136" s="13">
        <v>-2.9471984374715987E-2</v>
      </c>
      <c r="Q1136" s="13">
        <v>1.5101659323845551E-2</v>
      </c>
      <c r="R1136" s="13">
        <v>-6.3953482330207034E-2</v>
      </c>
      <c r="S1136" s="13">
        <v>3.0239877938451398E-2</v>
      </c>
      <c r="T1136" s="13">
        <v>-2.2323381140040843E-2</v>
      </c>
      <c r="U1136" s="13">
        <v>2.3511780776404478E-2</v>
      </c>
      <c r="V1136" s="13">
        <v>0.10929501959250398</v>
      </c>
      <c r="W1136" s="13">
        <v>0.19945152156393431</v>
      </c>
      <c r="X1136" s="13">
        <v>-5.0826321622955417E-3</v>
      </c>
      <c r="Y1136" s="13">
        <v>2.0126118183247721E-2</v>
      </c>
      <c r="Z1136" s="13">
        <v>0.19928331913488306</v>
      </c>
      <c r="AA1136" s="13">
        <v>-4.7343733748233197E-2</v>
      </c>
      <c r="AB1136" s="13">
        <v>-0.12332893978527204</v>
      </c>
      <c r="AC1136" s="13">
        <v>6.3880363748686664E-2</v>
      </c>
      <c r="AD1136" s="152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46" t="s">
        <v>276</v>
      </c>
      <c r="C1137" s="47"/>
      <c r="D1137" s="45">
        <v>1.07</v>
      </c>
      <c r="E1137" s="45">
        <v>0.69</v>
      </c>
      <c r="F1137" s="45">
        <v>0.87</v>
      </c>
      <c r="G1137" s="45">
        <v>0.04</v>
      </c>
      <c r="H1137" s="45">
        <v>0.21</v>
      </c>
      <c r="I1137" s="45">
        <v>0.11</v>
      </c>
      <c r="J1137" s="45">
        <v>0.02</v>
      </c>
      <c r="K1137" s="45">
        <v>3.42</v>
      </c>
      <c r="L1137" s="45">
        <v>1.07</v>
      </c>
      <c r="M1137" s="45">
        <v>0.36</v>
      </c>
      <c r="N1137" s="45">
        <v>0.51</v>
      </c>
      <c r="O1137" s="45">
        <v>0.66</v>
      </c>
      <c r="P1137" s="45">
        <v>0.53</v>
      </c>
      <c r="Q1137" s="45">
        <v>0.41</v>
      </c>
      <c r="R1137" s="45">
        <v>1.26</v>
      </c>
      <c r="S1137" s="45">
        <v>0.73</v>
      </c>
      <c r="T1137" s="45">
        <v>0.38</v>
      </c>
      <c r="U1137" s="45">
        <v>0.59</v>
      </c>
      <c r="V1137" s="45">
        <v>2.41</v>
      </c>
      <c r="W1137" s="45">
        <v>4.3099999999999996</v>
      </c>
      <c r="X1137" s="45">
        <v>0.02</v>
      </c>
      <c r="Y1137" s="45">
        <v>0.52</v>
      </c>
      <c r="Z1137" s="45">
        <v>4.3099999999999996</v>
      </c>
      <c r="AA1137" s="45">
        <v>0.91</v>
      </c>
      <c r="AB1137" s="45">
        <v>2.52</v>
      </c>
      <c r="AC1137" s="45">
        <v>1.44</v>
      </c>
      <c r="AD1137" s="152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B1138" s="31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BM1138" s="55"/>
    </row>
    <row r="1139" spans="1:65"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6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</sheetData>
  <dataConsolidate/>
  <conditionalFormatting sqref="B6:AC11 B24:AC29 B42:AB47 B60:E65 B78:Z83 B96:AC101 B115:AA120 B133:AC138 B151:AC156 B169:Z174 B187:AB192 B206:AB211 B224:X229 B242:AC247 B260:N265 B278:N283 B297:N302 B316:AC321 B334:AA339 B352:N357 B371:W376 B390:Y395 B409:F414 B427:N432 B446:W451 B464:AC469 B482:AA487 B500:AC505 B518:L523 B537:AC542 B556:AC561 B574:AB579 B592:AC597 B610:Z615 B629:N634 B647:AB652 B666:AB671 B684:AC689 B702:N707 B721:Y726 B739:W744 B757:AC762 B775:AA780 B793:AA798 B812:Y817 B830:N835 B849:AA854 B868:AC873 B886:Y891 B904:O909 B923:X928 B941:AA946 B960:AB965 B978:X983 B996:M1001 B1015:AA1020 B1034:AB1039 B1052:AA1057 B1071:AB1076 B1089:O1094 B1108:AC1113 B1126:AC1131">
    <cfRule type="expression" dxfId="23" priority="186">
      <formula>AND($B6&lt;&gt;$B5,NOT(ISBLANK(INDIRECT(Anlyt_LabRefThisCol))))</formula>
    </cfRule>
  </conditionalFormatting>
  <conditionalFormatting sqref="C2:AC17 C20:AC35 C38:AB53 C56:E71 C74:Z89 C92:AC107 C111:AA126 C129:AC144 C147:AC162 C165:Z180 C183:AB198 C202:AB217 C220:X235 C238:AC253 C256:N271 C274:N289 C293:N308 C312:AC327 C330:AA345 C348:N363 C367:W382 C386:Y401 C405:F420 C423:N438 C442:W457 C460:AC475 C478:AA493 C496:AC511 C514:L529 C533:AC548 C552:AC567 C570:AB585 C588:AC603 C606:Z621 C625:N640 C643:AB658 C662:AB677 C680:AC695 C698:N713 C717:Y732 C735:W750 C753:AC768 C771:AA786 C789:AA804 C808:Y823 C826:N841 C845:AA860 C864:AC879 C882:Y897 C900:O915 C919:X934 C937:AA952 C956:AB971 C974:X989 C992:M1007 C1011:AA1026 C1030:AB1045 C1048:AA1063 C1067:AB1082 C1085:O1100 C1104:AC1119 C1122:AC1137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4947-8433-4B3B-8F57-9EC06F756C04}">
  <sheetPr codeName="Sheet15"/>
  <dimension ref="A1:BN124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535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237</v>
      </c>
      <c r="E3" s="151" t="s">
        <v>239</v>
      </c>
      <c r="F3" s="151" t="s">
        <v>240</v>
      </c>
      <c r="G3" s="151" t="s">
        <v>241</v>
      </c>
      <c r="H3" s="151" t="s">
        <v>242</v>
      </c>
      <c r="I3" s="151" t="s">
        <v>243</v>
      </c>
      <c r="J3" s="151" t="s">
        <v>244</v>
      </c>
      <c r="K3" s="151" t="s">
        <v>245</v>
      </c>
      <c r="L3" s="151" t="s">
        <v>246</v>
      </c>
      <c r="M3" s="151" t="s">
        <v>247</v>
      </c>
      <c r="N3" s="151" t="s">
        <v>248</v>
      </c>
      <c r="O3" s="151" t="s">
        <v>249</v>
      </c>
      <c r="P3" s="151" t="s">
        <v>250</v>
      </c>
      <c r="Q3" s="151" t="s">
        <v>251</v>
      </c>
      <c r="R3" s="151" t="s">
        <v>252</v>
      </c>
      <c r="S3" s="151" t="s">
        <v>253</v>
      </c>
      <c r="T3" s="151" t="s">
        <v>254</v>
      </c>
      <c r="U3" s="151" t="s">
        <v>255</v>
      </c>
      <c r="V3" s="151" t="s">
        <v>256</v>
      </c>
      <c r="W3" s="151" t="s">
        <v>257</v>
      </c>
      <c r="X3" s="151" t="s">
        <v>258</v>
      </c>
      <c r="Y3" s="151" t="s">
        <v>259</v>
      </c>
      <c r="Z3" s="151" t="s">
        <v>261</v>
      </c>
      <c r="AA3" s="151" t="s">
        <v>262</v>
      </c>
      <c r="AB3" s="151" t="s">
        <v>263</v>
      </c>
      <c r="AC3" s="151" t="s">
        <v>264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279</v>
      </c>
      <c r="E4" s="11" t="s">
        <v>279</v>
      </c>
      <c r="F4" s="11" t="s">
        <v>279</v>
      </c>
      <c r="G4" s="11" t="s">
        <v>279</v>
      </c>
      <c r="H4" s="11" t="s">
        <v>279</v>
      </c>
      <c r="I4" s="11" t="s">
        <v>306</v>
      </c>
      <c r="J4" s="11" t="s">
        <v>279</v>
      </c>
      <c r="K4" s="11" t="s">
        <v>280</v>
      </c>
      <c r="L4" s="11" t="s">
        <v>306</v>
      </c>
      <c r="M4" s="11" t="s">
        <v>306</v>
      </c>
      <c r="N4" s="11" t="s">
        <v>280</v>
      </c>
      <c r="O4" s="11" t="s">
        <v>279</v>
      </c>
      <c r="P4" s="11" t="s">
        <v>279</v>
      </c>
      <c r="Q4" s="11" t="s">
        <v>279</v>
      </c>
      <c r="R4" s="11" t="s">
        <v>279</v>
      </c>
      <c r="S4" s="11" t="s">
        <v>279</v>
      </c>
      <c r="T4" s="11" t="s">
        <v>306</v>
      </c>
      <c r="U4" s="11" t="s">
        <v>280</v>
      </c>
      <c r="V4" s="11" t="s">
        <v>279</v>
      </c>
      <c r="W4" s="11" t="s">
        <v>280</v>
      </c>
      <c r="X4" s="11" t="s">
        <v>279</v>
      </c>
      <c r="Y4" s="11" t="s">
        <v>280</v>
      </c>
      <c r="Z4" s="11" t="s">
        <v>279</v>
      </c>
      <c r="AA4" s="11" t="s">
        <v>306</v>
      </c>
      <c r="AB4" s="11" t="s">
        <v>280</v>
      </c>
      <c r="AC4" s="11" t="s">
        <v>279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307</v>
      </c>
      <c r="E5" s="26" t="s">
        <v>307</v>
      </c>
      <c r="F5" s="26" t="s">
        <v>271</v>
      </c>
      <c r="G5" s="26" t="s">
        <v>308</v>
      </c>
      <c r="H5" s="26" t="s">
        <v>309</v>
      </c>
      <c r="I5" s="26" t="s">
        <v>307</v>
      </c>
      <c r="J5" s="26" t="s">
        <v>307</v>
      </c>
      <c r="K5" s="26" t="s">
        <v>310</v>
      </c>
      <c r="L5" s="26" t="s">
        <v>309</v>
      </c>
      <c r="M5" s="26" t="s">
        <v>308</v>
      </c>
      <c r="N5" s="26" t="s">
        <v>308</v>
      </c>
      <c r="O5" s="26" t="s">
        <v>307</v>
      </c>
      <c r="P5" s="26" t="s">
        <v>307</v>
      </c>
      <c r="Q5" s="26" t="s">
        <v>307</v>
      </c>
      <c r="R5" s="26" t="s">
        <v>307</v>
      </c>
      <c r="S5" s="26" t="s">
        <v>307</v>
      </c>
      <c r="T5" s="26" t="s">
        <v>307</v>
      </c>
      <c r="U5" s="26" t="s">
        <v>311</v>
      </c>
      <c r="V5" s="26" t="s">
        <v>307</v>
      </c>
      <c r="W5" s="26" t="s">
        <v>308</v>
      </c>
      <c r="X5" s="26" t="s">
        <v>309</v>
      </c>
      <c r="Y5" s="26" t="s">
        <v>307</v>
      </c>
      <c r="Z5" s="26" t="s">
        <v>307</v>
      </c>
      <c r="AA5" s="26" t="s">
        <v>308</v>
      </c>
      <c r="AB5" s="26" t="s">
        <v>310</v>
      </c>
      <c r="AC5" s="26" t="s">
        <v>116</v>
      </c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7">
        <v>73</v>
      </c>
      <c r="E6" s="217">
        <v>73.34</v>
      </c>
      <c r="F6" s="217">
        <v>75.5</v>
      </c>
      <c r="G6" s="217">
        <v>73.540000000000006</v>
      </c>
      <c r="H6" s="217">
        <v>76.287334539503902</v>
      </c>
      <c r="I6" s="218">
        <v>69.599999999999994</v>
      </c>
      <c r="J6" s="217">
        <v>76.099999999999994</v>
      </c>
      <c r="K6" s="217">
        <v>75.503</v>
      </c>
      <c r="L6" s="217">
        <v>74.2</v>
      </c>
      <c r="M6" s="217">
        <v>76.2</v>
      </c>
      <c r="N6" s="218">
        <v>69.900000000000006</v>
      </c>
      <c r="O6" s="217">
        <v>74.7</v>
      </c>
      <c r="P6" s="217">
        <v>75.7</v>
      </c>
      <c r="Q6" s="217">
        <v>75.5</v>
      </c>
      <c r="R6" s="218">
        <v>82.5</v>
      </c>
      <c r="S6" s="239">
        <v>83.6</v>
      </c>
      <c r="T6" s="217">
        <v>72.2</v>
      </c>
      <c r="U6" s="217">
        <v>74</v>
      </c>
      <c r="V6" s="217">
        <v>76</v>
      </c>
      <c r="W6" s="217">
        <v>78.98</v>
      </c>
      <c r="X6" s="217">
        <v>73.8</v>
      </c>
      <c r="Y6" s="218">
        <v>68.980599999999995</v>
      </c>
      <c r="Z6" s="218">
        <v>5.47</v>
      </c>
      <c r="AA6" s="217">
        <v>78.7535010598437</v>
      </c>
      <c r="AB6" s="218">
        <v>68.67</v>
      </c>
      <c r="AC6" s="239">
        <v>82.85</v>
      </c>
      <c r="AD6" s="219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1">
        <v>1</v>
      </c>
    </row>
    <row r="7" spans="1:66">
      <c r="A7" s="30"/>
      <c r="B7" s="19">
        <v>1</v>
      </c>
      <c r="C7" s="9">
        <v>2</v>
      </c>
      <c r="D7" s="222">
        <v>74</v>
      </c>
      <c r="E7" s="222">
        <v>71.539999999999992</v>
      </c>
      <c r="F7" s="222">
        <v>75.3</v>
      </c>
      <c r="G7" s="222">
        <v>73.36</v>
      </c>
      <c r="H7" s="222">
        <v>75.790550015233649</v>
      </c>
      <c r="I7" s="223">
        <v>67.8</v>
      </c>
      <c r="J7" s="222">
        <v>78.400000000000006</v>
      </c>
      <c r="K7" s="222">
        <v>76.718000000000004</v>
      </c>
      <c r="L7" s="222">
        <v>74.7</v>
      </c>
      <c r="M7" s="222">
        <v>77.400000000000006</v>
      </c>
      <c r="N7" s="223">
        <v>70</v>
      </c>
      <c r="O7" s="222">
        <v>75.599999999999994</v>
      </c>
      <c r="P7" s="222">
        <v>76.7</v>
      </c>
      <c r="Q7" s="222">
        <v>74.8</v>
      </c>
      <c r="R7" s="223">
        <v>82.3</v>
      </c>
      <c r="S7" s="222">
        <v>80.099999999999994</v>
      </c>
      <c r="T7" s="222">
        <v>72.3</v>
      </c>
      <c r="U7" s="222">
        <v>71.8</v>
      </c>
      <c r="V7" s="222">
        <v>75.5</v>
      </c>
      <c r="W7" s="222">
        <v>78.73</v>
      </c>
      <c r="X7" s="222">
        <v>73.61</v>
      </c>
      <c r="Y7" s="223">
        <v>68.2196</v>
      </c>
      <c r="Z7" s="223">
        <v>6.26</v>
      </c>
      <c r="AA7" s="222">
        <v>77.977594111054501</v>
      </c>
      <c r="AB7" s="223">
        <v>69.55</v>
      </c>
      <c r="AC7" s="222">
        <v>74.83</v>
      </c>
      <c r="AD7" s="219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1">
        <v>23</v>
      </c>
    </row>
    <row r="8" spans="1:66">
      <c r="A8" s="30"/>
      <c r="B8" s="19">
        <v>1</v>
      </c>
      <c r="C8" s="9">
        <v>3</v>
      </c>
      <c r="D8" s="222">
        <v>76</v>
      </c>
      <c r="E8" s="222">
        <v>78.66</v>
      </c>
      <c r="F8" s="222">
        <v>75.7</v>
      </c>
      <c r="G8" s="222">
        <v>73.790000000000006</v>
      </c>
      <c r="H8" s="222"/>
      <c r="I8" s="223">
        <v>72.099999999999994</v>
      </c>
      <c r="J8" s="222">
        <v>79.099999999999994</v>
      </c>
      <c r="K8" s="222">
        <v>76.770499999999998</v>
      </c>
      <c r="L8" s="222">
        <v>74.3</v>
      </c>
      <c r="M8" s="222">
        <v>76.3</v>
      </c>
      <c r="N8" s="223">
        <v>69.900000000000006</v>
      </c>
      <c r="O8" s="222">
        <v>76.099999999999994</v>
      </c>
      <c r="P8" s="222">
        <v>75.5</v>
      </c>
      <c r="Q8" s="222">
        <v>75.099999999999994</v>
      </c>
      <c r="R8" s="223">
        <v>83.5</v>
      </c>
      <c r="S8" s="222">
        <v>79.8</v>
      </c>
      <c r="T8" s="222">
        <v>72.8</v>
      </c>
      <c r="U8" s="222">
        <v>73.900000000000006</v>
      </c>
      <c r="V8" s="222">
        <v>76.099999999999994</v>
      </c>
      <c r="W8" s="222">
        <v>77.319999999999993</v>
      </c>
      <c r="X8" s="222">
        <v>74.599999999999994</v>
      </c>
      <c r="Y8" s="223">
        <v>69.418599999999998</v>
      </c>
      <c r="Z8" s="223">
        <v>7.48</v>
      </c>
      <c r="AA8" s="222">
        <v>78.50445025161001</v>
      </c>
      <c r="AB8" s="223">
        <v>69.95</v>
      </c>
      <c r="AC8" s="222">
        <v>77.260000000000005</v>
      </c>
      <c r="AD8" s="219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1">
        <v>16</v>
      </c>
    </row>
    <row r="9" spans="1:66">
      <c r="A9" s="30"/>
      <c r="B9" s="19">
        <v>1</v>
      </c>
      <c r="C9" s="9">
        <v>4</v>
      </c>
      <c r="D9" s="222">
        <v>74</v>
      </c>
      <c r="E9" s="222">
        <v>77.22</v>
      </c>
      <c r="F9" s="222">
        <v>75.3</v>
      </c>
      <c r="G9" s="222">
        <v>73.56</v>
      </c>
      <c r="H9" s="222"/>
      <c r="I9" s="223">
        <v>70.8</v>
      </c>
      <c r="J9" s="222">
        <v>76.099999999999994</v>
      </c>
      <c r="K9" s="222">
        <v>76.166499999999999</v>
      </c>
      <c r="L9" s="222">
        <v>74.5</v>
      </c>
      <c r="M9" s="222">
        <v>75.8</v>
      </c>
      <c r="N9" s="223">
        <v>68.900000000000006</v>
      </c>
      <c r="O9" s="222">
        <v>75.599999999999994</v>
      </c>
      <c r="P9" s="222">
        <v>75.900000000000006</v>
      </c>
      <c r="Q9" s="222">
        <v>74.5</v>
      </c>
      <c r="R9" s="223">
        <v>81.599999999999994</v>
      </c>
      <c r="S9" s="222">
        <v>78.7</v>
      </c>
      <c r="T9" s="222">
        <v>73.7</v>
      </c>
      <c r="U9" s="222">
        <v>71.099999999999994</v>
      </c>
      <c r="V9" s="222">
        <v>75.599999999999994</v>
      </c>
      <c r="W9" s="222">
        <v>79.91</v>
      </c>
      <c r="X9" s="222">
        <v>74.97</v>
      </c>
      <c r="Y9" s="223">
        <v>69.283500000000004</v>
      </c>
      <c r="Z9" s="223">
        <v>6.88</v>
      </c>
      <c r="AA9" s="222">
        <v>78.309865719763195</v>
      </c>
      <c r="AB9" s="223">
        <v>69.150000000000006</v>
      </c>
      <c r="AC9" s="222">
        <v>74.069999999999993</v>
      </c>
      <c r="AD9" s="219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1">
        <v>75.64969092080743</v>
      </c>
      <c r="BN9" s="28"/>
    </row>
    <row r="10" spans="1:66">
      <c r="A10" s="30"/>
      <c r="B10" s="19">
        <v>1</v>
      </c>
      <c r="C10" s="9">
        <v>5</v>
      </c>
      <c r="D10" s="222">
        <v>77</v>
      </c>
      <c r="E10" s="222">
        <v>78.16</v>
      </c>
      <c r="F10" s="222">
        <v>74.7</v>
      </c>
      <c r="G10" s="222">
        <v>73.540000000000006</v>
      </c>
      <c r="H10" s="222">
        <v>74.919753085430173</v>
      </c>
      <c r="I10" s="223">
        <v>68.599999999999994</v>
      </c>
      <c r="J10" s="222">
        <v>78.599999999999994</v>
      </c>
      <c r="K10" s="222">
        <v>76.006500000000003</v>
      </c>
      <c r="L10" s="222">
        <v>75.3</v>
      </c>
      <c r="M10" s="222">
        <v>76.8</v>
      </c>
      <c r="N10" s="222"/>
      <c r="O10" s="222">
        <v>76.2</v>
      </c>
      <c r="P10" s="222">
        <v>75.400000000000006</v>
      </c>
      <c r="Q10" s="222">
        <v>75.099999999999994</v>
      </c>
      <c r="R10" s="223">
        <v>82.1</v>
      </c>
      <c r="S10" s="222">
        <v>79.400000000000006</v>
      </c>
      <c r="T10" s="222">
        <v>73.3</v>
      </c>
      <c r="U10" s="222">
        <v>72.099999999999994</v>
      </c>
      <c r="V10" s="222">
        <v>75.900000000000006</v>
      </c>
      <c r="W10" s="222">
        <v>78.489999999999995</v>
      </c>
      <c r="X10" s="222">
        <v>76.66</v>
      </c>
      <c r="Y10" s="223">
        <v>67.824399999999997</v>
      </c>
      <c r="Z10" s="223">
        <v>5.33</v>
      </c>
      <c r="AA10" s="222">
        <v>77.845165446738392</v>
      </c>
      <c r="AB10" s="223">
        <v>70.430000000000007</v>
      </c>
      <c r="AC10" s="222">
        <v>73.16</v>
      </c>
      <c r="AD10" s="219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1">
        <v>73</v>
      </c>
    </row>
    <row r="11" spans="1:66">
      <c r="A11" s="30"/>
      <c r="B11" s="19">
        <v>1</v>
      </c>
      <c r="C11" s="9">
        <v>6</v>
      </c>
      <c r="D11" s="222">
        <v>74</v>
      </c>
      <c r="E11" s="222">
        <v>71.16</v>
      </c>
      <c r="F11" s="222">
        <v>75.3</v>
      </c>
      <c r="G11" s="222">
        <v>73.75</v>
      </c>
      <c r="H11" s="222">
        <v>76.200724327734136</v>
      </c>
      <c r="I11" s="223">
        <v>69.3</v>
      </c>
      <c r="J11" s="222">
        <v>76.7</v>
      </c>
      <c r="K11" s="222">
        <v>78.033500000000004</v>
      </c>
      <c r="L11" s="222">
        <v>74.099999999999994</v>
      </c>
      <c r="M11" s="222">
        <v>76.400000000000006</v>
      </c>
      <c r="N11" s="223">
        <v>68.400000000000006</v>
      </c>
      <c r="O11" s="224">
        <v>80.400000000000006</v>
      </c>
      <c r="P11" s="222">
        <v>75.900000000000006</v>
      </c>
      <c r="Q11" s="222">
        <v>76</v>
      </c>
      <c r="R11" s="223">
        <v>81.5</v>
      </c>
      <c r="S11" s="222">
        <v>79</v>
      </c>
      <c r="T11" s="222">
        <v>73.7</v>
      </c>
      <c r="U11" s="222">
        <v>73.599999999999994</v>
      </c>
      <c r="V11" s="222">
        <v>76</v>
      </c>
      <c r="W11" s="222">
        <v>78.86</v>
      </c>
      <c r="X11" s="222">
        <v>76.78</v>
      </c>
      <c r="Y11" s="223">
        <v>70.358000000000004</v>
      </c>
      <c r="Z11" s="223">
        <v>5.26</v>
      </c>
      <c r="AA11" s="222">
        <v>78.526790956029771</v>
      </c>
      <c r="AB11" s="223">
        <v>69.319999999999993</v>
      </c>
      <c r="AC11" s="222">
        <v>69.83</v>
      </c>
      <c r="AD11" s="219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5"/>
    </row>
    <row r="12" spans="1:66">
      <c r="A12" s="30"/>
      <c r="B12" s="20" t="s">
        <v>272</v>
      </c>
      <c r="C12" s="12"/>
      <c r="D12" s="226">
        <v>74.666666666666671</v>
      </c>
      <c r="E12" s="226">
        <v>75.013333333333321</v>
      </c>
      <c r="F12" s="226">
        <v>75.3</v>
      </c>
      <c r="G12" s="226">
        <v>73.59</v>
      </c>
      <c r="H12" s="226">
        <v>75.799590491975465</v>
      </c>
      <c r="I12" s="226">
        <v>69.7</v>
      </c>
      <c r="J12" s="226">
        <v>77.499999999999986</v>
      </c>
      <c r="K12" s="226">
        <v>76.533000000000001</v>
      </c>
      <c r="L12" s="226">
        <v>74.516666666666666</v>
      </c>
      <c r="M12" s="226">
        <v>76.483333333333348</v>
      </c>
      <c r="N12" s="226">
        <v>69.42</v>
      </c>
      <c r="O12" s="226">
        <v>76.433333333333337</v>
      </c>
      <c r="P12" s="226">
        <v>75.850000000000009</v>
      </c>
      <c r="Q12" s="226">
        <v>75.166666666666671</v>
      </c>
      <c r="R12" s="226">
        <v>82.25</v>
      </c>
      <c r="S12" s="226">
        <v>80.100000000000009</v>
      </c>
      <c r="T12" s="226">
        <v>73</v>
      </c>
      <c r="U12" s="226">
        <v>72.75</v>
      </c>
      <c r="V12" s="226">
        <v>75.850000000000009</v>
      </c>
      <c r="W12" s="226">
        <v>78.715000000000003</v>
      </c>
      <c r="X12" s="226">
        <v>75.069999999999993</v>
      </c>
      <c r="Y12" s="226">
        <v>69.014116666666652</v>
      </c>
      <c r="Z12" s="226">
        <v>6.1133333333333333</v>
      </c>
      <c r="AA12" s="226">
        <v>78.319561257506606</v>
      </c>
      <c r="AB12" s="226">
        <v>69.51166666666667</v>
      </c>
      <c r="AC12" s="226">
        <v>75.333333333333329</v>
      </c>
      <c r="AD12" s="219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5"/>
    </row>
    <row r="13" spans="1:66">
      <c r="A13" s="30"/>
      <c r="B13" s="3" t="s">
        <v>273</v>
      </c>
      <c r="C13" s="29"/>
      <c r="D13" s="222">
        <v>74</v>
      </c>
      <c r="E13" s="222">
        <v>75.28</v>
      </c>
      <c r="F13" s="222">
        <v>75.3</v>
      </c>
      <c r="G13" s="222">
        <v>73.550000000000011</v>
      </c>
      <c r="H13" s="222">
        <v>75.995637171483892</v>
      </c>
      <c r="I13" s="222">
        <v>69.449999999999989</v>
      </c>
      <c r="J13" s="222">
        <v>77.550000000000011</v>
      </c>
      <c r="K13" s="222">
        <v>76.442250000000001</v>
      </c>
      <c r="L13" s="222">
        <v>74.400000000000006</v>
      </c>
      <c r="M13" s="222">
        <v>76.349999999999994</v>
      </c>
      <c r="N13" s="222">
        <v>69.900000000000006</v>
      </c>
      <c r="O13" s="222">
        <v>75.849999999999994</v>
      </c>
      <c r="P13" s="222">
        <v>75.800000000000011</v>
      </c>
      <c r="Q13" s="222">
        <v>75.099999999999994</v>
      </c>
      <c r="R13" s="222">
        <v>82.199999999999989</v>
      </c>
      <c r="S13" s="222">
        <v>79.599999999999994</v>
      </c>
      <c r="T13" s="222">
        <v>73.05</v>
      </c>
      <c r="U13" s="222">
        <v>72.849999999999994</v>
      </c>
      <c r="V13" s="222">
        <v>75.95</v>
      </c>
      <c r="W13" s="222">
        <v>78.795000000000002</v>
      </c>
      <c r="X13" s="222">
        <v>74.784999999999997</v>
      </c>
      <c r="Y13" s="222">
        <v>69.132049999999992</v>
      </c>
      <c r="Z13" s="222">
        <v>5.8650000000000002</v>
      </c>
      <c r="AA13" s="222">
        <v>78.407157985686609</v>
      </c>
      <c r="AB13" s="222">
        <v>69.435000000000002</v>
      </c>
      <c r="AC13" s="222">
        <v>74.449999999999989</v>
      </c>
      <c r="AD13" s="219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5"/>
    </row>
    <row r="14" spans="1:66">
      <c r="A14" s="30"/>
      <c r="B14" s="3" t="s">
        <v>274</v>
      </c>
      <c r="C14" s="29"/>
      <c r="D14" s="24">
        <v>1.505545305418162</v>
      </c>
      <c r="E14" s="24">
        <v>3.3994509360581553</v>
      </c>
      <c r="F14" s="24">
        <v>0.33466401061362988</v>
      </c>
      <c r="G14" s="24">
        <v>0.15773395322504369</v>
      </c>
      <c r="H14" s="24">
        <v>0.62529944886855371</v>
      </c>
      <c r="I14" s="24">
        <v>1.5466091943344957</v>
      </c>
      <c r="J14" s="24">
        <v>1.352035502492446</v>
      </c>
      <c r="K14" s="24">
        <v>0.8734478805286563</v>
      </c>
      <c r="L14" s="24">
        <v>0.44007575105505053</v>
      </c>
      <c r="M14" s="24">
        <v>0.55287129303904803</v>
      </c>
      <c r="N14" s="24">
        <v>0.72594765651526028</v>
      </c>
      <c r="O14" s="24">
        <v>2.0146132796809115</v>
      </c>
      <c r="P14" s="24">
        <v>0.46368092477478517</v>
      </c>
      <c r="Q14" s="24">
        <v>0.52788887719544475</v>
      </c>
      <c r="R14" s="24">
        <v>0.72594765651526261</v>
      </c>
      <c r="S14" s="24">
        <v>1.7888543819998286</v>
      </c>
      <c r="T14" s="24">
        <v>0.66932802122726143</v>
      </c>
      <c r="U14" s="24">
        <v>1.2373358476985976</v>
      </c>
      <c r="V14" s="24">
        <v>0.24289915602982262</v>
      </c>
      <c r="W14" s="24">
        <v>0.83858809912853094</v>
      </c>
      <c r="X14" s="24">
        <v>1.3731423815467942</v>
      </c>
      <c r="Y14" s="24">
        <v>0.90443379064842022</v>
      </c>
      <c r="Z14" s="24">
        <v>0.92007970669212136</v>
      </c>
      <c r="AA14" s="24">
        <v>0.34857388259078942</v>
      </c>
      <c r="AB14" s="24">
        <v>0.61852782206354207</v>
      </c>
      <c r="AC14" s="24">
        <v>4.4061714295595289</v>
      </c>
      <c r="AD14" s="152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2.0163553197564667E-2</v>
      </c>
      <c r="E15" s="13">
        <v>4.531795595527225E-2</v>
      </c>
      <c r="F15" s="13">
        <v>4.4444091714957489E-3</v>
      </c>
      <c r="G15" s="13">
        <v>2.1434155894149163E-3</v>
      </c>
      <c r="H15" s="13">
        <v>8.2493776656319944E-3</v>
      </c>
      <c r="I15" s="13">
        <v>2.2189514983278275E-2</v>
      </c>
      <c r="J15" s="13">
        <v>1.7445619386999307E-2</v>
      </c>
      <c r="K15" s="13">
        <v>1.1412696229452084E-2</v>
      </c>
      <c r="L15" s="13">
        <v>5.9057358674352569E-3</v>
      </c>
      <c r="M15" s="13">
        <v>7.2286505954113917E-3</v>
      </c>
      <c r="N15" s="13">
        <v>1.0457327233005766E-2</v>
      </c>
      <c r="O15" s="13">
        <v>2.6357783859758982E-2</v>
      </c>
      <c r="P15" s="13">
        <v>6.1131301881975622E-3</v>
      </c>
      <c r="Q15" s="13">
        <v>7.0229118917354066E-3</v>
      </c>
      <c r="R15" s="13">
        <v>8.8261113254135271E-3</v>
      </c>
      <c r="S15" s="13">
        <v>2.2332763820222576E-2</v>
      </c>
      <c r="T15" s="13">
        <v>9.1688770031131701E-3</v>
      </c>
      <c r="U15" s="13">
        <v>1.7008052889327802E-2</v>
      </c>
      <c r="V15" s="13">
        <v>3.202361977980522E-3</v>
      </c>
      <c r="W15" s="13">
        <v>1.0653472643441922E-2</v>
      </c>
      <c r="X15" s="13">
        <v>1.8291493027131935E-2</v>
      </c>
      <c r="Y15" s="13">
        <v>1.3105054941393687E-2</v>
      </c>
      <c r="Z15" s="13">
        <v>0.15050376881550512</v>
      </c>
      <c r="AA15" s="13">
        <v>4.4506618396994669E-3</v>
      </c>
      <c r="AB15" s="13">
        <v>8.8981871925126535E-3</v>
      </c>
      <c r="AC15" s="13">
        <v>5.848900127733888E-2</v>
      </c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-1.2994425253763708E-2</v>
      </c>
      <c r="E16" s="13">
        <v>-8.4118993710134982E-3</v>
      </c>
      <c r="F16" s="13">
        <v>-4.6225029679698437E-3</v>
      </c>
      <c r="G16" s="13">
        <v>-2.7226693139613456E-2</v>
      </c>
      <c r="H16" s="13">
        <v>1.9814961481463556E-3</v>
      </c>
      <c r="I16" s="13">
        <v>-7.8647921073937477E-2</v>
      </c>
      <c r="J16" s="13">
        <v>2.4458911287945861E-2</v>
      </c>
      <c r="K16" s="13">
        <v>1.167630784000484E-2</v>
      </c>
      <c r="L16" s="13">
        <v>-1.4977248953030764E-2</v>
      </c>
      <c r="M16" s="13">
        <v>1.1019772881803336E-2</v>
      </c>
      <c r="N16" s="13">
        <v>-8.2349191979235847E-2</v>
      </c>
      <c r="O16" s="13">
        <v>1.0358831648714206E-2</v>
      </c>
      <c r="P16" s="13">
        <v>2.6478505960092491E-3</v>
      </c>
      <c r="Q16" s="13">
        <v>-6.3850129228737451E-3</v>
      </c>
      <c r="R16" s="13">
        <v>8.7248328431400957E-2</v>
      </c>
      <c r="S16" s="13">
        <v>5.8827855408574159E-2</v>
      </c>
      <c r="T16" s="13">
        <v>-3.5025799690063697E-2</v>
      </c>
      <c r="U16" s="13">
        <v>-3.8330505855508679E-2</v>
      </c>
      <c r="V16" s="13">
        <v>2.6478505960092491E-3</v>
      </c>
      <c r="W16" s="13">
        <v>4.0519783252008779E-2</v>
      </c>
      <c r="X16" s="13">
        <v>-7.6628326401793068E-3</v>
      </c>
      <c r="Y16" s="13">
        <v>-8.7714492595708182E-2</v>
      </c>
      <c r="Z16" s="13">
        <v>-0.91918891856765195</v>
      </c>
      <c r="AA16" s="13">
        <v>3.5292547850513722E-2</v>
      </c>
      <c r="AB16" s="13">
        <v>-8.1137466385239332E-2</v>
      </c>
      <c r="AC16" s="13">
        <v>-4.1818754792438684E-3</v>
      </c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0.26</v>
      </c>
      <c r="E17" s="45">
        <v>0.1</v>
      </c>
      <c r="F17" s="45">
        <v>0.03</v>
      </c>
      <c r="G17" s="45">
        <v>0.75</v>
      </c>
      <c r="H17" s="45">
        <v>0.26</v>
      </c>
      <c r="I17" s="45">
        <v>2.54</v>
      </c>
      <c r="J17" s="45">
        <v>1.04</v>
      </c>
      <c r="K17" s="45">
        <v>0.6</v>
      </c>
      <c r="L17" s="45">
        <v>0.33</v>
      </c>
      <c r="M17" s="45">
        <v>0.56999999999999995</v>
      </c>
      <c r="N17" s="45">
        <v>2.66</v>
      </c>
      <c r="O17" s="45">
        <v>0.55000000000000004</v>
      </c>
      <c r="P17" s="45">
        <v>0.28000000000000003</v>
      </c>
      <c r="Q17" s="45">
        <v>0.03</v>
      </c>
      <c r="R17" s="45">
        <v>3.22</v>
      </c>
      <c r="S17" s="45">
        <v>2.23</v>
      </c>
      <c r="T17" s="45">
        <v>1.02</v>
      </c>
      <c r="U17" s="45">
        <v>1.1399999999999999</v>
      </c>
      <c r="V17" s="45">
        <v>0.28000000000000003</v>
      </c>
      <c r="W17" s="45">
        <v>1.6</v>
      </c>
      <c r="X17" s="45">
        <v>7.0000000000000007E-2</v>
      </c>
      <c r="Y17" s="45">
        <v>2.85</v>
      </c>
      <c r="Z17" s="45">
        <v>31.67</v>
      </c>
      <c r="AA17" s="45">
        <v>1.41</v>
      </c>
      <c r="AB17" s="45">
        <v>2.62</v>
      </c>
      <c r="AC17" s="45">
        <v>0.05</v>
      </c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536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5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0" t="s">
        <v>237</v>
      </c>
      <c r="E21" s="151" t="s">
        <v>239</v>
      </c>
      <c r="F21" s="151" t="s">
        <v>240</v>
      </c>
      <c r="G21" s="151" t="s">
        <v>241</v>
      </c>
      <c r="H21" s="151" t="s">
        <v>242</v>
      </c>
      <c r="I21" s="151" t="s">
        <v>243</v>
      </c>
      <c r="J21" s="151" t="s">
        <v>244</v>
      </c>
      <c r="K21" s="151" t="s">
        <v>246</v>
      </c>
      <c r="L21" s="151" t="s">
        <v>247</v>
      </c>
      <c r="M21" s="151" t="s">
        <v>248</v>
      </c>
      <c r="N21" s="151" t="s">
        <v>249</v>
      </c>
      <c r="O21" s="151" t="s">
        <v>250</v>
      </c>
      <c r="P21" s="151" t="s">
        <v>251</v>
      </c>
      <c r="Q21" s="151" t="s">
        <v>252</v>
      </c>
      <c r="R21" s="151" t="s">
        <v>253</v>
      </c>
      <c r="S21" s="151" t="s">
        <v>255</v>
      </c>
      <c r="T21" s="151" t="s">
        <v>256</v>
      </c>
      <c r="U21" s="151" t="s">
        <v>257</v>
      </c>
      <c r="V21" s="151" t="s">
        <v>258</v>
      </c>
      <c r="W21" s="151" t="s">
        <v>259</v>
      </c>
      <c r="X21" s="151" t="s">
        <v>261</v>
      </c>
      <c r="Y21" s="151" t="s">
        <v>262</v>
      </c>
      <c r="Z21" s="151" t="s">
        <v>263</v>
      </c>
      <c r="AA21" s="152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280</v>
      </c>
      <c r="E22" s="11" t="s">
        <v>279</v>
      </c>
      <c r="F22" s="11" t="s">
        <v>279</v>
      </c>
      <c r="G22" s="11" t="s">
        <v>280</v>
      </c>
      <c r="H22" s="11" t="s">
        <v>279</v>
      </c>
      <c r="I22" s="11" t="s">
        <v>306</v>
      </c>
      <c r="J22" s="11" t="s">
        <v>279</v>
      </c>
      <c r="K22" s="11" t="s">
        <v>306</v>
      </c>
      <c r="L22" s="11" t="s">
        <v>306</v>
      </c>
      <c r="M22" s="11" t="s">
        <v>280</v>
      </c>
      <c r="N22" s="11" t="s">
        <v>279</v>
      </c>
      <c r="O22" s="11" t="s">
        <v>279</v>
      </c>
      <c r="P22" s="11" t="s">
        <v>279</v>
      </c>
      <c r="Q22" s="11" t="s">
        <v>279</v>
      </c>
      <c r="R22" s="11" t="s">
        <v>279</v>
      </c>
      <c r="S22" s="11" t="s">
        <v>280</v>
      </c>
      <c r="T22" s="11" t="s">
        <v>280</v>
      </c>
      <c r="U22" s="11" t="s">
        <v>280</v>
      </c>
      <c r="V22" s="11" t="s">
        <v>279</v>
      </c>
      <c r="W22" s="11" t="s">
        <v>280</v>
      </c>
      <c r="X22" s="11" t="s">
        <v>280</v>
      </c>
      <c r="Y22" s="11" t="s">
        <v>306</v>
      </c>
      <c r="Z22" s="11" t="s">
        <v>280</v>
      </c>
      <c r="AA22" s="15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307</v>
      </c>
      <c r="E23" s="26" t="s">
        <v>307</v>
      </c>
      <c r="F23" s="26" t="s">
        <v>271</v>
      </c>
      <c r="G23" s="26" t="s">
        <v>308</v>
      </c>
      <c r="H23" s="26" t="s">
        <v>309</v>
      </c>
      <c r="I23" s="26" t="s">
        <v>307</v>
      </c>
      <c r="J23" s="26" t="s">
        <v>307</v>
      </c>
      <c r="K23" s="26" t="s">
        <v>309</v>
      </c>
      <c r="L23" s="26" t="s">
        <v>308</v>
      </c>
      <c r="M23" s="26" t="s">
        <v>308</v>
      </c>
      <c r="N23" s="26" t="s">
        <v>307</v>
      </c>
      <c r="O23" s="26" t="s">
        <v>307</v>
      </c>
      <c r="P23" s="26" t="s">
        <v>307</v>
      </c>
      <c r="Q23" s="26" t="s">
        <v>307</v>
      </c>
      <c r="R23" s="26" t="s">
        <v>307</v>
      </c>
      <c r="S23" s="26" t="s">
        <v>311</v>
      </c>
      <c r="T23" s="26" t="s">
        <v>307</v>
      </c>
      <c r="U23" s="26" t="s">
        <v>308</v>
      </c>
      <c r="V23" s="26" t="s">
        <v>309</v>
      </c>
      <c r="W23" s="26" t="s">
        <v>307</v>
      </c>
      <c r="X23" s="26" t="s">
        <v>307</v>
      </c>
      <c r="Y23" s="26" t="s">
        <v>308</v>
      </c>
      <c r="Z23" s="26" t="s">
        <v>310</v>
      </c>
      <c r="AA23" s="152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0.81000000000000016</v>
      </c>
      <c r="E24" s="211">
        <v>0.74</v>
      </c>
      <c r="F24" s="211">
        <v>0.81999999999999984</v>
      </c>
      <c r="G24" s="211">
        <v>0.79949999999999999</v>
      </c>
      <c r="H24" s="211">
        <v>0.74348689998464501</v>
      </c>
      <c r="I24" s="211">
        <v>0.74</v>
      </c>
      <c r="J24" s="212">
        <v>0.53</v>
      </c>
      <c r="K24" s="211">
        <v>0.76</v>
      </c>
      <c r="L24" s="212">
        <v>1.0900000000000001</v>
      </c>
      <c r="M24" s="212">
        <v>0.99159999999999993</v>
      </c>
      <c r="N24" s="211">
        <v>0.73</v>
      </c>
      <c r="O24" s="211">
        <v>0.77</v>
      </c>
      <c r="P24" s="211">
        <v>0.77</v>
      </c>
      <c r="Q24" s="211">
        <v>0.88</v>
      </c>
      <c r="R24" s="211">
        <v>0.84</v>
      </c>
      <c r="S24" s="211">
        <v>0.82799999999999996</v>
      </c>
      <c r="T24" s="211">
        <v>0.81599999999999984</v>
      </c>
      <c r="U24" s="211">
        <v>0.7</v>
      </c>
      <c r="V24" s="211">
        <v>0.74</v>
      </c>
      <c r="W24" s="238">
        <v>0.67049999999999998</v>
      </c>
      <c r="X24" s="211">
        <v>0.66200000000000003</v>
      </c>
      <c r="Y24" s="211">
        <v>0.74221935582118526</v>
      </c>
      <c r="Z24" s="211">
        <v>0.85919619999999997</v>
      </c>
      <c r="AA24" s="209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3">
        <v>1</v>
      </c>
    </row>
    <row r="25" spans="1:65">
      <c r="A25" s="30"/>
      <c r="B25" s="19">
        <v>1</v>
      </c>
      <c r="C25" s="9">
        <v>2</v>
      </c>
      <c r="D25" s="24">
        <v>0.8</v>
      </c>
      <c r="E25" s="24">
        <v>0.76</v>
      </c>
      <c r="F25" s="24">
        <v>0.81999999999999984</v>
      </c>
      <c r="G25" s="24">
        <v>0.80560000000000009</v>
      </c>
      <c r="H25" s="24">
        <v>0.75516816613036908</v>
      </c>
      <c r="I25" s="24">
        <v>0.75</v>
      </c>
      <c r="J25" s="214">
        <v>0.54</v>
      </c>
      <c r="K25" s="24">
        <v>0.77</v>
      </c>
      <c r="L25" s="214">
        <v>1.0900000000000001</v>
      </c>
      <c r="M25" s="214">
        <v>0.99099999999999999</v>
      </c>
      <c r="N25" s="24">
        <v>0.76</v>
      </c>
      <c r="O25" s="24">
        <v>0.78</v>
      </c>
      <c r="P25" s="24">
        <v>0.77</v>
      </c>
      <c r="Q25" s="24">
        <v>0.88</v>
      </c>
      <c r="R25" s="24">
        <v>0.81000000000000016</v>
      </c>
      <c r="S25" s="24">
        <v>0.78300000000000003</v>
      </c>
      <c r="T25" s="24">
        <v>0.75</v>
      </c>
      <c r="U25" s="24">
        <v>0.7</v>
      </c>
      <c r="V25" s="24">
        <v>0.76</v>
      </c>
      <c r="W25" s="214">
        <v>0.64070000000000005</v>
      </c>
      <c r="X25" s="24">
        <v>0.67700000000000005</v>
      </c>
      <c r="Y25" s="24">
        <v>0.7852712420608553</v>
      </c>
      <c r="Z25" s="24">
        <v>0.85258009999999995</v>
      </c>
      <c r="AA25" s="209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3" t="e">
        <v>#N/A</v>
      </c>
    </row>
    <row r="26" spans="1:65">
      <c r="A26" s="30"/>
      <c r="B26" s="19">
        <v>1</v>
      </c>
      <c r="C26" s="9">
        <v>3</v>
      </c>
      <c r="D26" s="24">
        <v>0.81999999999999984</v>
      </c>
      <c r="E26" s="24">
        <v>0.90000000000000013</v>
      </c>
      <c r="F26" s="24">
        <v>0.81000000000000016</v>
      </c>
      <c r="G26" s="24">
        <v>0.80800000000000005</v>
      </c>
      <c r="H26" s="24"/>
      <c r="I26" s="215">
        <v>0.85000000000000009</v>
      </c>
      <c r="J26" s="214">
        <v>0.55000000000000004</v>
      </c>
      <c r="K26" s="24">
        <v>0.76</v>
      </c>
      <c r="L26" s="214">
        <v>1.1100000000000001</v>
      </c>
      <c r="M26" s="214">
        <v>0.9849</v>
      </c>
      <c r="N26" s="24">
        <v>0.76</v>
      </c>
      <c r="O26" s="24">
        <v>0.79</v>
      </c>
      <c r="P26" s="24">
        <v>0.77</v>
      </c>
      <c r="Q26" s="24">
        <v>0.90000000000000013</v>
      </c>
      <c r="R26" s="24">
        <v>0.79</v>
      </c>
      <c r="S26" s="24">
        <v>0.88500000000000001</v>
      </c>
      <c r="T26" s="24">
        <v>0.83</v>
      </c>
      <c r="U26" s="24">
        <v>0.69</v>
      </c>
      <c r="V26" s="24">
        <v>0.81000000000000016</v>
      </c>
      <c r="W26" s="214">
        <v>0.63749999999999996</v>
      </c>
      <c r="X26" s="24">
        <v>0.66200000000000003</v>
      </c>
      <c r="Y26" s="24">
        <v>0.77241928992265885</v>
      </c>
      <c r="Z26" s="24">
        <v>0.876969</v>
      </c>
      <c r="AA26" s="209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3">
        <v>16</v>
      </c>
    </row>
    <row r="27" spans="1:65">
      <c r="A27" s="30"/>
      <c r="B27" s="19">
        <v>1</v>
      </c>
      <c r="C27" s="9">
        <v>4</v>
      </c>
      <c r="D27" s="24">
        <v>0.81999999999999984</v>
      </c>
      <c r="E27" s="24">
        <v>0.81999999999999984</v>
      </c>
      <c r="F27" s="24">
        <v>0.81000000000000016</v>
      </c>
      <c r="G27" s="24">
        <v>0.81230000000000002</v>
      </c>
      <c r="H27" s="24"/>
      <c r="I27" s="24">
        <v>0.72</v>
      </c>
      <c r="J27" s="214">
        <v>0.53</v>
      </c>
      <c r="K27" s="24">
        <v>0.77</v>
      </c>
      <c r="L27" s="214">
        <v>1.0900000000000001</v>
      </c>
      <c r="M27" s="214">
        <v>0.98940000000000006</v>
      </c>
      <c r="N27" s="24">
        <v>0.75</v>
      </c>
      <c r="O27" s="24">
        <v>0.78</v>
      </c>
      <c r="P27" s="24">
        <v>0.76</v>
      </c>
      <c r="Q27" s="24">
        <v>0.86999999999999988</v>
      </c>
      <c r="R27" s="24">
        <v>0.79</v>
      </c>
      <c r="S27" s="24">
        <v>0.82799999999999996</v>
      </c>
      <c r="T27" s="24">
        <v>0.85199999999999998</v>
      </c>
      <c r="U27" s="24">
        <v>0.7</v>
      </c>
      <c r="V27" s="24">
        <v>0.76</v>
      </c>
      <c r="W27" s="214">
        <v>0.62590000000000001</v>
      </c>
      <c r="X27" s="24">
        <v>0.68300000000000005</v>
      </c>
      <c r="Y27" s="24">
        <v>0.78342642456604739</v>
      </c>
      <c r="Z27" s="24">
        <v>0.87845340000000005</v>
      </c>
      <c r="AA27" s="209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3">
        <v>0.7838282619891469</v>
      </c>
    </row>
    <row r="28" spans="1:65">
      <c r="A28" s="30"/>
      <c r="B28" s="19">
        <v>1</v>
      </c>
      <c r="C28" s="9">
        <v>5</v>
      </c>
      <c r="D28" s="24">
        <v>0.81000000000000016</v>
      </c>
      <c r="E28" s="24">
        <v>0.86999999999999988</v>
      </c>
      <c r="F28" s="24">
        <v>0.81000000000000016</v>
      </c>
      <c r="G28" s="24">
        <v>0.77790000000000004</v>
      </c>
      <c r="H28" s="24">
        <v>0.75560204176427648</v>
      </c>
      <c r="I28" s="24">
        <v>0.73</v>
      </c>
      <c r="J28" s="214">
        <v>0.54</v>
      </c>
      <c r="K28" s="24">
        <v>0.79</v>
      </c>
      <c r="L28" s="214">
        <v>1.05</v>
      </c>
      <c r="M28" s="24"/>
      <c r="N28" s="24">
        <v>0.77</v>
      </c>
      <c r="O28" s="24">
        <v>0.76</v>
      </c>
      <c r="P28" s="24">
        <v>0.77</v>
      </c>
      <c r="Q28" s="24">
        <v>0.88</v>
      </c>
      <c r="R28" s="24">
        <v>0.81000000000000016</v>
      </c>
      <c r="S28" s="24">
        <v>0.80300000000000005</v>
      </c>
      <c r="T28" s="24">
        <v>0.79800000000000004</v>
      </c>
      <c r="U28" s="24">
        <v>0.68</v>
      </c>
      <c r="V28" s="24">
        <v>0.85000000000000009</v>
      </c>
      <c r="W28" s="214">
        <v>0.62050000000000005</v>
      </c>
      <c r="X28" s="24">
        <v>0.67700000000000005</v>
      </c>
      <c r="Y28" s="24">
        <v>0.74346626452377895</v>
      </c>
      <c r="Z28" s="215">
        <v>0.79835819999999991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3">
        <v>74</v>
      </c>
    </row>
    <row r="29" spans="1:65">
      <c r="A29" s="30"/>
      <c r="B29" s="19">
        <v>1</v>
      </c>
      <c r="C29" s="9">
        <v>6</v>
      </c>
      <c r="D29" s="24">
        <v>0.81000000000000016</v>
      </c>
      <c r="E29" s="24">
        <v>0.71</v>
      </c>
      <c r="F29" s="24">
        <v>0.81999999999999984</v>
      </c>
      <c r="G29" s="24">
        <v>0.79679999999999995</v>
      </c>
      <c r="H29" s="24">
        <v>0.76092190573164631</v>
      </c>
      <c r="I29" s="24">
        <v>0.74</v>
      </c>
      <c r="J29" s="214">
        <v>0.54</v>
      </c>
      <c r="K29" s="24">
        <v>0.77</v>
      </c>
      <c r="L29" s="214">
        <v>1.1199999999999999</v>
      </c>
      <c r="M29" s="214">
        <v>0.99120000000000008</v>
      </c>
      <c r="N29" s="24">
        <v>0.8</v>
      </c>
      <c r="O29" s="24">
        <v>0.8</v>
      </c>
      <c r="P29" s="24">
        <v>0.78</v>
      </c>
      <c r="Q29" s="24">
        <v>0.86999999999999988</v>
      </c>
      <c r="R29" s="24">
        <v>0.79</v>
      </c>
      <c r="S29" s="24">
        <v>0.82799999999999996</v>
      </c>
      <c r="T29" s="24">
        <v>0.81999999999999984</v>
      </c>
      <c r="U29" s="24">
        <v>0.69</v>
      </c>
      <c r="V29" s="24">
        <v>0.74</v>
      </c>
      <c r="W29" s="214">
        <v>0.63629999999999998</v>
      </c>
      <c r="X29" s="24">
        <v>0.68300000000000005</v>
      </c>
      <c r="Y29" s="24">
        <v>0.74358564518611769</v>
      </c>
      <c r="Z29" s="24">
        <v>0.8684407999999999</v>
      </c>
      <c r="AA29" s="209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272</v>
      </c>
      <c r="C30" s="12"/>
      <c r="D30" s="216">
        <v>0.81166666666666687</v>
      </c>
      <c r="E30" s="216">
        <v>0.79999999999999993</v>
      </c>
      <c r="F30" s="216">
        <v>0.81500000000000006</v>
      </c>
      <c r="G30" s="216">
        <v>0.80001666666666671</v>
      </c>
      <c r="H30" s="216">
        <v>0.75379475340273427</v>
      </c>
      <c r="I30" s="216">
        <v>0.75499999999999989</v>
      </c>
      <c r="J30" s="216">
        <v>0.53833333333333344</v>
      </c>
      <c r="K30" s="216">
        <v>0.77</v>
      </c>
      <c r="L30" s="216">
        <v>1.0916666666666666</v>
      </c>
      <c r="M30" s="216">
        <v>0.98962000000000006</v>
      </c>
      <c r="N30" s="216">
        <v>0.76166666666666671</v>
      </c>
      <c r="O30" s="216">
        <v>0.77999999999999992</v>
      </c>
      <c r="P30" s="216">
        <v>0.77</v>
      </c>
      <c r="Q30" s="216">
        <v>0.88</v>
      </c>
      <c r="R30" s="216">
        <v>0.80500000000000016</v>
      </c>
      <c r="S30" s="216">
        <v>0.82583333333333331</v>
      </c>
      <c r="T30" s="216">
        <v>0.81099999999999994</v>
      </c>
      <c r="U30" s="216">
        <v>0.69333333333333336</v>
      </c>
      <c r="V30" s="216">
        <v>0.77666666666666673</v>
      </c>
      <c r="W30" s="216">
        <v>0.63856666666666662</v>
      </c>
      <c r="X30" s="216">
        <v>0.67400000000000004</v>
      </c>
      <c r="Y30" s="216">
        <v>0.76173137034677396</v>
      </c>
      <c r="Z30" s="216">
        <v>0.85566628333333339</v>
      </c>
      <c r="AA30" s="209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273</v>
      </c>
      <c r="C31" s="29"/>
      <c r="D31" s="24">
        <v>0.81000000000000016</v>
      </c>
      <c r="E31" s="24">
        <v>0.78999999999999992</v>
      </c>
      <c r="F31" s="24">
        <v>0.81499999999999995</v>
      </c>
      <c r="G31" s="24">
        <v>0.8025500000000001</v>
      </c>
      <c r="H31" s="24">
        <v>0.75538510394732272</v>
      </c>
      <c r="I31" s="24">
        <v>0.74</v>
      </c>
      <c r="J31" s="24">
        <v>0.54</v>
      </c>
      <c r="K31" s="24">
        <v>0.77</v>
      </c>
      <c r="L31" s="24">
        <v>1.0900000000000001</v>
      </c>
      <c r="M31" s="24">
        <v>0.99099999999999999</v>
      </c>
      <c r="N31" s="24">
        <v>0.76</v>
      </c>
      <c r="O31" s="24">
        <v>0.78</v>
      </c>
      <c r="P31" s="24">
        <v>0.77</v>
      </c>
      <c r="Q31" s="24">
        <v>0.88</v>
      </c>
      <c r="R31" s="24">
        <v>0.8</v>
      </c>
      <c r="S31" s="24">
        <v>0.82799999999999996</v>
      </c>
      <c r="T31" s="24">
        <v>0.81799999999999984</v>
      </c>
      <c r="U31" s="24">
        <v>0.69499999999999995</v>
      </c>
      <c r="V31" s="24">
        <v>0.76</v>
      </c>
      <c r="W31" s="24">
        <v>0.63690000000000002</v>
      </c>
      <c r="X31" s="24">
        <v>0.67700000000000005</v>
      </c>
      <c r="Y31" s="24">
        <v>0.75800246755438827</v>
      </c>
      <c r="Z31" s="24">
        <v>0.86381849999999993</v>
      </c>
      <c r="AA31" s="209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274</v>
      </c>
      <c r="C32" s="29"/>
      <c r="D32" s="24">
        <v>7.5277265270907038E-3</v>
      </c>
      <c r="E32" s="24">
        <v>7.5630681604756153E-2</v>
      </c>
      <c r="F32" s="24">
        <v>5.4772255750514835E-3</v>
      </c>
      <c r="G32" s="24">
        <v>1.2211046911164779E-2</v>
      </c>
      <c r="H32" s="24">
        <v>7.3530197005612589E-3</v>
      </c>
      <c r="I32" s="24">
        <v>4.7644516998286424E-2</v>
      </c>
      <c r="J32" s="24">
        <v>7.5277265270908165E-3</v>
      </c>
      <c r="K32" s="24">
        <v>1.0954451150103333E-2</v>
      </c>
      <c r="L32" s="24">
        <v>2.4013884872437139E-2</v>
      </c>
      <c r="M32" s="24">
        <v>2.7680317917249402E-3</v>
      </c>
      <c r="N32" s="24">
        <v>2.3166067138525429E-2</v>
      </c>
      <c r="O32" s="24">
        <v>1.4142135623730963E-2</v>
      </c>
      <c r="P32" s="24">
        <v>6.324555320336764E-3</v>
      </c>
      <c r="Q32" s="24">
        <v>1.0954451150103415E-2</v>
      </c>
      <c r="R32" s="24">
        <v>1.9748417658131488E-2</v>
      </c>
      <c r="S32" s="24">
        <v>3.4266115430066857E-2</v>
      </c>
      <c r="T32" s="24">
        <v>3.4750539564156385E-2</v>
      </c>
      <c r="U32" s="24">
        <v>8.1649658092772318E-3</v>
      </c>
      <c r="V32" s="24">
        <v>4.4121045620731512E-2</v>
      </c>
      <c r="W32" s="24">
        <v>1.7420753906380346E-2</v>
      </c>
      <c r="X32" s="24">
        <v>9.6747092979582675E-3</v>
      </c>
      <c r="Y32" s="24">
        <v>2.0893217588161324E-2</v>
      </c>
      <c r="Z32" s="24">
        <v>2.9807542515304222E-2</v>
      </c>
      <c r="AA32" s="209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9.2744063988797146E-3</v>
      </c>
      <c r="E33" s="13">
        <v>9.4538352005945195E-2</v>
      </c>
      <c r="F33" s="13">
        <v>6.7205221779772801E-3</v>
      </c>
      <c r="G33" s="13">
        <v>1.5263490649567439E-2</v>
      </c>
      <c r="H33" s="13">
        <v>9.754670840263489E-3</v>
      </c>
      <c r="I33" s="13">
        <v>6.3105320527531691E-2</v>
      </c>
      <c r="J33" s="13">
        <v>1.3983392929580462E-2</v>
      </c>
      <c r="K33" s="13">
        <v>1.4226559935199133E-2</v>
      </c>
      <c r="L33" s="13">
        <v>2.1997451791545473E-2</v>
      </c>
      <c r="M33" s="13">
        <v>2.7970653298487703E-3</v>
      </c>
      <c r="N33" s="13">
        <v>3.0414967796751107E-2</v>
      </c>
      <c r="O33" s="13">
        <v>1.8130943107347391E-2</v>
      </c>
      <c r="P33" s="13">
        <v>8.2137082082295639E-3</v>
      </c>
      <c r="Q33" s="13">
        <v>1.2448239943299334E-2</v>
      </c>
      <c r="R33" s="13">
        <v>2.4532195848610539E-2</v>
      </c>
      <c r="S33" s="13">
        <v>4.1492773477376621E-2</v>
      </c>
      <c r="T33" s="13">
        <v>4.2849000695630565E-2</v>
      </c>
      <c r="U33" s="13">
        <v>1.1776392994149853E-2</v>
      </c>
      <c r="V33" s="13">
        <v>5.6808213245577048E-2</v>
      </c>
      <c r="W33" s="13">
        <v>2.7281026110111732E-2</v>
      </c>
      <c r="X33" s="13">
        <v>1.435416809786093E-2</v>
      </c>
      <c r="Y33" s="13">
        <v>2.7428590184817782E-2</v>
      </c>
      <c r="Z33" s="13">
        <v>3.4835476278422428E-2</v>
      </c>
      <c r="AA33" s="152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3.5515949127521207E-2</v>
      </c>
      <c r="E34" s="13">
        <v>2.063173630638615E-2</v>
      </c>
      <c r="F34" s="13">
        <v>3.9768581362131128E-2</v>
      </c>
      <c r="G34" s="13">
        <v>2.0652999467559274E-2</v>
      </c>
      <c r="H34" s="13">
        <v>-3.8316440019903864E-2</v>
      </c>
      <c r="I34" s="13">
        <v>-3.6778798860848116E-2</v>
      </c>
      <c r="J34" s="13">
        <v>-0.31319989411049409</v>
      </c>
      <c r="K34" s="13">
        <v>-1.764195380510325E-2</v>
      </c>
      <c r="L34" s="13">
        <v>0.39273705683475613</v>
      </c>
      <c r="M34" s="13">
        <v>0.26254697360440749</v>
      </c>
      <c r="N34" s="13">
        <v>-2.8273534391628052E-2</v>
      </c>
      <c r="O34" s="13">
        <v>-4.8840571012734868E-3</v>
      </c>
      <c r="P34" s="13">
        <v>-1.764195380510325E-2</v>
      </c>
      <c r="Q34" s="13">
        <v>0.12269490993702492</v>
      </c>
      <c r="R34" s="13">
        <v>2.7010684658301365E-2</v>
      </c>
      <c r="S34" s="13">
        <v>5.3589636124613316E-2</v>
      </c>
      <c r="T34" s="13">
        <v>3.4665422680598912E-2</v>
      </c>
      <c r="U34" s="13">
        <v>-0.11545249520113188</v>
      </c>
      <c r="V34" s="13">
        <v>-9.1366893358832968E-3</v>
      </c>
      <c r="W34" s="13">
        <v>-0.18532324281577339</v>
      </c>
      <c r="X34" s="13">
        <v>-0.14011776216186955</v>
      </c>
      <c r="Y34" s="13">
        <v>-2.8190986104911442E-2</v>
      </c>
      <c r="Z34" s="13">
        <v>9.1650205571665255E-2</v>
      </c>
      <c r="AA34" s="152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0.69</v>
      </c>
      <c r="E35" s="45">
        <v>0.44</v>
      </c>
      <c r="F35" s="45">
        <v>0.76</v>
      </c>
      <c r="G35" s="45">
        <v>0.44</v>
      </c>
      <c r="H35" s="45">
        <v>0.56999999999999995</v>
      </c>
      <c r="I35" s="45">
        <v>0.54</v>
      </c>
      <c r="J35" s="45">
        <v>5.26</v>
      </c>
      <c r="K35" s="45">
        <v>0.22</v>
      </c>
      <c r="L35" s="45">
        <v>6.78</v>
      </c>
      <c r="M35" s="45">
        <v>4.5599999999999996</v>
      </c>
      <c r="N35" s="45">
        <v>0.4</v>
      </c>
      <c r="O35" s="45">
        <v>0</v>
      </c>
      <c r="P35" s="45">
        <v>0.22</v>
      </c>
      <c r="Q35" s="45">
        <v>2.1800000000000002</v>
      </c>
      <c r="R35" s="45">
        <v>0.54</v>
      </c>
      <c r="S35" s="45">
        <v>1</v>
      </c>
      <c r="T35" s="45">
        <v>0.67</v>
      </c>
      <c r="U35" s="45">
        <v>1.89</v>
      </c>
      <c r="V35" s="45">
        <v>7.0000000000000007E-2</v>
      </c>
      <c r="W35" s="45">
        <v>3.08</v>
      </c>
      <c r="X35" s="45">
        <v>2.31</v>
      </c>
      <c r="Y35" s="45">
        <v>0.4</v>
      </c>
      <c r="Z35" s="45">
        <v>1.65</v>
      </c>
      <c r="AA35" s="152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537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52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0" t="s">
        <v>237</v>
      </c>
      <c r="E39" s="151" t="s">
        <v>239</v>
      </c>
      <c r="F39" s="151" t="s">
        <v>240</v>
      </c>
      <c r="G39" s="151" t="s">
        <v>241</v>
      </c>
      <c r="H39" s="151" t="s">
        <v>242</v>
      </c>
      <c r="I39" s="151" t="s">
        <v>243</v>
      </c>
      <c r="J39" s="151" t="s">
        <v>244</v>
      </c>
      <c r="K39" s="151" t="s">
        <v>245</v>
      </c>
      <c r="L39" s="151" t="s">
        <v>246</v>
      </c>
      <c r="M39" s="151" t="s">
        <v>247</v>
      </c>
      <c r="N39" s="151" t="s">
        <v>248</v>
      </c>
      <c r="O39" s="151" t="s">
        <v>249</v>
      </c>
      <c r="P39" s="151" t="s">
        <v>250</v>
      </c>
      <c r="Q39" s="151" t="s">
        <v>251</v>
      </c>
      <c r="R39" s="151" t="s">
        <v>252</v>
      </c>
      <c r="S39" s="151" t="s">
        <v>253</v>
      </c>
      <c r="T39" s="151" t="s">
        <v>254</v>
      </c>
      <c r="U39" s="151" t="s">
        <v>255</v>
      </c>
      <c r="V39" s="151" t="s">
        <v>256</v>
      </c>
      <c r="W39" s="151" t="s">
        <v>257</v>
      </c>
      <c r="X39" s="151" t="s">
        <v>258</v>
      </c>
      <c r="Y39" s="151" t="s">
        <v>259</v>
      </c>
      <c r="Z39" s="151" t="s">
        <v>261</v>
      </c>
      <c r="AA39" s="151" t="s">
        <v>262</v>
      </c>
      <c r="AB39" s="151" t="s">
        <v>263</v>
      </c>
      <c r="AC39" s="151" t="s">
        <v>264</v>
      </c>
      <c r="AD39" s="152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280</v>
      </c>
      <c r="E40" s="11" t="s">
        <v>279</v>
      </c>
      <c r="F40" s="11" t="s">
        <v>279</v>
      </c>
      <c r="G40" s="11" t="s">
        <v>279</v>
      </c>
      <c r="H40" s="11" t="s">
        <v>279</v>
      </c>
      <c r="I40" s="11" t="s">
        <v>306</v>
      </c>
      <c r="J40" s="11" t="s">
        <v>279</v>
      </c>
      <c r="K40" s="11" t="s">
        <v>280</v>
      </c>
      <c r="L40" s="11" t="s">
        <v>306</v>
      </c>
      <c r="M40" s="11" t="s">
        <v>306</v>
      </c>
      <c r="N40" s="11" t="s">
        <v>279</v>
      </c>
      <c r="O40" s="11" t="s">
        <v>279</v>
      </c>
      <c r="P40" s="11" t="s">
        <v>279</v>
      </c>
      <c r="Q40" s="11" t="s">
        <v>279</v>
      </c>
      <c r="R40" s="11" t="s">
        <v>279</v>
      </c>
      <c r="S40" s="11" t="s">
        <v>279</v>
      </c>
      <c r="T40" s="11" t="s">
        <v>306</v>
      </c>
      <c r="U40" s="11" t="s">
        <v>279</v>
      </c>
      <c r="V40" s="11" t="s">
        <v>279</v>
      </c>
      <c r="W40" s="11" t="s">
        <v>280</v>
      </c>
      <c r="X40" s="11" t="s">
        <v>306</v>
      </c>
      <c r="Y40" s="11" t="s">
        <v>280</v>
      </c>
      <c r="Z40" s="11" t="s">
        <v>279</v>
      </c>
      <c r="AA40" s="11" t="s">
        <v>306</v>
      </c>
      <c r="AB40" s="11" t="s">
        <v>280</v>
      </c>
      <c r="AC40" s="11" t="s">
        <v>279</v>
      </c>
      <c r="AD40" s="152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307</v>
      </c>
      <c r="E41" s="26" t="s">
        <v>307</v>
      </c>
      <c r="F41" s="26" t="s">
        <v>271</v>
      </c>
      <c r="G41" s="26" t="s">
        <v>308</v>
      </c>
      <c r="H41" s="26" t="s">
        <v>309</v>
      </c>
      <c r="I41" s="26" t="s">
        <v>307</v>
      </c>
      <c r="J41" s="26" t="s">
        <v>307</v>
      </c>
      <c r="K41" s="26" t="s">
        <v>310</v>
      </c>
      <c r="L41" s="26" t="s">
        <v>309</v>
      </c>
      <c r="M41" s="26" t="s">
        <v>308</v>
      </c>
      <c r="N41" s="26" t="s">
        <v>308</v>
      </c>
      <c r="O41" s="26" t="s">
        <v>307</v>
      </c>
      <c r="P41" s="26" t="s">
        <v>307</v>
      </c>
      <c r="Q41" s="26" t="s">
        <v>307</v>
      </c>
      <c r="R41" s="26" t="s">
        <v>307</v>
      </c>
      <c r="S41" s="26" t="s">
        <v>307</v>
      </c>
      <c r="T41" s="26" t="s">
        <v>307</v>
      </c>
      <c r="U41" s="26" t="s">
        <v>311</v>
      </c>
      <c r="V41" s="26" t="s">
        <v>307</v>
      </c>
      <c r="W41" s="26" t="s">
        <v>308</v>
      </c>
      <c r="X41" s="26" t="s">
        <v>309</v>
      </c>
      <c r="Y41" s="26" t="s">
        <v>307</v>
      </c>
      <c r="Z41" s="26" t="s">
        <v>307</v>
      </c>
      <c r="AA41" s="26" t="s">
        <v>308</v>
      </c>
      <c r="AB41" s="26" t="s">
        <v>310</v>
      </c>
      <c r="AC41" s="26" t="s">
        <v>116</v>
      </c>
      <c r="AD41" s="15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7">
        <v>1834</v>
      </c>
      <c r="E42" s="227">
        <v>1788</v>
      </c>
      <c r="F42" s="227">
        <v>1916</v>
      </c>
      <c r="G42" s="227">
        <v>1970</v>
      </c>
      <c r="H42" s="227">
        <v>1861.0611332579647</v>
      </c>
      <c r="I42" s="227">
        <v>1680</v>
      </c>
      <c r="J42" s="227">
        <v>1870</v>
      </c>
      <c r="K42" s="227">
        <v>1772.3450000000003</v>
      </c>
      <c r="L42" s="227">
        <v>1838</v>
      </c>
      <c r="M42" s="227">
        <v>1890</v>
      </c>
      <c r="N42" s="227">
        <v>1853</v>
      </c>
      <c r="O42" s="227">
        <v>1860</v>
      </c>
      <c r="P42" s="227">
        <v>1925</v>
      </c>
      <c r="Q42" s="227">
        <v>1840</v>
      </c>
      <c r="R42" s="227">
        <v>2040.0000000000002</v>
      </c>
      <c r="S42" s="228">
        <v>2050</v>
      </c>
      <c r="T42" s="227">
        <v>1793.2</v>
      </c>
      <c r="U42" s="227">
        <v>1674</v>
      </c>
      <c r="V42" s="227">
        <v>2050</v>
      </c>
      <c r="W42" s="227">
        <v>1715</v>
      </c>
      <c r="X42" s="227">
        <v>1835</v>
      </c>
      <c r="Y42" s="227">
        <v>1687.413</v>
      </c>
      <c r="Z42" s="227">
        <v>1790</v>
      </c>
      <c r="AA42" s="227">
        <v>1688.3726144235297</v>
      </c>
      <c r="AB42" s="227">
        <v>1788.96</v>
      </c>
      <c r="AC42" s="227">
        <v>1774</v>
      </c>
      <c r="AD42" s="230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1839</v>
      </c>
      <c r="E43" s="233">
        <v>1737.6</v>
      </c>
      <c r="F43" s="233">
        <v>1910.9</v>
      </c>
      <c r="G43" s="233">
        <v>2001.9999999999998</v>
      </c>
      <c r="H43" s="233">
        <v>1847.79726664041</v>
      </c>
      <c r="I43" s="233">
        <v>1620</v>
      </c>
      <c r="J43" s="233">
        <v>1900</v>
      </c>
      <c r="K43" s="233">
        <v>1753.7600000000002</v>
      </c>
      <c r="L43" s="233">
        <v>1840</v>
      </c>
      <c r="M43" s="233">
        <v>1880</v>
      </c>
      <c r="N43" s="233">
        <v>1908</v>
      </c>
      <c r="O43" s="233">
        <v>1880</v>
      </c>
      <c r="P43" s="233">
        <v>1920</v>
      </c>
      <c r="Q43" s="233">
        <v>1815</v>
      </c>
      <c r="R43" s="233">
        <v>2040.0000000000002</v>
      </c>
      <c r="S43" s="233">
        <v>1960</v>
      </c>
      <c r="T43" s="233">
        <v>1827.8</v>
      </c>
      <c r="U43" s="233">
        <v>1656</v>
      </c>
      <c r="V43" s="233">
        <v>2060</v>
      </c>
      <c r="W43" s="233">
        <v>1689</v>
      </c>
      <c r="X43" s="233">
        <v>1832</v>
      </c>
      <c r="Y43" s="233">
        <v>1666.7783999999999</v>
      </c>
      <c r="Z43" s="233">
        <v>1820</v>
      </c>
      <c r="AA43" s="233">
        <v>1679.3946820339547</v>
      </c>
      <c r="AB43" s="233">
        <v>1820.652</v>
      </c>
      <c r="AC43" s="233">
        <v>1624</v>
      </c>
      <c r="AD43" s="230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13</v>
      </c>
    </row>
    <row r="44" spans="1:65">
      <c r="A44" s="30"/>
      <c r="B44" s="19">
        <v>1</v>
      </c>
      <c r="C44" s="9">
        <v>3</v>
      </c>
      <c r="D44" s="233">
        <v>1858</v>
      </c>
      <c r="E44" s="233">
        <v>1893.3</v>
      </c>
      <c r="F44" s="233">
        <v>1921.3</v>
      </c>
      <c r="G44" s="233">
        <v>1973</v>
      </c>
      <c r="H44" s="233"/>
      <c r="I44" s="233">
        <v>1770</v>
      </c>
      <c r="J44" s="233">
        <v>1930</v>
      </c>
      <c r="K44" s="233">
        <v>1702.375</v>
      </c>
      <c r="L44" s="233">
        <v>1841</v>
      </c>
      <c r="M44" s="233">
        <v>1920</v>
      </c>
      <c r="N44" s="233">
        <v>1901</v>
      </c>
      <c r="O44" s="233">
        <v>1885</v>
      </c>
      <c r="P44" s="233">
        <v>1910</v>
      </c>
      <c r="Q44" s="233">
        <v>1835</v>
      </c>
      <c r="R44" s="233">
        <v>2080</v>
      </c>
      <c r="S44" s="233">
        <v>1935</v>
      </c>
      <c r="T44" s="233">
        <v>1812.3</v>
      </c>
      <c r="U44" s="233">
        <v>1726</v>
      </c>
      <c r="V44" s="233">
        <v>2080</v>
      </c>
      <c r="W44" s="233">
        <v>1750</v>
      </c>
      <c r="X44" s="233">
        <v>1849</v>
      </c>
      <c r="Y44" s="233">
        <v>1685.9244000000001</v>
      </c>
      <c r="Z44" s="233">
        <v>1860</v>
      </c>
      <c r="AA44" s="233">
        <v>1693.5007364062647</v>
      </c>
      <c r="AB44" s="233">
        <v>1722.693</v>
      </c>
      <c r="AC44" s="233">
        <v>1714</v>
      </c>
      <c r="AD44" s="230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1846</v>
      </c>
      <c r="E45" s="233">
        <v>1874.6</v>
      </c>
      <c r="F45" s="233">
        <v>1912.2</v>
      </c>
      <c r="G45" s="233">
        <v>2007.9999999999998</v>
      </c>
      <c r="H45" s="233"/>
      <c r="I45" s="233">
        <v>1710</v>
      </c>
      <c r="J45" s="233">
        <v>1890</v>
      </c>
      <c r="K45" s="233">
        <v>1708.4</v>
      </c>
      <c r="L45" s="233">
        <v>1861</v>
      </c>
      <c r="M45" s="233">
        <v>1900</v>
      </c>
      <c r="N45" s="233">
        <v>1858</v>
      </c>
      <c r="O45" s="233">
        <v>1885</v>
      </c>
      <c r="P45" s="233">
        <v>1910</v>
      </c>
      <c r="Q45" s="233">
        <v>1830</v>
      </c>
      <c r="R45" s="233">
        <v>2010</v>
      </c>
      <c r="S45" s="233">
        <v>1910</v>
      </c>
      <c r="T45" s="233">
        <v>1851.7</v>
      </c>
      <c r="U45" s="233">
        <v>1666</v>
      </c>
      <c r="V45" s="233">
        <v>2040.0000000000002</v>
      </c>
      <c r="W45" s="233">
        <v>1724</v>
      </c>
      <c r="X45" s="233">
        <v>1818</v>
      </c>
      <c r="Y45" s="233">
        <v>1679.5468000000001</v>
      </c>
      <c r="Z45" s="233">
        <v>1840</v>
      </c>
      <c r="AA45" s="233">
        <v>1719.1456201442547</v>
      </c>
      <c r="AB45" s="233">
        <v>1748.0340000000001</v>
      </c>
      <c r="AC45" s="233">
        <v>1675</v>
      </c>
      <c r="AD45" s="230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1834.2186667553701</v>
      </c>
    </row>
    <row r="46" spans="1:65">
      <c r="A46" s="30"/>
      <c r="B46" s="19">
        <v>1</v>
      </c>
      <c r="C46" s="9">
        <v>5</v>
      </c>
      <c r="D46" s="233">
        <v>1867</v>
      </c>
      <c r="E46" s="233">
        <v>1889.7</v>
      </c>
      <c r="F46" s="233">
        <v>1891.5</v>
      </c>
      <c r="G46" s="233">
        <v>1998.0000000000002</v>
      </c>
      <c r="H46" s="233">
        <v>1834.7192137613774</v>
      </c>
      <c r="I46" s="233">
        <v>1660</v>
      </c>
      <c r="J46" s="233">
        <v>1920</v>
      </c>
      <c r="K46" s="233">
        <v>1709.62</v>
      </c>
      <c r="L46" s="233">
        <v>1874</v>
      </c>
      <c r="M46" s="233">
        <v>1890</v>
      </c>
      <c r="N46" s="233"/>
      <c r="O46" s="233">
        <v>1860</v>
      </c>
      <c r="P46" s="233">
        <v>1905</v>
      </c>
      <c r="Q46" s="233">
        <v>1825</v>
      </c>
      <c r="R46" s="233">
        <v>2050</v>
      </c>
      <c r="S46" s="233">
        <v>1925</v>
      </c>
      <c r="T46" s="233">
        <v>1848.5</v>
      </c>
      <c r="U46" s="233">
        <v>1721</v>
      </c>
      <c r="V46" s="233">
        <v>2070</v>
      </c>
      <c r="W46" s="233">
        <v>1697</v>
      </c>
      <c r="X46" s="233">
        <v>1829</v>
      </c>
      <c r="Y46" s="233">
        <v>1658.954</v>
      </c>
      <c r="Z46" s="233">
        <v>1750</v>
      </c>
      <c r="AA46" s="233">
        <v>1708.6523281521947</v>
      </c>
      <c r="AB46" s="233">
        <v>1805.7049999999999</v>
      </c>
      <c r="AC46" s="233">
        <v>1594</v>
      </c>
      <c r="AD46" s="230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75</v>
      </c>
    </row>
    <row r="47" spans="1:65">
      <c r="A47" s="30"/>
      <c r="B47" s="19">
        <v>1</v>
      </c>
      <c r="C47" s="9">
        <v>6</v>
      </c>
      <c r="D47" s="233">
        <v>1830</v>
      </c>
      <c r="E47" s="233">
        <v>1718.3</v>
      </c>
      <c r="F47" s="233">
        <v>1912.9</v>
      </c>
      <c r="G47" s="233">
        <v>2003</v>
      </c>
      <c r="H47" s="233">
        <v>1841.0804227322096</v>
      </c>
      <c r="I47" s="233">
        <v>1660</v>
      </c>
      <c r="J47" s="233">
        <v>1910</v>
      </c>
      <c r="K47" s="233">
        <v>1746.4749999999999</v>
      </c>
      <c r="L47" s="233">
        <v>1851</v>
      </c>
      <c r="M47" s="233">
        <v>1900</v>
      </c>
      <c r="N47" s="233">
        <v>1926</v>
      </c>
      <c r="O47" s="235">
        <v>1984.9999999999998</v>
      </c>
      <c r="P47" s="233">
        <v>1910</v>
      </c>
      <c r="Q47" s="233">
        <v>1850</v>
      </c>
      <c r="R47" s="233">
        <v>2020</v>
      </c>
      <c r="S47" s="233">
        <v>1915</v>
      </c>
      <c r="T47" s="233">
        <v>1846.4</v>
      </c>
      <c r="U47" s="233">
        <v>1668</v>
      </c>
      <c r="V47" s="233">
        <v>2050</v>
      </c>
      <c r="W47" s="233">
        <v>1721</v>
      </c>
      <c r="X47" s="235">
        <v>1770</v>
      </c>
      <c r="Y47" s="233">
        <v>1690.9114999999999</v>
      </c>
      <c r="Z47" s="233">
        <v>1840</v>
      </c>
      <c r="AA47" s="233">
        <v>1704.3078780896046</v>
      </c>
      <c r="AB47" s="233">
        <v>1652.204</v>
      </c>
      <c r="AC47" s="233">
        <v>1586</v>
      </c>
      <c r="AD47" s="230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272</v>
      </c>
      <c r="C48" s="12"/>
      <c r="D48" s="237">
        <v>1845.6666666666667</v>
      </c>
      <c r="E48" s="237">
        <v>1816.9166666666667</v>
      </c>
      <c r="F48" s="237">
        <v>1910.8</v>
      </c>
      <c r="G48" s="237">
        <v>1992.3333333333333</v>
      </c>
      <c r="H48" s="237">
        <v>1846.1645090979905</v>
      </c>
      <c r="I48" s="237">
        <v>1683.3333333333333</v>
      </c>
      <c r="J48" s="237">
        <v>1903.3333333333333</v>
      </c>
      <c r="K48" s="237">
        <v>1732.1625000000001</v>
      </c>
      <c r="L48" s="237">
        <v>1850.8333333333333</v>
      </c>
      <c r="M48" s="237">
        <v>1896.6666666666667</v>
      </c>
      <c r="N48" s="237">
        <v>1889.2</v>
      </c>
      <c r="O48" s="237">
        <v>1892.5</v>
      </c>
      <c r="P48" s="237">
        <v>1913.3333333333333</v>
      </c>
      <c r="Q48" s="237">
        <v>1832.5</v>
      </c>
      <c r="R48" s="237">
        <v>2040</v>
      </c>
      <c r="S48" s="237">
        <v>1949.1666666666667</v>
      </c>
      <c r="T48" s="237">
        <v>1829.9833333333333</v>
      </c>
      <c r="U48" s="237">
        <v>1685.1666666666667</v>
      </c>
      <c r="V48" s="237">
        <v>2058.3333333333335</v>
      </c>
      <c r="W48" s="237">
        <v>1716</v>
      </c>
      <c r="X48" s="237">
        <v>1822.1666666666667</v>
      </c>
      <c r="Y48" s="237">
        <v>1678.2546833333333</v>
      </c>
      <c r="Z48" s="237">
        <v>1816.6666666666667</v>
      </c>
      <c r="AA48" s="237">
        <v>1698.8956432083005</v>
      </c>
      <c r="AB48" s="237">
        <v>1756.3746666666666</v>
      </c>
      <c r="AC48" s="237">
        <v>1661.1666666666667</v>
      </c>
      <c r="AD48" s="230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273</v>
      </c>
      <c r="C49" s="29"/>
      <c r="D49" s="233">
        <v>1842.5</v>
      </c>
      <c r="E49" s="233">
        <v>1831.3</v>
      </c>
      <c r="F49" s="233">
        <v>1912.5500000000002</v>
      </c>
      <c r="G49" s="233">
        <v>2000</v>
      </c>
      <c r="H49" s="233">
        <v>1844.4388446863099</v>
      </c>
      <c r="I49" s="233">
        <v>1670</v>
      </c>
      <c r="J49" s="233">
        <v>1905</v>
      </c>
      <c r="K49" s="233">
        <v>1728.0474999999999</v>
      </c>
      <c r="L49" s="233">
        <v>1846</v>
      </c>
      <c r="M49" s="233">
        <v>1895</v>
      </c>
      <c r="N49" s="233">
        <v>1901</v>
      </c>
      <c r="O49" s="233">
        <v>1882.5</v>
      </c>
      <c r="P49" s="233">
        <v>1910</v>
      </c>
      <c r="Q49" s="233">
        <v>1832.5</v>
      </c>
      <c r="R49" s="233">
        <v>2040.0000000000002</v>
      </c>
      <c r="S49" s="233">
        <v>1930</v>
      </c>
      <c r="T49" s="233">
        <v>1837.1</v>
      </c>
      <c r="U49" s="233">
        <v>1671</v>
      </c>
      <c r="V49" s="233">
        <v>2055</v>
      </c>
      <c r="W49" s="233">
        <v>1718</v>
      </c>
      <c r="X49" s="233">
        <v>1830.5</v>
      </c>
      <c r="Y49" s="233">
        <v>1682.7356</v>
      </c>
      <c r="Z49" s="233">
        <v>1830</v>
      </c>
      <c r="AA49" s="233">
        <v>1698.9043072479346</v>
      </c>
      <c r="AB49" s="233">
        <v>1768.4970000000001</v>
      </c>
      <c r="AC49" s="233">
        <v>1649.5</v>
      </c>
      <c r="AD49" s="230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274</v>
      </c>
      <c r="C50" s="29"/>
      <c r="D50" s="233">
        <v>14.375905768565216</v>
      </c>
      <c r="E50" s="233">
        <v>79.135009108906218</v>
      </c>
      <c r="F50" s="233">
        <v>10.160314955748168</v>
      </c>
      <c r="G50" s="233">
        <v>16.476245527020556</v>
      </c>
      <c r="H50" s="233">
        <v>11.275608306914389</v>
      </c>
      <c r="I50" s="233">
        <v>51.639777949432229</v>
      </c>
      <c r="J50" s="233">
        <v>21.602468994692867</v>
      </c>
      <c r="K50" s="233">
        <v>29.141203947332126</v>
      </c>
      <c r="L50" s="233">
        <v>14.274686219551961</v>
      </c>
      <c r="M50" s="233">
        <v>13.662601021279466</v>
      </c>
      <c r="N50" s="233">
        <v>32.135649985646779</v>
      </c>
      <c r="O50" s="233">
        <v>46.770717334674181</v>
      </c>
      <c r="P50" s="233">
        <v>7.5277265270908105</v>
      </c>
      <c r="Q50" s="233">
        <v>12.144957801491119</v>
      </c>
      <c r="R50" s="233">
        <v>24.494897427831781</v>
      </c>
      <c r="S50" s="233">
        <v>52.480154979445956</v>
      </c>
      <c r="T50" s="233">
        <v>23.471124103175534</v>
      </c>
      <c r="U50" s="233">
        <v>30.294663996596277</v>
      </c>
      <c r="V50" s="233">
        <v>14.719601443879688</v>
      </c>
      <c r="W50" s="233">
        <v>21.614809737770074</v>
      </c>
      <c r="X50" s="233">
        <v>27.447525692977621</v>
      </c>
      <c r="Y50" s="233">
        <v>12.718375272088315</v>
      </c>
      <c r="Z50" s="233">
        <v>40.331955899344464</v>
      </c>
      <c r="AA50" s="233">
        <v>14.523590426217645</v>
      </c>
      <c r="AB50" s="233">
        <v>62.741390643391618</v>
      </c>
      <c r="AC50" s="233">
        <v>73.833370955596138</v>
      </c>
      <c r="AD50" s="230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86</v>
      </c>
      <c r="C51" s="29"/>
      <c r="D51" s="13">
        <v>7.7890043896867702E-3</v>
      </c>
      <c r="E51" s="13">
        <v>4.3554561725765932E-2</v>
      </c>
      <c r="F51" s="13">
        <v>5.3173094807139254E-3</v>
      </c>
      <c r="G51" s="13">
        <v>8.2698237545694615E-3</v>
      </c>
      <c r="H51" s="13">
        <v>6.1075858902863911E-3</v>
      </c>
      <c r="I51" s="13">
        <v>3.06770958115439E-2</v>
      </c>
      <c r="J51" s="13">
        <v>1.1349808578647742E-2</v>
      </c>
      <c r="K51" s="13">
        <v>1.6823597062822989E-2</v>
      </c>
      <c r="L51" s="13">
        <v>7.7125724734184399E-3</v>
      </c>
      <c r="M51" s="13">
        <v>7.2034803275638657E-3</v>
      </c>
      <c r="N51" s="13">
        <v>1.7010189490602783E-2</v>
      </c>
      <c r="O51" s="13">
        <v>2.4713721180805379E-2</v>
      </c>
      <c r="P51" s="13">
        <v>3.9343518434272534E-3</v>
      </c>
      <c r="Q51" s="13">
        <v>6.6275349530647305E-3</v>
      </c>
      <c r="R51" s="13">
        <v>1.2007302660701854E-2</v>
      </c>
      <c r="S51" s="13">
        <v>2.6924406145932084E-2</v>
      </c>
      <c r="T51" s="13">
        <v>1.2825867687233327E-2</v>
      </c>
      <c r="U51" s="13">
        <v>1.7977250912825402E-2</v>
      </c>
      <c r="V51" s="13">
        <v>7.1512233735447871E-3</v>
      </c>
      <c r="W51" s="13">
        <v>1.2596042970728482E-2</v>
      </c>
      <c r="X51" s="13">
        <v>1.506312578046883E-2</v>
      </c>
      <c r="Y51" s="13">
        <v>7.578334443749145E-3</v>
      </c>
      <c r="Z51" s="13">
        <v>2.220107664184099E-2</v>
      </c>
      <c r="AA51" s="13">
        <v>8.5488419987883365E-3</v>
      </c>
      <c r="AB51" s="13">
        <v>3.5722099523597256E-2</v>
      </c>
      <c r="AC51" s="13">
        <v>4.4446696672376523E-2</v>
      </c>
      <c r="AD51" s="152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6.2413495832247534E-3</v>
      </c>
      <c r="E52" s="13">
        <v>-9.4328993605269362E-3</v>
      </c>
      <c r="F52" s="13">
        <v>4.1751474146808132E-2</v>
      </c>
      <c r="G52" s="13">
        <v>8.6202735499175231E-2</v>
      </c>
      <c r="H52" s="13">
        <v>6.512768929427537E-3</v>
      </c>
      <c r="I52" s="13">
        <v>-8.2261366191929808E-2</v>
      </c>
      <c r="J52" s="13">
        <v>3.7680712681996242E-2</v>
      </c>
      <c r="K52" s="13">
        <v>-5.5640130920650566E-2</v>
      </c>
      <c r="L52" s="13">
        <v>9.0581711325365966E-3</v>
      </c>
      <c r="M52" s="13">
        <v>3.404610423127119E-2</v>
      </c>
      <c r="N52" s="13">
        <v>2.9975342766459079E-2</v>
      </c>
      <c r="O52" s="13">
        <v>3.1774473949568005E-2</v>
      </c>
      <c r="P52" s="13">
        <v>4.3132625358083709E-2</v>
      </c>
      <c r="Q52" s="13">
        <v>-9.3700210695724095E-4</v>
      </c>
      <c r="R52" s="13">
        <v>0.11219018592185925</v>
      </c>
      <c r="S52" s="13">
        <v>6.2668645780730836E-2</v>
      </c>
      <c r="T52" s="13">
        <v>-2.3090667971059631E-3</v>
      </c>
      <c r="U52" s="13">
        <v>-8.126184886798038E-2</v>
      </c>
      <c r="V52" s="13">
        <v>0.12218535916135331</v>
      </c>
      <c r="W52" s="13">
        <v>-6.4451784783377208E-2</v>
      </c>
      <c r="X52" s="13">
        <v>-6.5706452055810383E-3</v>
      </c>
      <c r="Y52" s="13">
        <v>-8.5030201823171003E-2</v>
      </c>
      <c r="Z52" s="13">
        <v>-9.5691971774292117E-3</v>
      </c>
      <c r="AA52" s="13">
        <v>-7.377693074427627E-2</v>
      </c>
      <c r="AB52" s="13">
        <v>-4.2439869084096249E-2</v>
      </c>
      <c r="AC52" s="13">
        <v>-9.43464392905905E-2</v>
      </c>
      <c r="AD52" s="152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0.06</v>
      </c>
      <c r="E53" s="45">
        <v>0.2</v>
      </c>
      <c r="F53" s="45">
        <v>0.66</v>
      </c>
      <c r="G53" s="45">
        <v>1.42</v>
      </c>
      <c r="H53" s="45">
        <v>7.0000000000000007E-2</v>
      </c>
      <c r="I53" s="45">
        <v>1.44</v>
      </c>
      <c r="J53" s="45">
        <v>0.59</v>
      </c>
      <c r="K53" s="45">
        <v>0.99</v>
      </c>
      <c r="L53" s="45">
        <v>0.11</v>
      </c>
      <c r="M53" s="45">
        <v>0.53</v>
      </c>
      <c r="N53" s="45">
        <v>0.46</v>
      </c>
      <c r="O53" s="45">
        <v>0.49</v>
      </c>
      <c r="P53" s="45">
        <v>0.69</v>
      </c>
      <c r="Q53" s="45">
        <v>0.06</v>
      </c>
      <c r="R53" s="45">
        <v>1.86</v>
      </c>
      <c r="S53" s="45">
        <v>1.02</v>
      </c>
      <c r="T53" s="45">
        <v>0.08</v>
      </c>
      <c r="U53" s="45">
        <v>1.42</v>
      </c>
      <c r="V53" s="45">
        <v>2.0299999999999998</v>
      </c>
      <c r="W53" s="45">
        <v>1.1399999999999999</v>
      </c>
      <c r="X53" s="45">
        <v>0.16</v>
      </c>
      <c r="Y53" s="45">
        <v>1.49</v>
      </c>
      <c r="Z53" s="45">
        <v>0.21</v>
      </c>
      <c r="AA53" s="45">
        <v>1.3</v>
      </c>
      <c r="AB53" s="45">
        <v>0.76</v>
      </c>
      <c r="AC53" s="45">
        <v>1.64</v>
      </c>
      <c r="AD53" s="152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538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5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0" t="s">
        <v>237</v>
      </c>
      <c r="E57" s="151" t="s">
        <v>239</v>
      </c>
      <c r="F57" s="151" t="s">
        <v>240</v>
      </c>
      <c r="G57" s="151" t="s">
        <v>242</v>
      </c>
      <c r="H57" s="151" t="s">
        <v>243</v>
      </c>
      <c r="I57" s="151" t="s">
        <v>244</v>
      </c>
      <c r="J57" s="151" t="s">
        <v>249</v>
      </c>
      <c r="K57" s="151" t="s">
        <v>250</v>
      </c>
      <c r="L57" s="151" t="s">
        <v>251</v>
      </c>
      <c r="M57" s="151" t="s">
        <v>252</v>
      </c>
      <c r="N57" s="151" t="s">
        <v>253</v>
      </c>
      <c r="O57" s="151" t="s">
        <v>259</v>
      </c>
      <c r="P57" s="151" t="s">
        <v>262</v>
      </c>
      <c r="Q57" s="15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279</v>
      </c>
      <c r="E58" s="11" t="s">
        <v>279</v>
      </c>
      <c r="F58" s="11" t="s">
        <v>279</v>
      </c>
      <c r="G58" s="11" t="s">
        <v>279</v>
      </c>
      <c r="H58" s="11" t="s">
        <v>306</v>
      </c>
      <c r="I58" s="11" t="s">
        <v>279</v>
      </c>
      <c r="J58" s="11" t="s">
        <v>279</v>
      </c>
      <c r="K58" s="11" t="s">
        <v>279</v>
      </c>
      <c r="L58" s="11" t="s">
        <v>279</v>
      </c>
      <c r="M58" s="11" t="s">
        <v>279</v>
      </c>
      <c r="N58" s="11" t="s">
        <v>279</v>
      </c>
      <c r="O58" s="11" t="s">
        <v>280</v>
      </c>
      <c r="P58" s="11" t="s">
        <v>306</v>
      </c>
      <c r="Q58" s="15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307</v>
      </c>
      <c r="E59" s="26" t="s">
        <v>307</v>
      </c>
      <c r="F59" s="26" t="s">
        <v>271</v>
      </c>
      <c r="G59" s="26" t="s">
        <v>309</v>
      </c>
      <c r="H59" s="26" t="s">
        <v>307</v>
      </c>
      <c r="I59" s="26" t="s">
        <v>307</v>
      </c>
      <c r="J59" s="26" t="s">
        <v>307</v>
      </c>
      <c r="K59" s="26" t="s">
        <v>307</v>
      </c>
      <c r="L59" s="26" t="s">
        <v>307</v>
      </c>
      <c r="M59" s="26" t="s">
        <v>307</v>
      </c>
      <c r="N59" s="26" t="s">
        <v>307</v>
      </c>
      <c r="O59" s="26" t="s">
        <v>307</v>
      </c>
      <c r="P59" s="26" t="s">
        <v>308</v>
      </c>
      <c r="Q59" s="15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7" t="s">
        <v>95</v>
      </c>
      <c r="E60" s="217" t="s">
        <v>304</v>
      </c>
      <c r="F60" s="217">
        <v>1</v>
      </c>
      <c r="G60" s="217" t="s">
        <v>102</v>
      </c>
      <c r="H60" s="217">
        <v>2</v>
      </c>
      <c r="I60" s="217">
        <v>1.8</v>
      </c>
      <c r="J60" s="217" t="s">
        <v>95</v>
      </c>
      <c r="K60" s="217" t="s">
        <v>95</v>
      </c>
      <c r="L60" s="217" t="s">
        <v>95</v>
      </c>
      <c r="M60" s="217" t="s">
        <v>95</v>
      </c>
      <c r="N60" s="217" t="s">
        <v>95</v>
      </c>
      <c r="O60" s="217" t="s">
        <v>104</v>
      </c>
      <c r="P60" s="217" t="s">
        <v>95</v>
      </c>
      <c r="Q60" s="219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1">
        <v>1</v>
      </c>
    </row>
    <row r="61" spans="1:65">
      <c r="A61" s="30"/>
      <c r="B61" s="19">
        <v>1</v>
      </c>
      <c r="C61" s="9">
        <v>2</v>
      </c>
      <c r="D61" s="222" t="s">
        <v>95</v>
      </c>
      <c r="E61" s="222" t="s">
        <v>304</v>
      </c>
      <c r="F61" s="222">
        <v>1</v>
      </c>
      <c r="G61" s="222" t="s">
        <v>102</v>
      </c>
      <c r="H61" s="222">
        <v>2</v>
      </c>
      <c r="I61" s="222">
        <v>1.5</v>
      </c>
      <c r="J61" s="222" t="s">
        <v>95</v>
      </c>
      <c r="K61" s="222" t="s">
        <v>95</v>
      </c>
      <c r="L61" s="222" t="s">
        <v>95</v>
      </c>
      <c r="M61" s="222" t="s">
        <v>95</v>
      </c>
      <c r="N61" s="222" t="s">
        <v>95</v>
      </c>
      <c r="O61" s="222" t="s">
        <v>104</v>
      </c>
      <c r="P61" s="222" t="s">
        <v>95</v>
      </c>
      <c r="Q61" s="219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3</v>
      </c>
    </row>
    <row r="62" spans="1:65">
      <c r="A62" s="30"/>
      <c r="B62" s="19">
        <v>1</v>
      </c>
      <c r="C62" s="9">
        <v>3</v>
      </c>
      <c r="D62" s="222" t="s">
        <v>95</v>
      </c>
      <c r="E62" s="222" t="s">
        <v>304</v>
      </c>
      <c r="F62" s="222">
        <v>1</v>
      </c>
      <c r="G62" s="222"/>
      <c r="H62" s="222">
        <v>2</v>
      </c>
      <c r="I62" s="222">
        <v>1.4</v>
      </c>
      <c r="J62" s="222" t="s">
        <v>95</v>
      </c>
      <c r="K62" s="222" t="s">
        <v>95</v>
      </c>
      <c r="L62" s="222" t="s">
        <v>95</v>
      </c>
      <c r="M62" s="222" t="s">
        <v>95</v>
      </c>
      <c r="N62" s="222" t="s">
        <v>95</v>
      </c>
      <c r="O62" s="222" t="s">
        <v>104</v>
      </c>
      <c r="P62" s="222" t="s">
        <v>95</v>
      </c>
      <c r="Q62" s="219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16</v>
      </c>
    </row>
    <row r="63" spans="1:65">
      <c r="A63" s="30"/>
      <c r="B63" s="19">
        <v>1</v>
      </c>
      <c r="C63" s="9">
        <v>4</v>
      </c>
      <c r="D63" s="222" t="s">
        <v>95</v>
      </c>
      <c r="E63" s="222" t="s">
        <v>304</v>
      </c>
      <c r="F63" s="222">
        <v>1</v>
      </c>
      <c r="G63" s="222"/>
      <c r="H63" s="222">
        <v>2</v>
      </c>
      <c r="I63" s="222">
        <v>1.6</v>
      </c>
      <c r="J63" s="222" t="s">
        <v>95</v>
      </c>
      <c r="K63" s="222" t="s">
        <v>95</v>
      </c>
      <c r="L63" s="222" t="s">
        <v>95</v>
      </c>
      <c r="M63" s="222" t="s">
        <v>95</v>
      </c>
      <c r="N63" s="222" t="s">
        <v>95</v>
      </c>
      <c r="O63" s="222" t="s">
        <v>104</v>
      </c>
      <c r="P63" s="222" t="s">
        <v>95</v>
      </c>
      <c r="Q63" s="219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 t="s">
        <v>95</v>
      </c>
    </row>
    <row r="64" spans="1:65">
      <c r="A64" s="30"/>
      <c r="B64" s="19">
        <v>1</v>
      </c>
      <c r="C64" s="9">
        <v>5</v>
      </c>
      <c r="D64" s="222" t="s">
        <v>95</v>
      </c>
      <c r="E64" s="222" t="s">
        <v>304</v>
      </c>
      <c r="F64" s="222">
        <v>1</v>
      </c>
      <c r="G64" s="222" t="s">
        <v>102</v>
      </c>
      <c r="H64" s="222">
        <v>2</v>
      </c>
      <c r="I64" s="222">
        <v>1.7</v>
      </c>
      <c r="J64" s="222" t="s">
        <v>95</v>
      </c>
      <c r="K64" s="222" t="s">
        <v>95</v>
      </c>
      <c r="L64" s="222" t="s">
        <v>95</v>
      </c>
      <c r="M64" s="222" t="s">
        <v>95</v>
      </c>
      <c r="N64" s="222" t="s">
        <v>95</v>
      </c>
      <c r="O64" s="222" t="s">
        <v>104</v>
      </c>
      <c r="P64" s="222" t="s">
        <v>95</v>
      </c>
      <c r="Q64" s="219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76</v>
      </c>
    </row>
    <row r="65" spans="1:65">
      <c r="A65" s="30"/>
      <c r="B65" s="19">
        <v>1</v>
      </c>
      <c r="C65" s="9">
        <v>6</v>
      </c>
      <c r="D65" s="222" t="s">
        <v>95</v>
      </c>
      <c r="E65" s="222" t="s">
        <v>304</v>
      </c>
      <c r="F65" s="222">
        <v>1</v>
      </c>
      <c r="G65" s="222" t="s">
        <v>102</v>
      </c>
      <c r="H65" s="222">
        <v>2</v>
      </c>
      <c r="I65" s="222">
        <v>1.6</v>
      </c>
      <c r="J65" s="222" t="s">
        <v>95</v>
      </c>
      <c r="K65" s="222" t="s">
        <v>95</v>
      </c>
      <c r="L65" s="222" t="s">
        <v>95</v>
      </c>
      <c r="M65" s="222" t="s">
        <v>95</v>
      </c>
      <c r="N65" s="222" t="s">
        <v>95</v>
      </c>
      <c r="O65" s="222" t="s">
        <v>104</v>
      </c>
      <c r="P65" s="222" t="s">
        <v>95</v>
      </c>
      <c r="Q65" s="219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5"/>
    </row>
    <row r="66" spans="1:65">
      <c r="A66" s="30"/>
      <c r="B66" s="20" t="s">
        <v>272</v>
      </c>
      <c r="C66" s="12"/>
      <c r="D66" s="226" t="s">
        <v>727</v>
      </c>
      <c r="E66" s="226" t="s">
        <v>727</v>
      </c>
      <c r="F66" s="226">
        <v>1</v>
      </c>
      <c r="G66" s="226" t="s">
        <v>727</v>
      </c>
      <c r="H66" s="226">
        <v>2</v>
      </c>
      <c r="I66" s="226">
        <v>1.5999999999999999</v>
      </c>
      <c r="J66" s="226" t="s">
        <v>727</v>
      </c>
      <c r="K66" s="226" t="s">
        <v>727</v>
      </c>
      <c r="L66" s="226" t="s">
        <v>727</v>
      </c>
      <c r="M66" s="226" t="s">
        <v>727</v>
      </c>
      <c r="N66" s="226" t="s">
        <v>727</v>
      </c>
      <c r="O66" s="226" t="s">
        <v>727</v>
      </c>
      <c r="P66" s="226" t="s">
        <v>727</v>
      </c>
      <c r="Q66" s="219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30"/>
      <c r="B67" s="3" t="s">
        <v>273</v>
      </c>
      <c r="C67" s="29"/>
      <c r="D67" s="222" t="s">
        <v>727</v>
      </c>
      <c r="E67" s="222" t="s">
        <v>727</v>
      </c>
      <c r="F67" s="222">
        <v>1</v>
      </c>
      <c r="G67" s="222" t="s">
        <v>727</v>
      </c>
      <c r="H67" s="222">
        <v>2</v>
      </c>
      <c r="I67" s="222">
        <v>1.6</v>
      </c>
      <c r="J67" s="222" t="s">
        <v>727</v>
      </c>
      <c r="K67" s="222" t="s">
        <v>727</v>
      </c>
      <c r="L67" s="222" t="s">
        <v>727</v>
      </c>
      <c r="M67" s="222" t="s">
        <v>727</v>
      </c>
      <c r="N67" s="222" t="s">
        <v>727</v>
      </c>
      <c r="O67" s="222" t="s">
        <v>727</v>
      </c>
      <c r="P67" s="222" t="s">
        <v>727</v>
      </c>
      <c r="Q67" s="219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30"/>
      <c r="B68" s="3" t="s">
        <v>274</v>
      </c>
      <c r="C68" s="29"/>
      <c r="D68" s="222" t="s">
        <v>727</v>
      </c>
      <c r="E68" s="222" t="s">
        <v>727</v>
      </c>
      <c r="F68" s="222">
        <v>0</v>
      </c>
      <c r="G68" s="222" t="s">
        <v>727</v>
      </c>
      <c r="H68" s="222">
        <v>0</v>
      </c>
      <c r="I68" s="222">
        <v>0.14142135623730953</v>
      </c>
      <c r="J68" s="222" t="s">
        <v>727</v>
      </c>
      <c r="K68" s="222" t="s">
        <v>727</v>
      </c>
      <c r="L68" s="222" t="s">
        <v>727</v>
      </c>
      <c r="M68" s="222" t="s">
        <v>727</v>
      </c>
      <c r="N68" s="222" t="s">
        <v>727</v>
      </c>
      <c r="O68" s="222" t="s">
        <v>727</v>
      </c>
      <c r="P68" s="222" t="s">
        <v>727</v>
      </c>
      <c r="Q68" s="219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30"/>
      <c r="B69" s="3" t="s">
        <v>86</v>
      </c>
      <c r="C69" s="29"/>
      <c r="D69" s="13" t="s">
        <v>727</v>
      </c>
      <c r="E69" s="13" t="s">
        <v>727</v>
      </c>
      <c r="F69" s="13">
        <v>0</v>
      </c>
      <c r="G69" s="13" t="s">
        <v>727</v>
      </c>
      <c r="H69" s="13">
        <v>0</v>
      </c>
      <c r="I69" s="13">
        <v>8.838834764831846E-2</v>
      </c>
      <c r="J69" s="13" t="s">
        <v>727</v>
      </c>
      <c r="K69" s="13" t="s">
        <v>727</v>
      </c>
      <c r="L69" s="13" t="s">
        <v>727</v>
      </c>
      <c r="M69" s="13" t="s">
        <v>727</v>
      </c>
      <c r="N69" s="13" t="s">
        <v>727</v>
      </c>
      <c r="O69" s="13" t="s">
        <v>727</v>
      </c>
      <c r="P69" s="13" t="s">
        <v>727</v>
      </c>
      <c r="Q69" s="15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 t="s">
        <v>727</v>
      </c>
      <c r="E70" s="13" t="s">
        <v>727</v>
      </c>
      <c r="F70" s="13" t="s">
        <v>727</v>
      </c>
      <c r="G70" s="13" t="s">
        <v>727</v>
      </c>
      <c r="H70" s="13" t="s">
        <v>727</v>
      </c>
      <c r="I70" s="13" t="s">
        <v>727</v>
      </c>
      <c r="J70" s="13" t="s">
        <v>727</v>
      </c>
      <c r="K70" s="13" t="s">
        <v>727</v>
      </c>
      <c r="L70" s="13" t="s">
        <v>727</v>
      </c>
      <c r="M70" s="13" t="s">
        <v>727</v>
      </c>
      <c r="N70" s="13" t="s">
        <v>727</v>
      </c>
      <c r="O70" s="13" t="s">
        <v>727</v>
      </c>
      <c r="P70" s="13" t="s">
        <v>727</v>
      </c>
      <c r="Q70" s="15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45" t="s">
        <v>277</v>
      </c>
      <c r="F71" s="45" t="s">
        <v>277</v>
      </c>
      <c r="G71" s="45" t="s">
        <v>277</v>
      </c>
      <c r="H71" s="45" t="s">
        <v>277</v>
      </c>
      <c r="I71" s="45" t="s">
        <v>277</v>
      </c>
      <c r="J71" s="45" t="s">
        <v>277</v>
      </c>
      <c r="K71" s="45" t="s">
        <v>277</v>
      </c>
      <c r="L71" s="45" t="s">
        <v>277</v>
      </c>
      <c r="M71" s="45" t="s">
        <v>277</v>
      </c>
      <c r="N71" s="45" t="s">
        <v>277</v>
      </c>
      <c r="O71" s="45" t="s">
        <v>277</v>
      </c>
      <c r="P71" s="45" t="s">
        <v>277</v>
      </c>
      <c r="Q71" s="15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539</v>
      </c>
      <c r="BM73" s="28" t="s">
        <v>287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52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0" t="s">
        <v>237</v>
      </c>
      <c r="E75" s="151" t="s">
        <v>239</v>
      </c>
      <c r="F75" s="151" t="s">
        <v>240</v>
      </c>
      <c r="G75" s="151" t="s">
        <v>241</v>
      </c>
      <c r="H75" s="151" t="s">
        <v>242</v>
      </c>
      <c r="I75" s="151" t="s">
        <v>243</v>
      </c>
      <c r="J75" s="151" t="s">
        <v>244</v>
      </c>
      <c r="K75" s="151" t="s">
        <v>247</v>
      </c>
      <c r="L75" s="151" t="s">
        <v>248</v>
      </c>
      <c r="M75" s="151" t="s">
        <v>249</v>
      </c>
      <c r="N75" s="151" t="s">
        <v>250</v>
      </c>
      <c r="O75" s="151" t="s">
        <v>251</v>
      </c>
      <c r="P75" s="151" t="s">
        <v>252</v>
      </c>
      <c r="Q75" s="151" t="s">
        <v>253</v>
      </c>
      <c r="R75" s="151" t="s">
        <v>255</v>
      </c>
      <c r="S75" s="151" t="s">
        <v>256</v>
      </c>
      <c r="T75" s="151" t="s">
        <v>257</v>
      </c>
      <c r="U75" s="151" t="s">
        <v>258</v>
      </c>
      <c r="V75" s="151" t="s">
        <v>259</v>
      </c>
      <c r="W75" s="151" t="s">
        <v>261</v>
      </c>
      <c r="X75" s="151" t="s">
        <v>262</v>
      </c>
      <c r="Y75" s="151" t="s">
        <v>263</v>
      </c>
      <c r="Z75" s="151" t="s">
        <v>264</v>
      </c>
      <c r="AA75" s="152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280</v>
      </c>
      <c r="E76" s="11" t="s">
        <v>279</v>
      </c>
      <c r="F76" s="11" t="s">
        <v>279</v>
      </c>
      <c r="G76" s="11" t="s">
        <v>279</v>
      </c>
      <c r="H76" s="11" t="s">
        <v>279</v>
      </c>
      <c r="I76" s="11" t="s">
        <v>306</v>
      </c>
      <c r="J76" s="11" t="s">
        <v>279</v>
      </c>
      <c r="K76" s="11" t="s">
        <v>306</v>
      </c>
      <c r="L76" s="11" t="s">
        <v>279</v>
      </c>
      <c r="M76" s="11" t="s">
        <v>279</v>
      </c>
      <c r="N76" s="11" t="s">
        <v>279</v>
      </c>
      <c r="O76" s="11" t="s">
        <v>279</v>
      </c>
      <c r="P76" s="11" t="s">
        <v>279</v>
      </c>
      <c r="Q76" s="11" t="s">
        <v>279</v>
      </c>
      <c r="R76" s="11" t="s">
        <v>279</v>
      </c>
      <c r="S76" s="11" t="s">
        <v>279</v>
      </c>
      <c r="T76" s="11" t="s">
        <v>280</v>
      </c>
      <c r="U76" s="11" t="s">
        <v>306</v>
      </c>
      <c r="V76" s="11" t="s">
        <v>280</v>
      </c>
      <c r="W76" s="11" t="s">
        <v>280</v>
      </c>
      <c r="X76" s="11" t="s">
        <v>306</v>
      </c>
      <c r="Y76" s="11" t="s">
        <v>280</v>
      </c>
      <c r="Z76" s="11" t="s">
        <v>279</v>
      </c>
      <c r="AA76" s="152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307</v>
      </c>
      <c r="E77" s="26" t="s">
        <v>307</v>
      </c>
      <c r="F77" s="26" t="s">
        <v>271</v>
      </c>
      <c r="G77" s="26" t="s">
        <v>308</v>
      </c>
      <c r="H77" s="26" t="s">
        <v>309</v>
      </c>
      <c r="I77" s="26" t="s">
        <v>307</v>
      </c>
      <c r="J77" s="26" t="s">
        <v>307</v>
      </c>
      <c r="K77" s="26" t="s">
        <v>308</v>
      </c>
      <c r="L77" s="26" t="s">
        <v>308</v>
      </c>
      <c r="M77" s="26" t="s">
        <v>307</v>
      </c>
      <c r="N77" s="26" t="s">
        <v>307</v>
      </c>
      <c r="O77" s="26" t="s">
        <v>307</v>
      </c>
      <c r="P77" s="26" t="s">
        <v>307</v>
      </c>
      <c r="Q77" s="26" t="s">
        <v>307</v>
      </c>
      <c r="R77" s="26" t="s">
        <v>311</v>
      </c>
      <c r="S77" s="26" t="s">
        <v>307</v>
      </c>
      <c r="T77" s="26" t="s">
        <v>308</v>
      </c>
      <c r="U77" s="26" t="s">
        <v>309</v>
      </c>
      <c r="V77" s="26" t="s">
        <v>307</v>
      </c>
      <c r="W77" s="26" t="s">
        <v>307</v>
      </c>
      <c r="X77" s="26" t="s">
        <v>308</v>
      </c>
      <c r="Y77" s="26" t="s">
        <v>310</v>
      </c>
      <c r="Z77" s="26" t="s">
        <v>116</v>
      </c>
      <c r="AA77" s="152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7">
        <v>22</v>
      </c>
      <c r="E78" s="217">
        <v>44.2</v>
      </c>
      <c r="F78" s="217">
        <v>25</v>
      </c>
      <c r="G78" s="217">
        <v>34</v>
      </c>
      <c r="H78" s="218">
        <v>307.65585270486139</v>
      </c>
      <c r="I78" s="217">
        <v>9.6999999999999993</v>
      </c>
      <c r="J78" s="218">
        <v>392</v>
      </c>
      <c r="K78" s="218">
        <v>838</v>
      </c>
      <c r="L78" s="218">
        <v>813</v>
      </c>
      <c r="M78" s="217">
        <v>50</v>
      </c>
      <c r="N78" s="217">
        <v>30</v>
      </c>
      <c r="O78" s="217">
        <v>40</v>
      </c>
      <c r="P78" s="217">
        <v>80</v>
      </c>
      <c r="Q78" s="217">
        <v>40</v>
      </c>
      <c r="R78" s="217">
        <v>130</v>
      </c>
      <c r="S78" s="217">
        <v>25</v>
      </c>
      <c r="T78" s="218">
        <v>807.3</v>
      </c>
      <c r="U78" s="218">
        <v>248</v>
      </c>
      <c r="V78" s="218">
        <v>784.00670000000002</v>
      </c>
      <c r="W78" s="217">
        <v>14</v>
      </c>
      <c r="X78" s="217">
        <v>75.743918796827771</v>
      </c>
      <c r="Y78" s="218">
        <v>825.45600000000002</v>
      </c>
      <c r="Z78" s="239">
        <v>54.8</v>
      </c>
      <c r="AA78" s="219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1">
        <v>1</v>
      </c>
    </row>
    <row r="79" spans="1:65">
      <c r="A79" s="30"/>
      <c r="B79" s="19">
        <v>1</v>
      </c>
      <c r="C79" s="9">
        <v>2</v>
      </c>
      <c r="D79" s="222">
        <v>25</v>
      </c>
      <c r="E79" s="222">
        <v>43.9</v>
      </c>
      <c r="F79" s="222">
        <v>27</v>
      </c>
      <c r="G79" s="222">
        <v>42</v>
      </c>
      <c r="H79" s="223">
        <v>296.61950720010481</v>
      </c>
      <c r="I79" s="222">
        <v>7.4</v>
      </c>
      <c r="J79" s="223">
        <v>392</v>
      </c>
      <c r="K79" s="223">
        <v>830</v>
      </c>
      <c r="L79" s="223">
        <v>797</v>
      </c>
      <c r="M79" s="222">
        <v>40</v>
      </c>
      <c r="N79" s="222">
        <v>30</v>
      </c>
      <c r="O79" s="222">
        <v>40</v>
      </c>
      <c r="P79" s="222">
        <v>70</v>
      </c>
      <c r="Q79" s="222">
        <v>30</v>
      </c>
      <c r="R79" s="222">
        <v>89</v>
      </c>
      <c r="S79" s="222">
        <v>24</v>
      </c>
      <c r="T79" s="223">
        <v>778.3</v>
      </c>
      <c r="U79" s="223">
        <v>257</v>
      </c>
      <c r="V79" s="223">
        <v>769.67200000000003</v>
      </c>
      <c r="W79" s="222">
        <v>14</v>
      </c>
      <c r="X79" s="222">
        <v>77.796913319147947</v>
      </c>
      <c r="Y79" s="223">
        <v>832.93200000000002</v>
      </c>
      <c r="Z79" s="222">
        <v>25.1</v>
      </c>
      <c r="AA79" s="219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5</v>
      </c>
    </row>
    <row r="80" spans="1:65">
      <c r="A80" s="30"/>
      <c r="B80" s="19">
        <v>1</v>
      </c>
      <c r="C80" s="9">
        <v>3</v>
      </c>
      <c r="D80" s="222">
        <v>24</v>
      </c>
      <c r="E80" s="222">
        <v>123.20000000000002</v>
      </c>
      <c r="F80" s="222">
        <v>28</v>
      </c>
      <c r="G80" s="222">
        <v>41</v>
      </c>
      <c r="H80" s="222"/>
      <c r="I80" s="222">
        <v>5.7</v>
      </c>
      <c r="J80" s="224">
        <v>416</v>
      </c>
      <c r="K80" s="223">
        <v>838</v>
      </c>
      <c r="L80" s="223">
        <v>800</v>
      </c>
      <c r="M80" s="222">
        <v>50</v>
      </c>
      <c r="N80" s="222">
        <v>40</v>
      </c>
      <c r="O80" s="222">
        <v>50</v>
      </c>
      <c r="P80" s="222">
        <v>80</v>
      </c>
      <c r="Q80" s="222">
        <v>40</v>
      </c>
      <c r="R80" s="224">
        <v>141</v>
      </c>
      <c r="S80" s="222">
        <v>20</v>
      </c>
      <c r="T80" s="223">
        <v>798.9</v>
      </c>
      <c r="U80" s="223">
        <v>240</v>
      </c>
      <c r="V80" s="223">
        <v>775.30169999999998</v>
      </c>
      <c r="W80" s="222">
        <v>14</v>
      </c>
      <c r="X80" s="222">
        <v>67.956069661723603</v>
      </c>
      <c r="Y80" s="223">
        <v>784.60299999999995</v>
      </c>
      <c r="Z80" s="222">
        <v>16.600000000000001</v>
      </c>
      <c r="AA80" s="219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16</v>
      </c>
    </row>
    <row r="81" spans="1:65">
      <c r="A81" s="30"/>
      <c r="B81" s="19">
        <v>1</v>
      </c>
      <c r="C81" s="9">
        <v>4</v>
      </c>
      <c r="D81" s="222">
        <v>23</v>
      </c>
      <c r="E81" s="222">
        <v>105.7</v>
      </c>
      <c r="F81" s="222">
        <v>24</v>
      </c>
      <c r="G81" s="222">
        <v>37</v>
      </c>
      <c r="H81" s="222"/>
      <c r="I81" s="222">
        <v>8</v>
      </c>
      <c r="J81" s="223">
        <v>397</v>
      </c>
      <c r="K81" s="223">
        <v>859</v>
      </c>
      <c r="L81" s="223">
        <v>777</v>
      </c>
      <c r="M81" s="222">
        <v>40</v>
      </c>
      <c r="N81" s="222">
        <v>40</v>
      </c>
      <c r="O81" s="222">
        <v>50</v>
      </c>
      <c r="P81" s="222">
        <v>60</v>
      </c>
      <c r="Q81" s="222">
        <v>40</v>
      </c>
      <c r="R81" s="222">
        <v>121</v>
      </c>
      <c r="S81" s="222">
        <v>20</v>
      </c>
      <c r="T81" s="223">
        <v>798.9</v>
      </c>
      <c r="U81" s="223">
        <v>240</v>
      </c>
      <c r="V81" s="223">
        <v>775.27919999999995</v>
      </c>
      <c r="W81" s="222">
        <v>14</v>
      </c>
      <c r="X81" s="222">
        <v>65.676922257109993</v>
      </c>
      <c r="Y81" s="223">
        <v>796.49699999999996</v>
      </c>
      <c r="Z81" s="222">
        <v>14.9</v>
      </c>
      <c r="AA81" s="219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42.96528098844</v>
      </c>
    </row>
    <row r="82" spans="1:65">
      <c r="A82" s="30"/>
      <c r="B82" s="19">
        <v>1</v>
      </c>
      <c r="C82" s="9">
        <v>5</v>
      </c>
      <c r="D82" s="222">
        <v>24</v>
      </c>
      <c r="E82" s="222">
        <v>124.8</v>
      </c>
      <c r="F82" s="222">
        <v>23</v>
      </c>
      <c r="G82" s="222">
        <v>32</v>
      </c>
      <c r="H82" s="223">
        <v>311.14859794015962</v>
      </c>
      <c r="I82" s="222">
        <v>7.7000000000000011</v>
      </c>
      <c r="J82" s="223">
        <v>399</v>
      </c>
      <c r="K82" s="223">
        <v>827</v>
      </c>
      <c r="L82" s="222"/>
      <c r="M82" s="222">
        <v>40</v>
      </c>
      <c r="N82" s="222">
        <v>30</v>
      </c>
      <c r="O82" s="222">
        <v>40</v>
      </c>
      <c r="P82" s="222">
        <v>60</v>
      </c>
      <c r="Q82" s="222">
        <v>30</v>
      </c>
      <c r="R82" s="222">
        <v>95</v>
      </c>
      <c r="S82" s="222">
        <v>23</v>
      </c>
      <c r="T82" s="223">
        <v>780.2</v>
      </c>
      <c r="U82" s="223">
        <v>262</v>
      </c>
      <c r="V82" s="223">
        <v>768.76919999999996</v>
      </c>
      <c r="W82" s="222">
        <v>14</v>
      </c>
      <c r="X82" s="222">
        <v>69.584238817951388</v>
      </c>
      <c r="Y82" s="223">
        <v>827.87900000000002</v>
      </c>
      <c r="Z82" s="222">
        <v>27.6</v>
      </c>
      <c r="AA82" s="219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11</v>
      </c>
    </row>
    <row r="83" spans="1:65">
      <c r="A83" s="30"/>
      <c r="B83" s="19">
        <v>1</v>
      </c>
      <c r="C83" s="9">
        <v>6</v>
      </c>
      <c r="D83" s="222">
        <v>23</v>
      </c>
      <c r="E83" s="222">
        <v>45.1</v>
      </c>
      <c r="F83" s="222">
        <v>31</v>
      </c>
      <c r="G83" s="222">
        <v>35</v>
      </c>
      <c r="H83" s="223">
        <v>335.67355549679928</v>
      </c>
      <c r="I83" s="222">
        <v>9.3000000000000007</v>
      </c>
      <c r="J83" s="223">
        <v>401</v>
      </c>
      <c r="K83" s="223">
        <v>820</v>
      </c>
      <c r="L83" s="223">
        <v>773</v>
      </c>
      <c r="M83" s="222">
        <v>50</v>
      </c>
      <c r="N83" s="222">
        <v>40</v>
      </c>
      <c r="O83" s="222">
        <v>50</v>
      </c>
      <c r="P83" s="222">
        <v>70</v>
      </c>
      <c r="Q83" s="222">
        <v>30</v>
      </c>
      <c r="R83" s="222">
        <v>116</v>
      </c>
      <c r="S83" s="222">
        <v>20</v>
      </c>
      <c r="T83" s="223">
        <v>798.1</v>
      </c>
      <c r="U83" s="223">
        <v>247</v>
      </c>
      <c r="V83" s="223">
        <v>775.90189999999996</v>
      </c>
      <c r="W83" s="222">
        <v>15</v>
      </c>
      <c r="X83" s="222">
        <v>67.617226106841088</v>
      </c>
      <c r="Y83" s="223">
        <v>761.846</v>
      </c>
      <c r="Z83" s="222">
        <v>23.8</v>
      </c>
      <c r="AA83" s="219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5"/>
    </row>
    <row r="84" spans="1:65">
      <c r="A84" s="30"/>
      <c r="B84" s="20" t="s">
        <v>272</v>
      </c>
      <c r="C84" s="12"/>
      <c r="D84" s="226">
        <v>23.5</v>
      </c>
      <c r="E84" s="226">
        <v>81.150000000000006</v>
      </c>
      <c r="F84" s="226">
        <v>26.333333333333332</v>
      </c>
      <c r="G84" s="226">
        <v>36.833333333333336</v>
      </c>
      <c r="H84" s="226">
        <v>312.77437833548129</v>
      </c>
      <c r="I84" s="226">
        <v>7.9666666666666659</v>
      </c>
      <c r="J84" s="226">
        <v>399.5</v>
      </c>
      <c r="K84" s="226">
        <v>835.33333333333337</v>
      </c>
      <c r="L84" s="226">
        <v>792</v>
      </c>
      <c r="M84" s="226">
        <v>45</v>
      </c>
      <c r="N84" s="226">
        <v>35</v>
      </c>
      <c r="O84" s="226">
        <v>45</v>
      </c>
      <c r="P84" s="226">
        <v>70</v>
      </c>
      <c r="Q84" s="226">
        <v>35</v>
      </c>
      <c r="R84" s="226">
        <v>115.33333333333333</v>
      </c>
      <c r="S84" s="226">
        <v>22</v>
      </c>
      <c r="T84" s="226">
        <v>793.61666666666679</v>
      </c>
      <c r="U84" s="226">
        <v>249</v>
      </c>
      <c r="V84" s="226">
        <v>774.82178333333331</v>
      </c>
      <c r="W84" s="226">
        <v>14.166666666666666</v>
      </c>
      <c r="X84" s="226">
        <v>70.729214826600284</v>
      </c>
      <c r="Y84" s="226">
        <v>804.86883333333333</v>
      </c>
      <c r="Z84" s="226">
        <v>27.133333333333336</v>
      </c>
      <c r="AA84" s="219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30"/>
      <c r="B85" s="3" t="s">
        <v>273</v>
      </c>
      <c r="C85" s="29"/>
      <c r="D85" s="222">
        <v>23.5</v>
      </c>
      <c r="E85" s="222">
        <v>75.400000000000006</v>
      </c>
      <c r="F85" s="222">
        <v>26</v>
      </c>
      <c r="G85" s="222">
        <v>36</v>
      </c>
      <c r="H85" s="222">
        <v>309.4022253225105</v>
      </c>
      <c r="I85" s="222">
        <v>7.8500000000000005</v>
      </c>
      <c r="J85" s="222">
        <v>398</v>
      </c>
      <c r="K85" s="222">
        <v>834</v>
      </c>
      <c r="L85" s="222">
        <v>797</v>
      </c>
      <c r="M85" s="222">
        <v>45</v>
      </c>
      <c r="N85" s="222">
        <v>35</v>
      </c>
      <c r="O85" s="222">
        <v>45</v>
      </c>
      <c r="P85" s="222">
        <v>70</v>
      </c>
      <c r="Q85" s="222">
        <v>35</v>
      </c>
      <c r="R85" s="222">
        <v>118.5</v>
      </c>
      <c r="S85" s="222">
        <v>21.5</v>
      </c>
      <c r="T85" s="222">
        <v>798.5</v>
      </c>
      <c r="U85" s="222">
        <v>247.5</v>
      </c>
      <c r="V85" s="222">
        <v>775.29044999999996</v>
      </c>
      <c r="W85" s="222">
        <v>14</v>
      </c>
      <c r="X85" s="222">
        <v>68.770154239837495</v>
      </c>
      <c r="Y85" s="222">
        <v>810.97649999999999</v>
      </c>
      <c r="Z85" s="222">
        <v>24.450000000000003</v>
      </c>
      <c r="AA85" s="219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30"/>
      <c r="B86" s="3" t="s">
        <v>274</v>
      </c>
      <c r="C86" s="29"/>
      <c r="D86" s="222">
        <v>1.0488088481701516</v>
      </c>
      <c r="E86" s="222">
        <v>40.813465915062885</v>
      </c>
      <c r="F86" s="222">
        <v>2.9439202887759386</v>
      </c>
      <c r="G86" s="222">
        <v>3.9707262140150976</v>
      </c>
      <c r="H86" s="222">
        <v>16.474168088163285</v>
      </c>
      <c r="I86" s="222">
        <v>1.4361986863476368</v>
      </c>
      <c r="J86" s="222">
        <v>8.8713020464867505</v>
      </c>
      <c r="K86" s="222">
        <v>13.470956412470001</v>
      </c>
      <c r="L86" s="222">
        <v>16.703293088490067</v>
      </c>
      <c r="M86" s="222">
        <v>5.4772255750516612</v>
      </c>
      <c r="N86" s="222">
        <v>5.4772255750516612</v>
      </c>
      <c r="O86" s="222">
        <v>5.4772255750516612</v>
      </c>
      <c r="P86" s="222">
        <v>8.9442719099991592</v>
      </c>
      <c r="Q86" s="222">
        <v>5.4772255750516612</v>
      </c>
      <c r="R86" s="222">
        <v>20.06655592438986</v>
      </c>
      <c r="S86" s="222">
        <v>2.2803508501982761</v>
      </c>
      <c r="T86" s="222">
        <v>11.642751679335362</v>
      </c>
      <c r="U86" s="222">
        <v>8.9442719099991592</v>
      </c>
      <c r="V86" s="222">
        <v>5.4611890571254511</v>
      </c>
      <c r="W86" s="222">
        <v>0.40824829046386302</v>
      </c>
      <c r="X86" s="222">
        <v>4.8848962334131851</v>
      </c>
      <c r="Y86" s="222">
        <v>28.539783835317809</v>
      </c>
      <c r="Z86" s="222">
        <v>14.43269436614891</v>
      </c>
      <c r="AA86" s="219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30"/>
      <c r="B87" s="3" t="s">
        <v>86</v>
      </c>
      <c r="C87" s="29"/>
      <c r="D87" s="13">
        <v>4.4630163751921345E-2</v>
      </c>
      <c r="E87" s="13">
        <v>0.50293858182455797</v>
      </c>
      <c r="F87" s="13">
        <v>0.11179444134592173</v>
      </c>
      <c r="G87" s="13">
        <v>0.1078025216474687</v>
      </c>
      <c r="H87" s="13">
        <v>5.2671092101070759E-2</v>
      </c>
      <c r="I87" s="13">
        <v>0.18027598573401302</v>
      </c>
      <c r="J87" s="13">
        <v>2.2206012632006885E-2</v>
      </c>
      <c r="K87" s="13">
        <v>1.6126444228814846E-2</v>
      </c>
      <c r="L87" s="13">
        <v>2.1090016525871298E-2</v>
      </c>
      <c r="M87" s="13">
        <v>0.12171612389003691</v>
      </c>
      <c r="N87" s="13">
        <v>0.15649215928719032</v>
      </c>
      <c r="O87" s="13">
        <v>0.12171612389003691</v>
      </c>
      <c r="P87" s="13">
        <v>0.12777531299998798</v>
      </c>
      <c r="Q87" s="13">
        <v>0.15649215928719032</v>
      </c>
      <c r="R87" s="13">
        <v>0.17398747911320689</v>
      </c>
      <c r="S87" s="13">
        <v>0.10365231137264891</v>
      </c>
      <c r="T87" s="13">
        <v>1.4670497947374291E-2</v>
      </c>
      <c r="U87" s="13">
        <v>3.5920770722888191E-2</v>
      </c>
      <c r="V87" s="13">
        <v>7.0483163671922894E-3</v>
      </c>
      <c r="W87" s="13">
        <v>2.8817526385684449E-2</v>
      </c>
      <c r="X87" s="13">
        <v>6.9064759808079232E-2</v>
      </c>
      <c r="Y87" s="13">
        <v>3.5458925297332473E-2</v>
      </c>
      <c r="Z87" s="13">
        <v>0.53191748278190076</v>
      </c>
      <c r="AA87" s="152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-0.45304675171744413</v>
      </c>
      <c r="E88" s="13">
        <v>0.88873430204806003</v>
      </c>
      <c r="F88" s="13">
        <v>-0.38710203383940556</v>
      </c>
      <c r="G88" s="13">
        <v>-0.14271866758549756</v>
      </c>
      <c r="H88" s="13">
        <v>6.2797005195807891</v>
      </c>
      <c r="I88" s="13">
        <v>-0.81457896973116195</v>
      </c>
      <c r="J88" s="13">
        <v>8.2982052208034496</v>
      </c>
      <c r="K88" s="13">
        <v>18.442054470866456</v>
      </c>
      <c r="L88" s="13">
        <v>17.433488197437626</v>
      </c>
      <c r="M88" s="13">
        <v>4.7357283945319795E-2</v>
      </c>
      <c r="N88" s="13">
        <v>-0.18538877915364027</v>
      </c>
      <c r="O88" s="13">
        <v>4.7357283945319795E-2</v>
      </c>
      <c r="P88" s="13">
        <v>0.62922244169271946</v>
      </c>
      <c r="Q88" s="13">
        <v>-0.18538877915364027</v>
      </c>
      <c r="R88" s="13">
        <v>1.6843379277413377</v>
      </c>
      <c r="S88" s="13">
        <v>-0.48795866118228814</v>
      </c>
      <c r="T88" s="13">
        <v>17.471115477638627</v>
      </c>
      <c r="U88" s="13">
        <v>4.7953769711641021</v>
      </c>
      <c r="V88" s="13">
        <v>17.033671967414865</v>
      </c>
      <c r="W88" s="13">
        <v>-0.67027641060980669</v>
      </c>
      <c r="X88" s="13">
        <v>0.64619462969718033</v>
      </c>
      <c r="Y88" s="13">
        <v>17.733005226938626</v>
      </c>
      <c r="Z88" s="13">
        <v>-0.36848234879148867</v>
      </c>
      <c r="AA88" s="152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>
        <v>0.67</v>
      </c>
      <c r="E89" s="45">
        <v>0.16</v>
      </c>
      <c r="F89" s="45">
        <v>0.63</v>
      </c>
      <c r="G89" s="45">
        <v>0.48</v>
      </c>
      <c r="H89" s="45">
        <v>3.52</v>
      </c>
      <c r="I89" s="45">
        <v>0.9</v>
      </c>
      <c r="J89" s="45">
        <v>4.78</v>
      </c>
      <c r="K89" s="45">
        <v>11.1</v>
      </c>
      <c r="L89" s="45">
        <v>10.47</v>
      </c>
      <c r="M89" s="45">
        <v>0.36</v>
      </c>
      <c r="N89" s="45">
        <v>0.51</v>
      </c>
      <c r="O89" s="45">
        <v>0.36</v>
      </c>
      <c r="P89" s="45">
        <v>0</v>
      </c>
      <c r="Q89" s="45">
        <v>0.51</v>
      </c>
      <c r="R89" s="45">
        <v>0.66</v>
      </c>
      <c r="S89" s="45">
        <v>0.7</v>
      </c>
      <c r="T89" s="45">
        <v>10.49</v>
      </c>
      <c r="U89" s="45">
        <v>2.6</v>
      </c>
      <c r="V89" s="45">
        <v>10.220000000000001</v>
      </c>
      <c r="W89" s="45">
        <v>0.81</v>
      </c>
      <c r="X89" s="45">
        <v>0.01</v>
      </c>
      <c r="Y89" s="45">
        <v>10.66</v>
      </c>
      <c r="Z89" s="45">
        <v>0.62</v>
      </c>
      <c r="AA89" s="152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540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52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0" t="s">
        <v>237</v>
      </c>
      <c r="E93" s="151" t="s">
        <v>239</v>
      </c>
      <c r="F93" s="151" t="s">
        <v>241</v>
      </c>
      <c r="G93" s="151" t="s">
        <v>242</v>
      </c>
      <c r="H93" s="151" t="s">
        <v>243</v>
      </c>
      <c r="I93" s="151" t="s">
        <v>244</v>
      </c>
      <c r="J93" s="151" t="s">
        <v>245</v>
      </c>
      <c r="K93" s="151" t="s">
        <v>247</v>
      </c>
      <c r="L93" s="151" t="s">
        <v>248</v>
      </c>
      <c r="M93" s="151" t="s">
        <v>249</v>
      </c>
      <c r="N93" s="151" t="s">
        <v>250</v>
      </c>
      <c r="O93" s="151" t="s">
        <v>251</v>
      </c>
      <c r="P93" s="151" t="s">
        <v>252</v>
      </c>
      <c r="Q93" s="151" t="s">
        <v>253</v>
      </c>
      <c r="R93" s="151" t="s">
        <v>255</v>
      </c>
      <c r="S93" s="151" t="s">
        <v>256</v>
      </c>
      <c r="T93" s="151" t="s">
        <v>257</v>
      </c>
      <c r="U93" s="151" t="s">
        <v>258</v>
      </c>
      <c r="V93" s="151" t="s">
        <v>259</v>
      </c>
      <c r="W93" s="151" t="s">
        <v>261</v>
      </c>
      <c r="X93" s="151" t="s">
        <v>262</v>
      </c>
      <c r="Y93" s="151" t="s">
        <v>263</v>
      </c>
      <c r="Z93" s="151" t="s">
        <v>264</v>
      </c>
      <c r="AA93" s="152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279</v>
      </c>
      <c r="E94" s="11" t="s">
        <v>279</v>
      </c>
      <c r="F94" s="11" t="s">
        <v>279</v>
      </c>
      <c r="G94" s="11" t="s">
        <v>279</v>
      </c>
      <c r="H94" s="11" t="s">
        <v>306</v>
      </c>
      <c r="I94" s="11" t="s">
        <v>279</v>
      </c>
      <c r="J94" s="11" t="s">
        <v>279</v>
      </c>
      <c r="K94" s="11" t="s">
        <v>306</v>
      </c>
      <c r="L94" s="11" t="s">
        <v>279</v>
      </c>
      <c r="M94" s="11" t="s">
        <v>279</v>
      </c>
      <c r="N94" s="11" t="s">
        <v>279</v>
      </c>
      <c r="O94" s="11" t="s">
        <v>279</v>
      </c>
      <c r="P94" s="11" t="s">
        <v>279</v>
      </c>
      <c r="Q94" s="11" t="s">
        <v>279</v>
      </c>
      <c r="R94" s="11" t="s">
        <v>279</v>
      </c>
      <c r="S94" s="11" t="s">
        <v>279</v>
      </c>
      <c r="T94" s="11" t="s">
        <v>280</v>
      </c>
      <c r="U94" s="11" t="s">
        <v>279</v>
      </c>
      <c r="V94" s="11" t="s">
        <v>280</v>
      </c>
      <c r="W94" s="11" t="s">
        <v>279</v>
      </c>
      <c r="X94" s="11" t="s">
        <v>306</v>
      </c>
      <c r="Y94" s="11" t="s">
        <v>280</v>
      </c>
      <c r="Z94" s="11" t="s">
        <v>279</v>
      </c>
      <c r="AA94" s="152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307</v>
      </c>
      <c r="E95" s="26" t="s">
        <v>307</v>
      </c>
      <c r="F95" s="26" t="s">
        <v>308</v>
      </c>
      <c r="G95" s="26" t="s">
        <v>309</v>
      </c>
      <c r="H95" s="26" t="s">
        <v>307</v>
      </c>
      <c r="I95" s="26" t="s">
        <v>307</v>
      </c>
      <c r="J95" s="26" t="s">
        <v>310</v>
      </c>
      <c r="K95" s="26" t="s">
        <v>308</v>
      </c>
      <c r="L95" s="26" t="s">
        <v>308</v>
      </c>
      <c r="M95" s="26" t="s">
        <v>307</v>
      </c>
      <c r="N95" s="26" t="s">
        <v>307</v>
      </c>
      <c r="O95" s="26" t="s">
        <v>307</v>
      </c>
      <c r="P95" s="26" t="s">
        <v>307</v>
      </c>
      <c r="Q95" s="26" t="s">
        <v>307</v>
      </c>
      <c r="R95" s="26" t="s">
        <v>311</v>
      </c>
      <c r="S95" s="26" t="s">
        <v>307</v>
      </c>
      <c r="T95" s="26" t="s">
        <v>308</v>
      </c>
      <c r="U95" s="26" t="s">
        <v>309</v>
      </c>
      <c r="V95" s="26" t="s">
        <v>307</v>
      </c>
      <c r="W95" s="26" t="s">
        <v>307</v>
      </c>
      <c r="X95" s="26" t="s">
        <v>308</v>
      </c>
      <c r="Y95" s="26" t="s">
        <v>310</v>
      </c>
      <c r="Z95" s="26" t="s">
        <v>116</v>
      </c>
      <c r="AA95" s="152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0.38</v>
      </c>
      <c r="E96" s="153">
        <v>0.5</v>
      </c>
      <c r="F96" s="22">
        <v>0.44</v>
      </c>
      <c r="G96" s="153" t="s">
        <v>312</v>
      </c>
      <c r="H96" s="153">
        <v>0.4</v>
      </c>
      <c r="I96" s="22">
        <v>0.4</v>
      </c>
      <c r="J96" s="22">
        <v>0.29799999999999999</v>
      </c>
      <c r="K96" s="153">
        <v>0.5</v>
      </c>
      <c r="L96" s="22">
        <v>0.47</v>
      </c>
      <c r="M96" s="22">
        <v>0.4</v>
      </c>
      <c r="N96" s="22">
        <v>0.43</v>
      </c>
      <c r="O96" s="22">
        <v>0.4</v>
      </c>
      <c r="P96" s="22">
        <v>0.46</v>
      </c>
      <c r="Q96" s="154">
        <v>0.45</v>
      </c>
      <c r="R96" s="22">
        <v>0.37</v>
      </c>
      <c r="S96" s="22">
        <v>0.33</v>
      </c>
      <c r="T96" s="153" t="s">
        <v>102</v>
      </c>
      <c r="U96" s="22">
        <v>0.34</v>
      </c>
      <c r="V96" s="153">
        <v>0.61939999999999995</v>
      </c>
      <c r="W96" s="22">
        <v>0.38</v>
      </c>
      <c r="X96" s="153" t="s">
        <v>312</v>
      </c>
      <c r="Y96" s="153" t="s">
        <v>103</v>
      </c>
      <c r="Z96" s="22">
        <v>0.4</v>
      </c>
      <c r="AA96" s="152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0.37</v>
      </c>
      <c r="E97" s="155">
        <v>0.5</v>
      </c>
      <c r="F97" s="11">
        <v>0.46</v>
      </c>
      <c r="G97" s="155" t="s">
        <v>312</v>
      </c>
      <c r="H97" s="155">
        <v>0.3</v>
      </c>
      <c r="I97" s="11">
        <v>0.47</v>
      </c>
      <c r="J97" s="11">
        <v>0.29430000000000001</v>
      </c>
      <c r="K97" s="155">
        <v>0.5</v>
      </c>
      <c r="L97" s="11">
        <v>0.47</v>
      </c>
      <c r="M97" s="11">
        <v>0.41</v>
      </c>
      <c r="N97" s="11">
        <v>0.42</v>
      </c>
      <c r="O97" s="11">
        <v>0.39</v>
      </c>
      <c r="P97" s="11">
        <v>0.46</v>
      </c>
      <c r="Q97" s="11">
        <v>0.42</v>
      </c>
      <c r="R97" s="11">
        <v>0.37</v>
      </c>
      <c r="S97" s="11">
        <v>0.4</v>
      </c>
      <c r="T97" s="155" t="s">
        <v>102</v>
      </c>
      <c r="U97" s="11">
        <v>0.33</v>
      </c>
      <c r="V97" s="155">
        <v>0.63070000000000004</v>
      </c>
      <c r="W97" s="11">
        <v>0.38</v>
      </c>
      <c r="X97" s="155" t="s">
        <v>312</v>
      </c>
      <c r="Y97" s="155" t="s">
        <v>103</v>
      </c>
      <c r="Z97" s="11">
        <v>0.36</v>
      </c>
      <c r="AA97" s="152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1">
        <v>0.39</v>
      </c>
      <c r="E98" s="155">
        <v>0.4</v>
      </c>
      <c r="F98" s="11">
        <v>0.43</v>
      </c>
      <c r="G98" s="11"/>
      <c r="H98" s="155">
        <v>0.4</v>
      </c>
      <c r="I98" s="11">
        <v>0.54</v>
      </c>
      <c r="J98" s="11">
        <v>0.3377</v>
      </c>
      <c r="K98" s="155" t="s">
        <v>312</v>
      </c>
      <c r="L98" s="11">
        <v>0.5</v>
      </c>
      <c r="M98" s="11">
        <v>0.41</v>
      </c>
      <c r="N98" s="11">
        <v>0.43</v>
      </c>
      <c r="O98" s="11">
        <v>0.39</v>
      </c>
      <c r="P98" s="11">
        <v>0.47</v>
      </c>
      <c r="Q98" s="11">
        <v>0.42</v>
      </c>
      <c r="R98" s="11">
        <v>0.39</v>
      </c>
      <c r="S98" s="11">
        <v>0.51</v>
      </c>
      <c r="T98" s="155" t="s">
        <v>102</v>
      </c>
      <c r="U98" s="11">
        <v>0.3</v>
      </c>
      <c r="V98" s="155">
        <v>0.62929999999999997</v>
      </c>
      <c r="W98" s="11">
        <v>0.41</v>
      </c>
      <c r="X98" s="155" t="s">
        <v>312</v>
      </c>
      <c r="Y98" s="155" t="s">
        <v>103</v>
      </c>
      <c r="Z98" s="11">
        <v>0.38</v>
      </c>
      <c r="AA98" s="152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0.33</v>
      </c>
      <c r="E99" s="155">
        <v>0.5</v>
      </c>
      <c r="F99" s="11">
        <v>0.46</v>
      </c>
      <c r="G99" s="11"/>
      <c r="H99" s="155">
        <v>0.4</v>
      </c>
      <c r="I99" s="11">
        <v>0.45</v>
      </c>
      <c r="J99" s="11">
        <v>0.30649999999999999</v>
      </c>
      <c r="K99" s="155">
        <v>0.5</v>
      </c>
      <c r="L99" s="11">
        <v>0.46</v>
      </c>
      <c r="M99" s="11">
        <v>0.4</v>
      </c>
      <c r="N99" s="11">
        <v>0.43</v>
      </c>
      <c r="O99" s="11">
        <v>0.39</v>
      </c>
      <c r="P99" s="11">
        <v>0.45</v>
      </c>
      <c r="Q99" s="11">
        <v>0.42</v>
      </c>
      <c r="R99" s="11">
        <v>0.37</v>
      </c>
      <c r="S99" s="11">
        <v>0.56999999999999995</v>
      </c>
      <c r="T99" s="155" t="s">
        <v>102</v>
      </c>
      <c r="U99" s="11">
        <v>0.28000000000000003</v>
      </c>
      <c r="V99" s="155">
        <v>0.60629999999999995</v>
      </c>
      <c r="W99" s="11">
        <v>0.41</v>
      </c>
      <c r="X99" s="155" t="s">
        <v>312</v>
      </c>
      <c r="Y99" s="155" t="s">
        <v>103</v>
      </c>
      <c r="Z99" s="11">
        <v>0.39</v>
      </c>
      <c r="AA99" s="152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0.40263000000000004</v>
      </c>
    </row>
    <row r="100" spans="1:65">
      <c r="A100" s="30"/>
      <c r="B100" s="19">
        <v>1</v>
      </c>
      <c r="C100" s="9">
        <v>5</v>
      </c>
      <c r="D100" s="11">
        <v>0.35</v>
      </c>
      <c r="E100" s="155">
        <v>0.4</v>
      </c>
      <c r="F100" s="11">
        <v>0.45</v>
      </c>
      <c r="G100" s="155" t="s">
        <v>312</v>
      </c>
      <c r="H100" s="155">
        <v>0.4</v>
      </c>
      <c r="I100" s="11">
        <v>0.35</v>
      </c>
      <c r="J100" s="11">
        <v>0.33079999999999998</v>
      </c>
      <c r="K100" s="155">
        <v>0.5</v>
      </c>
      <c r="L100" s="11"/>
      <c r="M100" s="11">
        <v>0.41</v>
      </c>
      <c r="N100" s="11">
        <v>0.42</v>
      </c>
      <c r="O100" s="11">
        <v>0.4</v>
      </c>
      <c r="P100" s="11">
        <v>0.46</v>
      </c>
      <c r="Q100" s="11">
        <v>0.42</v>
      </c>
      <c r="R100" s="11">
        <v>0.35</v>
      </c>
      <c r="S100" s="11">
        <v>0.34</v>
      </c>
      <c r="T100" s="155" t="s">
        <v>102</v>
      </c>
      <c r="U100" s="11">
        <v>0.33</v>
      </c>
      <c r="V100" s="155">
        <v>0.65629999999999999</v>
      </c>
      <c r="W100" s="11">
        <v>0.39</v>
      </c>
      <c r="X100" s="155" t="s">
        <v>312</v>
      </c>
      <c r="Y100" s="155" t="s">
        <v>103</v>
      </c>
      <c r="Z100" s="11">
        <v>0.34</v>
      </c>
      <c r="AA100" s="152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1">
        <v>0.4</v>
      </c>
      <c r="E101" s="155">
        <v>0.4</v>
      </c>
      <c r="F101" s="11">
        <v>0.46</v>
      </c>
      <c r="G101" s="155" t="s">
        <v>312</v>
      </c>
      <c r="H101" s="155">
        <v>0.4</v>
      </c>
      <c r="I101" s="11">
        <v>0.42</v>
      </c>
      <c r="J101" s="11">
        <v>0.31340000000000001</v>
      </c>
      <c r="K101" s="155">
        <v>0.5</v>
      </c>
      <c r="L101" s="11">
        <v>0.48</v>
      </c>
      <c r="M101" s="11">
        <v>0.43</v>
      </c>
      <c r="N101" s="11">
        <v>0.43</v>
      </c>
      <c r="O101" s="11">
        <v>0.4</v>
      </c>
      <c r="P101" s="11">
        <v>0.46</v>
      </c>
      <c r="Q101" s="11">
        <v>0.42</v>
      </c>
      <c r="R101" s="11">
        <v>0.39</v>
      </c>
      <c r="S101" s="148">
        <v>0.18</v>
      </c>
      <c r="T101" s="155" t="s">
        <v>102</v>
      </c>
      <c r="U101" s="11">
        <v>0.28999999999999998</v>
      </c>
      <c r="V101" s="155">
        <v>0.5706</v>
      </c>
      <c r="W101" s="11">
        <v>0.4</v>
      </c>
      <c r="X101" s="155" t="s">
        <v>312</v>
      </c>
      <c r="Y101" s="155" t="s">
        <v>103</v>
      </c>
      <c r="Z101" s="11">
        <v>0.35</v>
      </c>
      <c r="AA101" s="152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0.37000000000000005</v>
      </c>
      <c r="E102" s="23">
        <v>0.44999999999999996</v>
      </c>
      <c r="F102" s="23">
        <v>0.45</v>
      </c>
      <c r="G102" s="23" t="s">
        <v>727</v>
      </c>
      <c r="H102" s="23">
        <v>0.3833333333333333</v>
      </c>
      <c r="I102" s="23">
        <v>0.4383333333333333</v>
      </c>
      <c r="J102" s="23">
        <v>0.31345000000000001</v>
      </c>
      <c r="K102" s="23">
        <v>0.5</v>
      </c>
      <c r="L102" s="23">
        <v>0.47599999999999998</v>
      </c>
      <c r="M102" s="23">
        <v>0.41000000000000009</v>
      </c>
      <c r="N102" s="23">
        <v>0.42666666666666669</v>
      </c>
      <c r="O102" s="23">
        <v>0.39500000000000002</v>
      </c>
      <c r="P102" s="23">
        <v>0.46</v>
      </c>
      <c r="Q102" s="23">
        <v>0.42499999999999999</v>
      </c>
      <c r="R102" s="23">
        <v>0.37333333333333335</v>
      </c>
      <c r="S102" s="23">
        <v>0.38833333333333336</v>
      </c>
      <c r="T102" s="23" t="s">
        <v>727</v>
      </c>
      <c r="U102" s="23">
        <v>0.3116666666666667</v>
      </c>
      <c r="V102" s="23">
        <v>0.61876666666666669</v>
      </c>
      <c r="W102" s="23">
        <v>0.39499999999999996</v>
      </c>
      <c r="X102" s="23" t="s">
        <v>727</v>
      </c>
      <c r="Y102" s="23" t="s">
        <v>727</v>
      </c>
      <c r="Z102" s="23">
        <v>0.37000000000000005</v>
      </c>
      <c r="AA102" s="152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0.375</v>
      </c>
      <c r="E103" s="11">
        <v>0.45</v>
      </c>
      <c r="F103" s="11">
        <v>0.45500000000000002</v>
      </c>
      <c r="G103" s="11" t="s">
        <v>727</v>
      </c>
      <c r="H103" s="11">
        <v>0.4</v>
      </c>
      <c r="I103" s="11">
        <v>0.435</v>
      </c>
      <c r="J103" s="11">
        <v>0.30995</v>
      </c>
      <c r="K103" s="11">
        <v>0.5</v>
      </c>
      <c r="L103" s="11">
        <v>0.47</v>
      </c>
      <c r="M103" s="11">
        <v>0.41</v>
      </c>
      <c r="N103" s="11">
        <v>0.43</v>
      </c>
      <c r="O103" s="11">
        <v>0.39500000000000002</v>
      </c>
      <c r="P103" s="11">
        <v>0.46</v>
      </c>
      <c r="Q103" s="11">
        <v>0.42</v>
      </c>
      <c r="R103" s="11">
        <v>0.37</v>
      </c>
      <c r="S103" s="11">
        <v>0.37</v>
      </c>
      <c r="T103" s="11" t="s">
        <v>727</v>
      </c>
      <c r="U103" s="11">
        <v>0.315</v>
      </c>
      <c r="V103" s="11">
        <v>0.62434999999999996</v>
      </c>
      <c r="W103" s="11">
        <v>0.39500000000000002</v>
      </c>
      <c r="X103" s="11" t="s">
        <v>727</v>
      </c>
      <c r="Y103" s="11" t="s">
        <v>727</v>
      </c>
      <c r="Z103" s="11">
        <v>0.37</v>
      </c>
      <c r="AA103" s="152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2.60768096208106E-2</v>
      </c>
      <c r="E104" s="24">
        <v>5.4772255750517244E-2</v>
      </c>
      <c r="F104" s="24">
        <v>1.2649110640673528E-2</v>
      </c>
      <c r="G104" s="24" t="s">
        <v>727</v>
      </c>
      <c r="H104" s="24">
        <v>4.0824829046386311E-2</v>
      </c>
      <c r="I104" s="24">
        <v>6.4935865795927208E-2</v>
      </c>
      <c r="J104" s="24">
        <v>1.7565961402667373E-2</v>
      </c>
      <c r="K104" s="24">
        <v>0</v>
      </c>
      <c r="L104" s="24">
        <v>1.51657508881031E-2</v>
      </c>
      <c r="M104" s="24">
        <v>1.0954451150103312E-2</v>
      </c>
      <c r="N104" s="24">
        <v>5.1639777949432268E-3</v>
      </c>
      <c r="O104" s="24">
        <v>5.4772255750516656E-3</v>
      </c>
      <c r="P104" s="24">
        <v>6.3245553203367466E-3</v>
      </c>
      <c r="Q104" s="24">
        <v>1.2247448713915901E-2</v>
      </c>
      <c r="R104" s="24">
        <v>1.5055453054181633E-2</v>
      </c>
      <c r="S104" s="24">
        <v>0.13934369977385652</v>
      </c>
      <c r="T104" s="24" t="s">
        <v>727</v>
      </c>
      <c r="U104" s="24">
        <v>2.4832774042918906E-2</v>
      </c>
      <c r="V104" s="24">
        <v>2.8767875602252368E-2</v>
      </c>
      <c r="W104" s="24">
        <v>1.378404875209021E-2</v>
      </c>
      <c r="X104" s="24" t="s">
        <v>727</v>
      </c>
      <c r="Y104" s="24" t="s">
        <v>727</v>
      </c>
      <c r="Z104" s="24">
        <v>2.366431913239847E-2</v>
      </c>
      <c r="AA104" s="152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7.0477863840028646E-2</v>
      </c>
      <c r="E105" s="13">
        <v>0.12171612389003833</v>
      </c>
      <c r="F105" s="13">
        <v>2.8109134757052283E-2</v>
      </c>
      <c r="G105" s="13" t="s">
        <v>727</v>
      </c>
      <c r="H105" s="13">
        <v>0.10649955403405126</v>
      </c>
      <c r="I105" s="13">
        <v>0.14814265961048034</v>
      </c>
      <c r="J105" s="13">
        <v>5.6040712721861133E-2</v>
      </c>
      <c r="K105" s="13">
        <v>0</v>
      </c>
      <c r="L105" s="13">
        <v>3.1860821193493906E-2</v>
      </c>
      <c r="M105" s="13">
        <v>2.671817353683734E-2</v>
      </c>
      <c r="N105" s="13">
        <v>1.2103072956898187E-2</v>
      </c>
      <c r="O105" s="13">
        <v>1.3866393860890293E-2</v>
      </c>
      <c r="P105" s="13">
        <v>1.3749033305079884E-2</v>
      </c>
      <c r="Q105" s="13">
        <v>2.8817526385684473E-2</v>
      </c>
      <c r="R105" s="13">
        <v>4.0327106395129375E-2</v>
      </c>
      <c r="S105" s="13">
        <v>0.35882497795842877</v>
      </c>
      <c r="T105" s="13" t="s">
        <v>727</v>
      </c>
      <c r="U105" s="13">
        <v>7.9677349870328026E-2</v>
      </c>
      <c r="V105" s="13">
        <v>4.6492284009458117E-2</v>
      </c>
      <c r="W105" s="13">
        <v>3.4896325954658761E-2</v>
      </c>
      <c r="X105" s="13" t="s">
        <v>727</v>
      </c>
      <c r="Y105" s="13" t="s">
        <v>727</v>
      </c>
      <c r="Z105" s="13">
        <v>6.3957619276752614E-2</v>
      </c>
      <c r="AA105" s="152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-8.1042147877704029E-2</v>
      </c>
      <c r="E106" s="13">
        <v>0.11765144177035958</v>
      </c>
      <c r="F106" s="13">
        <v>0.1176514417703598</v>
      </c>
      <c r="G106" s="13" t="s">
        <v>727</v>
      </c>
      <c r="H106" s="13">
        <v>-4.7926549603026891E-2</v>
      </c>
      <c r="I106" s="13">
        <v>8.8675293280016998E-2</v>
      </c>
      <c r="J106" s="13">
        <v>-0.22149367906017936</v>
      </c>
      <c r="K106" s="13">
        <v>0.24183493530039968</v>
      </c>
      <c r="L106" s="13">
        <v>0.18222685840598052</v>
      </c>
      <c r="M106" s="13">
        <v>1.830464694632794E-2</v>
      </c>
      <c r="N106" s="13">
        <v>5.9699144789674419E-2</v>
      </c>
      <c r="O106" s="13">
        <v>-1.8950401112684201E-2</v>
      </c>
      <c r="P106" s="13">
        <v>0.14248814047636782</v>
      </c>
      <c r="Q106" s="13">
        <v>5.555969500533986E-2</v>
      </c>
      <c r="R106" s="13">
        <v>-7.27632483090348E-2</v>
      </c>
      <c r="S106" s="13">
        <v>-3.550820025002277E-2</v>
      </c>
      <c r="T106" s="13" t="s">
        <v>727</v>
      </c>
      <c r="U106" s="13">
        <v>-0.22592289032941737</v>
      </c>
      <c r="V106" s="13">
        <v>0.53681212693208802</v>
      </c>
      <c r="W106" s="13">
        <v>-1.8950401112684312E-2</v>
      </c>
      <c r="X106" s="13" t="s">
        <v>727</v>
      </c>
      <c r="Y106" s="13" t="s">
        <v>727</v>
      </c>
      <c r="Z106" s="13">
        <v>-8.1042147877704029E-2</v>
      </c>
      <c r="AA106" s="152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>
        <v>0.53</v>
      </c>
      <c r="E107" s="45" t="s">
        <v>277</v>
      </c>
      <c r="F107" s="45">
        <v>0.77</v>
      </c>
      <c r="G107" s="45">
        <v>2.4700000000000002</v>
      </c>
      <c r="H107" s="45" t="s">
        <v>277</v>
      </c>
      <c r="I107" s="45">
        <v>0.57999999999999996</v>
      </c>
      <c r="J107" s="45">
        <v>1.44</v>
      </c>
      <c r="K107" s="45" t="s">
        <v>277</v>
      </c>
      <c r="L107" s="45">
        <v>1.19</v>
      </c>
      <c r="M107" s="45">
        <v>0.12</v>
      </c>
      <c r="N107" s="45">
        <v>0.39</v>
      </c>
      <c r="O107" s="45">
        <v>0.12</v>
      </c>
      <c r="P107" s="45">
        <v>0.93</v>
      </c>
      <c r="Q107" s="45">
        <v>0.36</v>
      </c>
      <c r="R107" s="45">
        <v>0.47</v>
      </c>
      <c r="S107" s="45">
        <v>0.23</v>
      </c>
      <c r="T107" s="45">
        <v>9.67</v>
      </c>
      <c r="U107" s="45">
        <v>1.47</v>
      </c>
      <c r="V107" s="45">
        <v>3.5</v>
      </c>
      <c r="W107" s="45">
        <v>0.12</v>
      </c>
      <c r="X107" s="45">
        <v>2.4700000000000002</v>
      </c>
      <c r="Y107" s="45">
        <v>33.94</v>
      </c>
      <c r="Z107" s="45">
        <v>0.53</v>
      </c>
      <c r="AA107" s="152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541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52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0" t="s">
        <v>237</v>
      </c>
      <c r="E112" s="151" t="s">
        <v>239</v>
      </c>
      <c r="F112" s="151" t="s">
        <v>240</v>
      </c>
      <c r="G112" s="151" t="s">
        <v>241</v>
      </c>
      <c r="H112" s="151" t="s">
        <v>242</v>
      </c>
      <c r="I112" s="151" t="s">
        <v>243</v>
      </c>
      <c r="J112" s="151" t="s">
        <v>244</v>
      </c>
      <c r="K112" s="151" t="s">
        <v>246</v>
      </c>
      <c r="L112" s="151" t="s">
        <v>247</v>
      </c>
      <c r="M112" s="151" t="s">
        <v>248</v>
      </c>
      <c r="N112" s="151" t="s">
        <v>249</v>
      </c>
      <c r="O112" s="151" t="s">
        <v>250</v>
      </c>
      <c r="P112" s="151" t="s">
        <v>251</v>
      </c>
      <c r="Q112" s="151" t="s">
        <v>252</v>
      </c>
      <c r="R112" s="151" t="s">
        <v>253</v>
      </c>
      <c r="S112" s="151" t="s">
        <v>254</v>
      </c>
      <c r="T112" s="151" t="s">
        <v>255</v>
      </c>
      <c r="U112" s="151" t="s">
        <v>256</v>
      </c>
      <c r="V112" s="151" t="s">
        <v>257</v>
      </c>
      <c r="W112" s="151" t="s">
        <v>258</v>
      </c>
      <c r="X112" s="151" t="s">
        <v>259</v>
      </c>
      <c r="Y112" s="151" t="s">
        <v>261</v>
      </c>
      <c r="Z112" s="151" t="s">
        <v>262</v>
      </c>
      <c r="AA112" s="151" t="s">
        <v>263</v>
      </c>
      <c r="AB112" s="151" t="s">
        <v>264</v>
      </c>
      <c r="AC112" s="152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280</v>
      </c>
      <c r="E113" s="11" t="s">
        <v>279</v>
      </c>
      <c r="F113" s="11" t="s">
        <v>279</v>
      </c>
      <c r="G113" s="11" t="s">
        <v>279</v>
      </c>
      <c r="H113" s="11" t="s">
        <v>279</v>
      </c>
      <c r="I113" s="11" t="s">
        <v>306</v>
      </c>
      <c r="J113" s="11" t="s">
        <v>279</v>
      </c>
      <c r="K113" s="11" t="s">
        <v>306</v>
      </c>
      <c r="L113" s="11" t="s">
        <v>306</v>
      </c>
      <c r="M113" s="11" t="s">
        <v>280</v>
      </c>
      <c r="N113" s="11" t="s">
        <v>279</v>
      </c>
      <c r="O113" s="11" t="s">
        <v>279</v>
      </c>
      <c r="P113" s="11" t="s">
        <v>279</v>
      </c>
      <c r="Q113" s="11" t="s">
        <v>279</v>
      </c>
      <c r="R113" s="11" t="s">
        <v>279</v>
      </c>
      <c r="S113" s="11" t="s">
        <v>306</v>
      </c>
      <c r="T113" s="11" t="s">
        <v>279</v>
      </c>
      <c r="U113" s="11" t="s">
        <v>280</v>
      </c>
      <c r="V113" s="11" t="s">
        <v>280</v>
      </c>
      <c r="W113" s="11" t="s">
        <v>306</v>
      </c>
      <c r="X113" s="11" t="s">
        <v>280</v>
      </c>
      <c r="Y113" s="11" t="s">
        <v>279</v>
      </c>
      <c r="Z113" s="11" t="s">
        <v>306</v>
      </c>
      <c r="AA113" s="11" t="s">
        <v>280</v>
      </c>
      <c r="AB113" s="11" t="s">
        <v>279</v>
      </c>
      <c r="AC113" s="152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 t="s">
        <v>307</v>
      </c>
      <c r="E114" s="26" t="s">
        <v>307</v>
      </c>
      <c r="F114" s="26" t="s">
        <v>271</v>
      </c>
      <c r="G114" s="26" t="s">
        <v>308</v>
      </c>
      <c r="H114" s="26" t="s">
        <v>309</v>
      </c>
      <c r="I114" s="26" t="s">
        <v>307</v>
      </c>
      <c r="J114" s="26" t="s">
        <v>307</v>
      </c>
      <c r="K114" s="26" t="s">
        <v>309</v>
      </c>
      <c r="L114" s="26" t="s">
        <v>308</v>
      </c>
      <c r="M114" s="26" t="s">
        <v>308</v>
      </c>
      <c r="N114" s="26" t="s">
        <v>307</v>
      </c>
      <c r="O114" s="26" t="s">
        <v>307</v>
      </c>
      <c r="P114" s="26" t="s">
        <v>307</v>
      </c>
      <c r="Q114" s="26" t="s">
        <v>307</v>
      </c>
      <c r="R114" s="26" t="s">
        <v>307</v>
      </c>
      <c r="S114" s="26" t="s">
        <v>307</v>
      </c>
      <c r="T114" s="26" t="s">
        <v>311</v>
      </c>
      <c r="U114" s="26" t="s">
        <v>307</v>
      </c>
      <c r="V114" s="26" t="s">
        <v>308</v>
      </c>
      <c r="W114" s="26" t="s">
        <v>309</v>
      </c>
      <c r="X114" s="26" t="s">
        <v>307</v>
      </c>
      <c r="Y114" s="26" t="s">
        <v>307</v>
      </c>
      <c r="Z114" s="26" t="s">
        <v>308</v>
      </c>
      <c r="AA114" s="26" t="s">
        <v>310</v>
      </c>
      <c r="AB114" s="26" t="s">
        <v>116</v>
      </c>
      <c r="AC114" s="152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0</v>
      </c>
    </row>
    <row r="115" spans="1:65">
      <c r="A115" s="30"/>
      <c r="B115" s="18">
        <v>1</v>
      </c>
      <c r="C115" s="14">
        <v>1</v>
      </c>
      <c r="D115" s="227">
        <v>136</v>
      </c>
      <c r="E115" s="227">
        <v>118.09</v>
      </c>
      <c r="F115" s="227">
        <v>147.6</v>
      </c>
      <c r="G115" s="227">
        <v>146.18</v>
      </c>
      <c r="H115" s="227">
        <v>136.86540602044144</v>
      </c>
      <c r="I115" s="227">
        <v>123.00000000000001</v>
      </c>
      <c r="J115" s="227">
        <v>140</v>
      </c>
      <c r="K115" s="227">
        <v>145</v>
      </c>
      <c r="L115" s="227">
        <v>135</v>
      </c>
      <c r="M115" s="227">
        <v>138</v>
      </c>
      <c r="N115" s="227">
        <v>144</v>
      </c>
      <c r="O115" s="227">
        <v>140</v>
      </c>
      <c r="P115" s="227">
        <v>143</v>
      </c>
      <c r="Q115" s="227">
        <v>152</v>
      </c>
      <c r="R115" s="228">
        <v>153</v>
      </c>
      <c r="S115" s="227">
        <v>144.97999999999999</v>
      </c>
      <c r="T115" s="227">
        <v>137</v>
      </c>
      <c r="U115" s="227">
        <v>138</v>
      </c>
      <c r="V115" s="227">
        <v>135.9</v>
      </c>
      <c r="W115" s="227">
        <v>132</v>
      </c>
      <c r="X115" s="229">
        <v>104.8109</v>
      </c>
      <c r="Y115" s="227">
        <v>142</v>
      </c>
      <c r="Z115" s="227">
        <v>140.23746870564574</v>
      </c>
      <c r="AA115" s="227">
        <v>119.259</v>
      </c>
      <c r="AB115" s="228">
        <v>127</v>
      </c>
      <c r="AC115" s="230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/>
      <c r="BI115" s="231"/>
      <c r="BJ115" s="231"/>
      <c r="BK115" s="231"/>
      <c r="BL115" s="231"/>
      <c r="BM115" s="232">
        <v>1</v>
      </c>
    </row>
    <row r="116" spans="1:65">
      <c r="A116" s="30"/>
      <c r="B116" s="19">
        <v>1</v>
      </c>
      <c r="C116" s="9">
        <v>2</v>
      </c>
      <c r="D116" s="233">
        <v>139</v>
      </c>
      <c r="E116" s="233">
        <v>120.55</v>
      </c>
      <c r="F116" s="233">
        <v>147</v>
      </c>
      <c r="G116" s="233">
        <v>147.88</v>
      </c>
      <c r="H116" s="233">
        <v>135.15237155838906</v>
      </c>
      <c r="I116" s="233">
        <v>121</v>
      </c>
      <c r="J116" s="233">
        <v>139</v>
      </c>
      <c r="K116" s="233">
        <v>142</v>
      </c>
      <c r="L116" s="233">
        <v>134</v>
      </c>
      <c r="M116" s="233">
        <v>139</v>
      </c>
      <c r="N116" s="233">
        <v>144.5</v>
      </c>
      <c r="O116" s="233">
        <v>138</v>
      </c>
      <c r="P116" s="233">
        <v>140.5</v>
      </c>
      <c r="Q116" s="233">
        <v>153</v>
      </c>
      <c r="R116" s="233">
        <v>146</v>
      </c>
      <c r="S116" s="233">
        <v>146.97999999999999</v>
      </c>
      <c r="T116" s="233">
        <v>138</v>
      </c>
      <c r="U116" s="233">
        <v>134</v>
      </c>
      <c r="V116" s="233">
        <v>133.9</v>
      </c>
      <c r="W116" s="233">
        <v>136</v>
      </c>
      <c r="X116" s="234">
        <v>108.30549999999999</v>
      </c>
      <c r="Y116" s="233">
        <v>145</v>
      </c>
      <c r="Z116" s="233">
        <v>141.53978511438956</v>
      </c>
      <c r="AA116" s="233">
        <v>120.867</v>
      </c>
      <c r="AB116" s="234">
        <v>116</v>
      </c>
      <c r="AC116" s="230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231"/>
      <c r="BI116" s="231"/>
      <c r="BJ116" s="231"/>
      <c r="BK116" s="231"/>
      <c r="BL116" s="231"/>
      <c r="BM116" s="232">
        <v>27</v>
      </c>
    </row>
    <row r="117" spans="1:65">
      <c r="A117" s="30"/>
      <c r="B117" s="19">
        <v>1</v>
      </c>
      <c r="C117" s="9">
        <v>3</v>
      </c>
      <c r="D117" s="233">
        <v>142</v>
      </c>
      <c r="E117" s="233">
        <v>132.86000000000001</v>
      </c>
      <c r="F117" s="233">
        <v>149</v>
      </c>
      <c r="G117" s="233">
        <v>149.88</v>
      </c>
      <c r="H117" s="233"/>
      <c r="I117" s="233">
        <v>126</v>
      </c>
      <c r="J117" s="233">
        <v>143</v>
      </c>
      <c r="K117" s="233">
        <v>147</v>
      </c>
      <c r="L117" s="233">
        <v>135</v>
      </c>
      <c r="M117" s="233">
        <v>138</v>
      </c>
      <c r="N117" s="233">
        <v>144.5</v>
      </c>
      <c r="O117" s="233">
        <v>138.5</v>
      </c>
      <c r="P117" s="233">
        <v>142.5</v>
      </c>
      <c r="Q117" s="233">
        <v>153.5</v>
      </c>
      <c r="R117" s="233">
        <v>145.5</v>
      </c>
      <c r="S117" s="233">
        <v>144.97999999999999</v>
      </c>
      <c r="T117" s="233">
        <v>142</v>
      </c>
      <c r="U117" s="233">
        <v>140</v>
      </c>
      <c r="V117" s="233">
        <v>135.6</v>
      </c>
      <c r="W117" s="233">
        <v>136</v>
      </c>
      <c r="X117" s="234">
        <v>116.8993</v>
      </c>
      <c r="Y117" s="233">
        <v>149</v>
      </c>
      <c r="Z117" s="233">
        <v>141.67514897037768</v>
      </c>
      <c r="AA117" s="233">
        <v>122.52500000000001</v>
      </c>
      <c r="AB117" s="234">
        <v>116</v>
      </c>
      <c r="AC117" s="230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1"/>
      <c r="AY117" s="231"/>
      <c r="AZ117" s="231"/>
      <c r="BA117" s="231"/>
      <c r="BB117" s="231"/>
      <c r="BC117" s="231"/>
      <c r="BD117" s="231"/>
      <c r="BE117" s="231"/>
      <c r="BF117" s="231"/>
      <c r="BG117" s="231"/>
      <c r="BH117" s="231"/>
      <c r="BI117" s="231"/>
      <c r="BJ117" s="231"/>
      <c r="BK117" s="231"/>
      <c r="BL117" s="231"/>
      <c r="BM117" s="232">
        <v>16</v>
      </c>
    </row>
    <row r="118" spans="1:65">
      <c r="A118" s="30"/>
      <c r="B118" s="19">
        <v>1</v>
      </c>
      <c r="C118" s="9">
        <v>4</v>
      </c>
      <c r="D118" s="233">
        <v>138</v>
      </c>
      <c r="E118" s="233">
        <v>131.62</v>
      </c>
      <c r="F118" s="233">
        <v>147</v>
      </c>
      <c r="G118" s="233">
        <v>147.77000000000001</v>
      </c>
      <c r="H118" s="233"/>
      <c r="I118" s="233">
        <v>125</v>
      </c>
      <c r="J118" s="233">
        <v>139</v>
      </c>
      <c r="K118" s="233">
        <v>151</v>
      </c>
      <c r="L118" s="233">
        <v>134</v>
      </c>
      <c r="M118" s="233">
        <v>139</v>
      </c>
      <c r="N118" s="233">
        <v>144.5</v>
      </c>
      <c r="O118" s="233">
        <v>139</v>
      </c>
      <c r="P118" s="233">
        <v>139.5</v>
      </c>
      <c r="Q118" s="233">
        <v>149</v>
      </c>
      <c r="R118" s="233">
        <v>141.5</v>
      </c>
      <c r="S118" s="233">
        <v>148.97999999999999</v>
      </c>
      <c r="T118" s="233">
        <v>138</v>
      </c>
      <c r="U118" s="233">
        <v>136</v>
      </c>
      <c r="V118" s="233">
        <v>136.4</v>
      </c>
      <c r="W118" s="233">
        <v>135</v>
      </c>
      <c r="X118" s="234">
        <v>117.428</v>
      </c>
      <c r="Y118" s="233">
        <v>147</v>
      </c>
      <c r="Z118" s="233">
        <v>140.497013392084</v>
      </c>
      <c r="AA118" s="233">
        <v>119.071</v>
      </c>
      <c r="AB118" s="234">
        <v>117</v>
      </c>
      <c r="AC118" s="230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1"/>
      <c r="BA118" s="231"/>
      <c r="BB118" s="231"/>
      <c r="BC118" s="231"/>
      <c r="BD118" s="231"/>
      <c r="BE118" s="231"/>
      <c r="BF118" s="231"/>
      <c r="BG118" s="231"/>
      <c r="BH118" s="231"/>
      <c r="BI118" s="231"/>
      <c r="BJ118" s="231"/>
      <c r="BK118" s="231"/>
      <c r="BL118" s="231"/>
      <c r="BM118" s="232">
        <v>139.14632057537762</v>
      </c>
    </row>
    <row r="119" spans="1:65">
      <c r="A119" s="30"/>
      <c r="B119" s="19">
        <v>1</v>
      </c>
      <c r="C119" s="9">
        <v>5</v>
      </c>
      <c r="D119" s="233">
        <v>140</v>
      </c>
      <c r="E119" s="233">
        <v>132.63</v>
      </c>
      <c r="F119" s="233">
        <v>147.19999999999999</v>
      </c>
      <c r="G119" s="233">
        <v>150.26</v>
      </c>
      <c r="H119" s="233">
        <v>137.64430141939295</v>
      </c>
      <c r="I119" s="233">
        <v>124</v>
      </c>
      <c r="J119" s="233">
        <v>139</v>
      </c>
      <c r="K119" s="233">
        <v>144</v>
      </c>
      <c r="L119" s="233">
        <v>133</v>
      </c>
      <c r="M119" s="233"/>
      <c r="N119" s="233">
        <v>144.5</v>
      </c>
      <c r="O119" s="233">
        <v>139.5</v>
      </c>
      <c r="P119" s="233">
        <v>140</v>
      </c>
      <c r="Q119" s="233">
        <v>151.5</v>
      </c>
      <c r="R119" s="233">
        <v>145</v>
      </c>
      <c r="S119" s="233">
        <v>147.97999999999999</v>
      </c>
      <c r="T119" s="233">
        <v>143</v>
      </c>
      <c r="U119" s="233">
        <v>138</v>
      </c>
      <c r="V119" s="233">
        <v>135.69999999999999</v>
      </c>
      <c r="W119" s="233">
        <v>133</v>
      </c>
      <c r="X119" s="234">
        <v>112.3404</v>
      </c>
      <c r="Y119" s="233">
        <v>140</v>
      </c>
      <c r="Z119" s="233">
        <v>139.16946509977157</v>
      </c>
      <c r="AA119" s="233">
        <v>123.09800000000001</v>
      </c>
      <c r="AB119" s="234">
        <v>117</v>
      </c>
      <c r="AC119" s="230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1"/>
      <c r="AZ119" s="231"/>
      <c r="BA119" s="231"/>
      <c r="BB119" s="231"/>
      <c r="BC119" s="231"/>
      <c r="BD119" s="231"/>
      <c r="BE119" s="231"/>
      <c r="BF119" s="231"/>
      <c r="BG119" s="231"/>
      <c r="BH119" s="231"/>
      <c r="BI119" s="231"/>
      <c r="BJ119" s="231"/>
      <c r="BK119" s="231"/>
      <c r="BL119" s="231"/>
      <c r="BM119" s="232">
        <v>78</v>
      </c>
    </row>
    <row r="120" spans="1:65">
      <c r="A120" s="30"/>
      <c r="B120" s="19">
        <v>1</v>
      </c>
      <c r="C120" s="9">
        <v>6</v>
      </c>
      <c r="D120" s="233">
        <v>137</v>
      </c>
      <c r="E120" s="233">
        <v>120.42</v>
      </c>
      <c r="F120" s="233">
        <v>149.30000000000001</v>
      </c>
      <c r="G120" s="233">
        <v>149.07</v>
      </c>
      <c r="H120" s="233">
        <v>137.75723604476025</v>
      </c>
      <c r="I120" s="233">
        <v>121</v>
      </c>
      <c r="J120" s="233">
        <v>139</v>
      </c>
      <c r="K120" s="233">
        <v>146</v>
      </c>
      <c r="L120" s="233">
        <v>136</v>
      </c>
      <c r="M120" s="233">
        <v>140</v>
      </c>
      <c r="N120" s="235">
        <v>154</v>
      </c>
      <c r="O120" s="233">
        <v>140</v>
      </c>
      <c r="P120" s="233">
        <v>143</v>
      </c>
      <c r="Q120" s="233">
        <v>146.5</v>
      </c>
      <c r="R120" s="233">
        <v>145.5</v>
      </c>
      <c r="S120" s="233">
        <v>147.97999999999999</v>
      </c>
      <c r="T120" s="233">
        <v>144</v>
      </c>
      <c r="U120" s="233">
        <v>137</v>
      </c>
      <c r="V120" s="233">
        <v>134.19999999999999</v>
      </c>
      <c r="W120" s="233">
        <v>129</v>
      </c>
      <c r="X120" s="234">
        <v>112.6816</v>
      </c>
      <c r="Y120" s="233">
        <v>145</v>
      </c>
      <c r="Z120" s="233">
        <v>139.67538555536456</v>
      </c>
      <c r="AA120" s="233">
        <v>122.15899999999999</v>
      </c>
      <c r="AB120" s="234">
        <v>116</v>
      </c>
      <c r="AC120" s="230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  <c r="AR120" s="231"/>
      <c r="AS120" s="231"/>
      <c r="AT120" s="231"/>
      <c r="AU120" s="231"/>
      <c r="AV120" s="231"/>
      <c r="AW120" s="231"/>
      <c r="AX120" s="231"/>
      <c r="AY120" s="231"/>
      <c r="AZ120" s="231"/>
      <c r="BA120" s="231"/>
      <c r="BB120" s="231"/>
      <c r="BC120" s="231"/>
      <c r="BD120" s="231"/>
      <c r="BE120" s="231"/>
      <c r="BF120" s="231"/>
      <c r="BG120" s="231"/>
      <c r="BH120" s="231"/>
      <c r="BI120" s="231"/>
      <c r="BJ120" s="231"/>
      <c r="BK120" s="231"/>
      <c r="BL120" s="231"/>
      <c r="BM120" s="236"/>
    </row>
    <row r="121" spans="1:65">
      <c r="A121" s="30"/>
      <c r="B121" s="20" t="s">
        <v>272</v>
      </c>
      <c r="C121" s="12"/>
      <c r="D121" s="237">
        <v>138.66666666666666</v>
      </c>
      <c r="E121" s="237">
        <v>126.02833333333332</v>
      </c>
      <c r="F121" s="237">
        <v>147.85</v>
      </c>
      <c r="G121" s="237">
        <v>148.50666666666666</v>
      </c>
      <c r="H121" s="237">
        <v>136.85482876074593</v>
      </c>
      <c r="I121" s="237">
        <v>123.33333333333333</v>
      </c>
      <c r="J121" s="237">
        <v>139.83333333333334</v>
      </c>
      <c r="K121" s="237">
        <v>145.83333333333334</v>
      </c>
      <c r="L121" s="237">
        <v>134.5</v>
      </c>
      <c r="M121" s="237">
        <v>138.80000000000001</v>
      </c>
      <c r="N121" s="237">
        <v>146</v>
      </c>
      <c r="O121" s="237">
        <v>139.16666666666666</v>
      </c>
      <c r="P121" s="237">
        <v>141.41666666666666</v>
      </c>
      <c r="Q121" s="237">
        <v>150.91666666666666</v>
      </c>
      <c r="R121" s="237">
        <v>146.08333333333334</v>
      </c>
      <c r="S121" s="237">
        <v>146.97999999999999</v>
      </c>
      <c r="T121" s="237">
        <v>140.33333333333334</v>
      </c>
      <c r="U121" s="237">
        <v>137.16666666666666</v>
      </c>
      <c r="V121" s="237">
        <v>135.28333333333333</v>
      </c>
      <c r="W121" s="237">
        <v>133.5</v>
      </c>
      <c r="X121" s="237">
        <v>112.07761666666666</v>
      </c>
      <c r="Y121" s="237">
        <v>144.66666666666666</v>
      </c>
      <c r="Z121" s="237">
        <v>140.46571113960553</v>
      </c>
      <c r="AA121" s="237">
        <v>121.16316666666665</v>
      </c>
      <c r="AB121" s="237">
        <v>118.16666666666667</v>
      </c>
      <c r="AC121" s="230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  <c r="AR121" s="231"/>
      <c r="AS121" s="231"/>
      <c r="AT121" s="231"/>
      <c r="AU121" s="231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1"/>
      <c r="BF121" s="231"/>
      <c r="BG121" s="231"/>
      <c r="BH121" s="231"/>
      <c r="BI121" s="231"/>
      <c r="BJ121" s="231"/>
      <c r="BK121" s="231"/>
      <c r="BL121" s="231"/>
      <c r="BM121" s="236"/>
    </row>
    <row r="122" spans="1:65">
      <c r="A122" s="30"/>
      <c r="B122" s="3" t="s">
        <v>273</v>
      </c>
      <c r="C122" s="29"/>
      <c r="D122" s="233">
        <v>138.5</v>
      </c>
      <c r="E122" s="233">
        <v>126.08500000000001</v>
      </c>
      <c r="F122" s="233">
        <v>147.39999999999998</v>
      </c>
      <c r="G122" s="233">
        <v>148.47499999999999</v>
      </c>
      <c r="H122" s="233">
        <v>137.25485371991721</v>
      </c>
      <c r="I122" s="233">
        <v>123.5</v>
      </c>
      <c r="J122" s="233">
        <v>139</v>
      </c>
      <c r="K122" s="233">
        <v>145.5</v>
      </c>
      <c r="L122" s="233">
        <v>134.5</v>
      </c>
      <c r="M122" s="233">
        <v>139</v>
      </c>
      <c r="N122" s="233">
        <v>144.5</v>
      </c>
      <c r="O122" s="233">
        <v>139.25</v>
      </c>
      <c r="P122" s="233">
        <v>141.5</v>
      </c>
      <c r="Q122" s="233">
        <v>151.75</v>
      </c>
      <c r="R122" s="233">
        <v>145.5</v>
      </c>
      <c r="S122" s="233">
        <v>147.47999999999999</v>
      </c>
      <c r="T122" s="233">
        <v>140</v>
      </c>
      <c r="U122" s="233">
        <v>137.5</v>
      </c>
      <c r="V122" s="233">
        <v>135.64999999999998</v>
      </c>
      <c r="W122" s="233">
        <v>134</v>
      </c>
      <c r="X122" s="233">
        <v>112.511</v>
      </c>
      <c r="Y122" s="233">
        <v>145</v>
      </c>
      <c r="Z122" s="233">
        <v>140.36724104886486</v>
      </c>
      <c r="AA122" s="233">
        <v>121.51300000000001</v>
      </c>
      <c r="AB122" s="233">
        <v>116.5</v>
      </c>
      <c r="AC122" s="230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6"/>
    </row>
    <row r="123" spans="1:65">
      <c r="A123" s="30"/>
      <c r="B123" s="3" t="s">
        <v>274</v>
      </c>
      <c r="C123" s="29"/>
      <c r="D123" s="233">
        <v>2.1602468994692869</v>
      </c>
      <c r="E123" s="233">
        <v>7.0143151245625317</v>
      </c>
      <c r="F123" s="233">
        <v>1.0348912986396253</v>
      </c>
      <c r="G123" s="233">
        <v>1.5248825091352605</v>
      </c>
      <c r="H123" s="233">
        <v>1.2022310356545063</v>
      </c>
      <c r="I123" s="233">
        <v>2.0655911179772883</v>
      </c>
      <c r="J123" s="233">
        <v>1.6020819787597222</v>
      </c>
      <c r="K123" s="233">
        <v>3.0605010483034745</v>
      </c>
      <c r="L123" s="233">
        <v>1.0488088481701516</v>
      </c>
      <c r="M123" s="233">
        <v>0.83666002653407556</v>
      </c>
      <c r="N123" s="233">
        <v>3.9242833740697169</v>
      </c>
      <c r="O123" s="233">
        <v>0.81649658092772603</v>
      </c>
      <c r="P123" s="233">
        <v>1.5942605391424161</v>
      </c>
      <c r="Q123" s="233">
        <v>2.6723896921419725</v>
      </c>
      <c r="R123" s="233">
        <v>3.7605407412587173</v>
      </c>
      <c r="S123" s="233">
        <v>1.6733200530681511</v>
      </c>
      <c r="T123" s="233">
        <v>3.011090610836324</v>
      </c>
      <c r="U123" s="233">
        <v>2.0412414523193152</v>
      </c>
      <c r="V123" s="233">
        <v>0.99883265198263804</v>
      </c>
      <c r="W123" s="233">
        <v>2.7386127875258306</v>
      </c>
      <c r="X123" s="233">
        <v>4.8855525416954277</v>
      </c>
      <c r="Y123" s="233">
        <v>3.2659863237109041</v>
      </c>
      <c r="Z123" s="233">
        <v>0.99742844699480793</v>
      </c>
      <c r="AA123" s="233">
        <v>1.7135098968686109</v>
      </c>
      <c r="AB123" s="233">
        <v>4.3550736694878855</v>
      </c>
      <c r="AC123" s="230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  <c r="AR123" s="231"/>
      <c r="AS123" s="231"/>
      <c r="AT123" s="231"/>
      <c r="AU123" s="231"/>
      <c r="AV123" s="231"/>
      <c r="AW123" s="231"/>
      <c r="AX123" s="231"/>
      <c r="AY123" s="231"/>
      <c r="AZ123" s="231"/>
      <c r="BA123" s="231"/>
      <c r="BB123" s="231"/>
      <c r="BC123" s="231"/>
      <c r="BD123" s="231"/>
      <c r="BE123" s="231"/>
      <c r="BF123" s="231"/>
      <c r="BG123" s="231"/>
      <c r="BH123" s="231"/>
      <c r="BI123" s="231"/>
      <c r="BJ123" s="231"/>
      <c r="BK123" s="231"/>
      <c r="BL123" s="231"/>
      <c r="BM123" s="236"/>
    </row>
    <row r="124" spans="1:65">
      <c r="A124" s="30"/>
      <c r="B124" s="3" t="s">
        <v>86</v>
      </c>
      <c r="C124" s="29"/>
      <c r="D124" s="13">
        <v>1.5578703601941975E-2</v>
      </c>
      <c r="E124" s="13">
        <v>5.5656652270488376E-2</v>
      </c>
      <c r="F124" s="13">
        <v>6.9996029667881319E-3</v>
      </c>
      <c r="G124" s="13">
        <v>1.0268108115024649E-2</v>
      </c>
      <c r="H124" s="13">
        <v>8.7847176934931961E-3</v>
      </c>
      <c r="I124" s="13">
        <v>1.6748036091707743E-2</v>
      </c>
      <c r="J124" s="13">
        <v>1.1457082088865712E-2</v>
      </c>
      <c r="K124" s="13">
        <v>2.0986292902652394E-2</v>
      </c>
      <c r="L124" s="13">
        <v>7.7978353023803095E-3</v>
      </c>
      <c r="M124" s="13">
        <v>6.0278099894385843E-3</v>
      </c>
      <c r="N124" s="13">
        <v>2.6878653247052856E-2</v>
      </c>
      <c r="O124" s="13">
        <v>5.867041300079469E-3</v>
      </c>
      <c r="P124" s="13">
        <v>1.1273498214324686E-2</v>
      </c>
      <c r="Q124" s="13">
        <v>1.7707717452072707E-2</v>
      </c>
      <c r="R124" s="13">
        <v>2.5742435194012894E-2</v>
      </c>
      <c r="S124" s="13">
        <v>1.1384678548565459E-2</v>
      </c>
      <c r="T124" s="13">
        <v>2.1456702690045064E-2</v>
      </c>
      <c r="U124" s="13">
        <v>1.4881468668184558E-2</v>
      </c>
      <c r="V124" s="13">
        <v>7.3832646444447802E-3</v>
      </c>
      <c r="W124" s="13">
        <v>2.0513953464612964E-2</v>
      </c>
      <c r="X124" s="13">
        <v>4.3590796155361634E-2</v>
      </c>
      <c r="Y124" s="13">
        <v>2.2575942329798877E-2</v>
      </c>
      <c r="Z124" s="13">
        <v>7.100867812526058E-3</v>
      </c>
      <c r="AA124" s="13">
        <v>1.414216831739523E-2</v>
      </c>
      <c r="AB124" s="13">
        <v>3.6855348401872087E-2</v>
      </c>
      <c r="AC124" s="152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-3.4471188798063102E-3</v>
      </c>
      <c r="E125" s="13">
        <v>-9.4274769090556654E-2</v>
      </c>
      <c r="F125" s="13">
        <v>6.2550553896302707E-2</v>
      </c>
      <c r="G125" s="13">
        <v>6.7269806722761283E-2</v>
      </c>
      <c r="H125" s="13">
        <v>-1.6468217090874093E-2</v>
      </c>
      <c r="I125" s="13">
        <v>-0.11364287015751995</v>
      </c>
      <c r="J125" s="13">
        <v>4.9373404565415946E-3</v>
      </c>
      <c r="K125" s="13">
        <v>4.8057417043473105E-2</v>
      </c>
      <c r="L125" s="13">
        <v>-3.3391616509619748E-2</v>
      </c>
      <c r="M125" s="13">
        <v>-2.4888949556520767E-3</v>
      </c>
      <c r="N125" s="13">
        <v>4.9255196948665647E-2</v>
      </c>
      <c r="O125" s="13">
        <v>1.4622083577142675E-4</v>
      </c>
      <c r="P125" s="13">
        <v>1.6316249555870632E-2</v>
      </c>
      <c r="Q125" s="13">
        <v>8.4589704151845524E-2</v>
      </c>
      <c r="R125" s="13">
        <v>4.9854086901262029E-2</v>
      </c>
      <c r="S125" s="13">
        <v>5.6298142791197714E-2</v>
      </c>
      <c r="T125" s="13">
        <v>8.5306801721192205E-3</v>
      </c>
      <c r="U125" s="13">
        <v>-1.4227138026539077E-2</v>
      </c>
      <c r="V125" s="13">
        <v>-2.7762050955214779E-2</v>
      </c>
      <c r="W125" s="13">
        <v>-4.0578295940775E-2</v>
      </c>
      <c r="X125" s="13">
        <v>-0.19453409760876461</v>
      </c>
      <c r="Y125" s="13">
        <v>3.9672957707125311E-2</v>
      </c>
      <c r="Z125" s="13">
        <v>9.4820370295971568E-3</v>
      </c>
      <c r="AA125" s="13">
        <v>-0.12923916230303212</v>
      </c>
      <c r="AB125" s="13">
        <v>-0.15077404721848864</v>
      </c>
      <c r="AC125" s="152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0.06</v>
      </c>
      <c r="E126" s="45">
        <v>1.56</v>
      </c>
      <c r="F126" s="45">
        <v>1.03</v>
      </c>
      <c r="G126" s="45">
        <v>1.1100000000000001</v>
      </c>
      <c r="H126" s="45">
        <v>0.28000000000000003</v>
      </c>
      <c r="I126" s="45">
        <v>1.88</v>
      </c>
      <c r="J126" s="45">
        <v>0.08</v>
      </c>
      <c r="K126" s="45">
        <v>0.79</v>
      </c>
      <c r="L126" s="45">
        <v>0.56000000000000005</v>
      </c>
      <c r="M126" s="45">
        <v>0.04</v>
      </c>
      <c r="N126" s="45">
        <v>0.81</v>
      </c>
      <c r="O126" s="45">
        <v>0</v>
      </c>
      <c r="P126" s="45">
        <v>0.27</v>
      </c>
      <c r="Q126" s="45">
        <v>1.4</v>
      </c>
      <c r="R126" s="45">
        <v>0.82</v>
      </c>
      <c r="S126" s="45">
        <v>0.93</v>
      </c>
      <c r="T126" s="45">
        <v>0.14000000000000001</v>
      </c>
      <c r="U126" s="45">
        <v>0.24</v>
      </c>
      <c r="V126" s="45">
        <v>0.46</v>
      </c>
      <c r="W126" s="45">
        <v>0.67</v>
      </c>
      <c r="X126" s="45">
        <v>3.22</v>
      </c>
      <c r="Y126" s="45">
        <v>0.65</v>
      </c>
      <c r="Z126" s="45">
        <v>0.15</v>
      </c>
      <c r="AA126" s="45">
        <v>2.14</v>
      </c>
      <c r="AB126" s="45">
        <v>2.5</v>
      </c>
      <c r="AC126" s="152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 ht="15">
      <c r="B128" s="8" t="s">
        <v>542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52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0" t="s">
        <v>237</v>
      </c>
      <c r="E130" s="151" t="s">
        <v>239</v>
      </c>
      <c r="F130" s="151" t="s">
        <v>240</v>
      </c>
      <c r="G130" s="151" t="s">
        <v>241</v>
      </c>
      <c r="H130" s="151" t="s">
        <v>242</v>
      </c>
      <c r="I130" s="151" t="s">
        <v>243</v>
      </c>
      <c r="J130" s="151" t="s">
        <v>244</v>
      </c>
      <c r="K130" s="151" t="s">
        <v>246</v>
      </c>
      <c r="L130" s="151" t="s">
        <v>247</v>
      </c>
      <c r="M130" s="151" t="s">
        <v>248</v>
      </c>
      <c r="N130" s="151" t="s">
        <v>249</v>
      </c>
      <c r="O130" s="151" t="s">
        <v>250</v>
      </c>
      <c r="P130" s="151" t="s">
        <v>251</v>
      </c>
      <c r="Q130" s="151" t="s">
        <v>252</v>
      </c>
      <c r="R130" s="151" t="s">
        <v>253</v>
      </c>
      <c r="S130" s="151" t="s">
        <v>254</v>
      </c>
      <c r="T130" s="151" t="s">
        <v>255</v>
      </c>
      <c r="U130" s="151" t="s">
        <v>256</v>
      </c>
      <c r="V130" s="151" t="s">
        <v>257</v>
      </c>
      <c r="W130" s="151" t="s">
        <v>258</v>
      </c>
      <c r="X130" s="151" t="s">
        <v>259</v>
      </c>
      <c r="Y130" s="151" t="s">
        <v>261</v>
      </c>
      <c r="Z130" s="151" t="s">
        <v>262</v>
      </c>
      <c r="AA130" s="151" t="s">
        <v>263</v>
      </c>
      <c r="AB130" s="152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280</v>
      </c>
      <c r="E131" s="11" t="s">
        <v>279</v>
      </c>
      <c r="F131" s="11" t="s">
        <v>279</v>
      </c>
      <c r="G131" s="11" t="s">
        <v>280</v>
      </c>
      <c r="H131" s="11" t="s">
        <v>279</v>
      </c>
      <c r="I131" s="11" t="s">
        <v>306</v>
      </c>
      <c r="J131" s="11" t="s">
        <v>279</v>
      </c>
      <c r="K131" s="11" t="s">
        <v>306</v>
      </c>
      <c r="L131" s="11" t="s">
        <v>306</v>
      </c>
      <c r="M131" s="11" t="s">
        <v>280</v>
      </c>
      <c r="N131" s="11" t="s">
        <v>279</v>
      </c>
      <c r="O131" s="11" t="s">
        <v>279</v>
      </c>
      <c r="P131" s="11" t="s">
        <v>279</v>
      </c>
      <c r="Q131" s="11" t="s">
        <v>279</v>
      </c>
      <c r="R131" s="11" t="s">
        <v>279</v>
      </c>
      <c r="S131" s="11" t="s">
        <v>306</v>
      </c>
      <c r="T131" s="11" t="s">
        <v>280</v>
      </c>
      <c r="U131" s="11" t="s">
        <v>279</v>
      </c>
      <c r="V131" s="11" t="s">
        <v>280</v>
      </c>
      <c r="W131" s="11" t="s">
        <v>306</v>
      </c>
      <c r="X131" s="11" t="s">
        <v>280</v>
      </c>
      <c r="Y131" s="11" t="s">
        <v>280</v>
      </c>
      <c r="Z131" s="11" t="s">
        <v>306</v>
      </c>
      <c r="AA131" s="11" t="s">
        <v>280</v>
      </c>
      <c r="AB131" s="152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307</v>
      </c>
      <c r="E132" s="26" t="s">
        <v>307</v>
      </c>
      <c r="F132" s="26" t="s">
        <v>271</v>
      </c>
      <c r="G132" s="26" t="s">
        <v>308</v>
      </c>
      <c r="H132" s="26" t="s">
        <v>309</v>
      </c>
      <c r="I132" s="26" t="s">
        <v>307</v>
      </c>
      <c r="J132" s="26" t="s">
        <v>307</v>
      </c>
      <c r="K132" s="26" t="s">
        <v>309</v>
      </c>
      <c r="L132" s="26" t="s">
        <v>308</v>
      </c>
      <c r="M132" s="26" t="s">
        <v>308</v>
      </c>
      <c r="N132" s="26" t="s">
        <v>307</v>
      </c>
      <c r="O132" s="26" t="s">
        <v>307</v>
      </c>
      <c r="P132" s="26" t="s">
        <v>307</v>
      </c>
      <c r="Q132" s="26" t="s">
        <v>307</v>
      </c>
      <c r="R132" s="26" t="s">
        <v>307</v>
      </c>
      <c r="S132" s="26" t="s">
        <v>307</v>
      </c>
      <c r="T132" s="26" t="s">
        <v>311</v>
      </c>
      <c r="U132" s="26" t="s">
        <v>307</v>
      </c>
      <c r="V132" s="26" t="s">
        <v>308</v>
      </c>
      <c r="W132" s="26" t="s">
        <v>309</v>
      </c>
      <c r="X132" s="26" t="s">
        <v>307</v>
      </c>
      <c r="Y132" s="26" t="s">
        <v>307</v>
      </c>
      <c r="Z132" s="26" t="s">
        <v>308</v>
      </c>
      <c r="AA132" s="26" t="s">
        <v>310</v>
      </c>
      <c r="AB132" s="152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1">
        <v>0.45999999999999996</v>
      </c>
      <c r="E133" s="211">
        <v>0.46999999999999992</v>
      </c>
      <c r="F133" s="211">
        <v>0.45999999999999996</v>
      </c>
      <c r="G133" s="211">
        <v>0.45000000000000007</v>
      </c>
      <c r="H133" s="211">
        <v>0.45510224289052492</v>
      </c>
      <c r="I133" s="211">
        <v>0.48</v>
      </c>
      <c r="J133" s="211">
        <v>0.44</v>
      </c>
      <c r="K133" s="211">
        <v>0.45000000000000007</v>
      </c>
      <c r="L133" s="212">
        <v>0.5</v>
      </c>
      <c r="M133" s="211">
        <v>0.49</v>
      </c>
      <c r="N133" s="211">
        <v>0.46999999999999992</v>
      </c>
      <c r="O133" s="211">
        <v>0.46999999999999992</v>
      </c>
      <c r="P133" s="211">
        <v>0.46999999999999992</v>
      </c>
      <c r="Q133" s="212">
        <v>0.51</v>
      </c>
      <c r="R133" s="238">
        <v>0.52</v>
      </c>
      <c r="S133" s="211">
        <v>0.47049999999999997</v>
      </c>
      <c r="T133" s="211">
        <v>0.47799999999999998</v>
      </c>
      <c r="U133" s="212">
        <v>0.52500000000000002</v>
      </c>
      <c r="V133" s="211">
        <v>0.44</v>
      </c>
      <c r="W133" s="211">
        <v>0.45000000000000007</v>
      </c>
      <c r="X133" s="212">
        <v>0.41869999999999996</v>
      </c>
      <c r="Y133" s="211">
        <v>0.45700000000000002</v>
      </c>
      <c r="Z133" s="211">
        <v>0.45659621712227622</v>
      </c>
      <c r="AA133" s="211">
        <v>0.44535629999999998</v>
      </c>
      <c r="AB133" s="209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3">
        <v>1</v>
      </c>
    </row>
    <row r="134" spans="1:65">
      <c r="A134" s="30"/>
      <c r="B134" s="19">
        <v>1</v>
      </c>
      <c r="C134" s="9">
        <v>2</v>
      </c>
      <c r="D134" s="24">
        <v>0.46999999999999992</v>
      </c>
      <c r="E134" s="24">
        <v>0.45999999999999996</v>
      </c>
      <c r="F134" s="24">
        <v>0.45999999999999996</v>
      </c>
      <c r="G134" s="24">
        <v>0.45999999999999996</v>
      </c>
      <c r="H134" s="24">
        <v>0.45863922830037496</v>
      </c>
      <c r="I134" s="24">
        <v>0.45999999999999996</v>
      </c>
      <c r="J134" s="24">
        <v>0.44</v>
      </c>
      <c r="K134" s="24">
        <v>0.45999999999999996</v>
      </c>
      <c r="L134" s="214">
        <v>0.5</v>
      </c>
      <c r="M134" s="24">
        <v>0.5</v>
      </c>
      <c r="N134" s="24">
        <v>0.46999999999999992</v>
      </c>
      <c r="O134" s="24">
        <v>0.46999999999999992</v>
      </c>
      <c r="P134" s="24">
        <v>0.45999999999999996</v>
      </c>
      <c r="Q134" s="214">
        <v>0.51</v>
      </c>
      <c r="R134" s="24">
        <v>0.5</v>
      </c>
      <c r="S134" s="24">
        <v>0.47170000000000001</v>
      </c>
      <c r="T134" s="24">
        <v>0.46800000000000003</v>
      </c>
      <c r="U134" s="214">
        <v>0.52400000000000002</v>
      </c>
      <c r="V134" s="24">
        <v>0.44</v>
      </c>
      <c r="W134" s="24">
        <v>0.45000000000000007</v>
      </c>
      <c r="X134" s="214">
        <v>0.41270000000000007</v>
      </c>
      <c r="Y134" s="24">
        <v>0.47199999999999998</v>
      </c>
      <c r="Z134" s="24">
        <v>0.47326200543406388</v>
      </c>
      <c r="AA134" s="24">
        <v>0.45348130000000003</v>
      </c>
      <c r="AB134" s="209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3" t="e">
        <v>#N/A</v>
      </c>
    </row>
    <row r="135" spans="1:65">
      <c r="A135" s="30"/>
      <c r="B135" s="19">
        <v>1</v>
      </c>
      <c r="C135" s="9">
        <v>3</v>
      </c>
      <c r="D135" s="24">
        <v>0.46999999999999992</v>
      </c>
      <c r="E135" s="24">
        <v>0.45999999999999996</v>
      </c>
      <c r="F135" s="24">
        <v>0.45999999999999996</v>
      </c>
      <c r="G135" s="24">
        <v>0.45000000000000007</v>
      </c>
      <c r="H135" s="24"/>
      <c r="I135" s="24">
        <v>0.48</v>
      </c>
      <c r="J135" s="24">
        <v>0.44</v>
      </c>
      <c r="K135" s="24">
        <v>0.45999999999999996</v>
      </c>
      <c r="L135" s="215">
        <v>0.61</v>
      </c>
      <c r="M135" s="24">
        <v>0.49</v>
      </c>
      <c r="N135" s="24">
        <v>0.48</v>
      </c>
      <c r="O135" s="24">
        <v>0.46999999999999992</v>
      </c>
      <c r="P135" s="24">
        <v>0.46999999999999992</v>
      </c>
      <c r="Q135" s="214">
        <v>0.52</v>
      </c>
      <c r="R135" s="24">
        <v>0.49</v>
      </c>
      <c r="S135" s="24">
        <v>0.47140000000000004</v>
      </c>
      <c r="T135" s="215">
        <v>0.496</v>
      </c>
      <c r="U135" s="214">
        <v>0.53</v>
      </c>
      <c r="V135" s="24">
        <v>0.44</v>
      </c>
      <c r="W135" s="24">
        <v>0.45000000000000007</v>
      </c>
      <c r="X135" s="214">
        <v>0.41370000000000001</v>
      </c>
      <c r="Y135" s="24">
        <v>0.45700000000000002</v>
      </c>
      <c r="Z135" s="24">
        <v>0.4759102621181156</v>
      </c>
      <c r="AA135" s="24">
        <v>0.43324709999999994</v>
      </c>
      <c r="AB135" s="209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3">
        <v>16</v>
      </c>
    </row>
    <row r="136" spans="1:65">
      <c r="A136" s="30"/>
      <c r="B136" s="19">
        <v>1</v>
      </c>
      <c r="C136" s="9">
        <v>4</v>
      </c>
      <c r="D136" s="24">
        <v>0.46999999999999992</v>
      </c>
      <c r="E136" s="24">
        <v>0.45999999999999996</v>
      </c>
      <c r="F136" s="24">
        <v>0.45999999999999996</v>
      </c>
      <c r="G136" s="24">
        <v>0.45999999999999996</v>
      </c>
      <c r="H136" s="24"/>
      <c r="I136" s="24">
        <v>0.48</v>
      </c>
      <c r="J136" s="24">
        <v>0.44</v>
      </c>
      <c r="K136" s="24">
        <v>0.45999999999999996</v>
      </c>
      <c r="L136" s="214">
        <v>0.51</v>
      </c>
      <c r="M136" s="24">
        <v>0.49</v>
      </c>
      <c r="N136" s="24">
        <v>0.46999999999999992</v>
      </c>
      <c r="O136" s="24">
        <v>0.46999999999999992</v>
      </c>
      <c r="P136" s="24">
        <v>0.46999999999999992</v>
      </c>
      <c r="Q136" s="214">
        <v>0.51</v>
      </c>
      <c r="R136" s="24">
        <v>0.49</v>
      </c>
      <c r="S136" s="24">
        <v>0.48480000000000001</v>
      </c>
      <c r="T136" s="24">
        <v>0.46999999999999992</v>
      </c>
      <c r="U136" s="214">
        <v>0.52</v>
      </c>
      <c r="V136" s="24">
        <v>0.44</v>
      </c>
      <c r="W136" s="24">
        <v>0.44</v>
      </c>
      <c r="X136" s="214">
        <v>0.40660000000000002</v>
      </c>
      <c r="Y136" s="24">
        <v>0.46500000000000002</v>
      </c>
      <c r="Z136" s="24">
        <v>0.46992362427865381</v>
      </c>
      <c r="AA136" s="24">
        <v>0.43182460000000006</v>
      </c>
      <c r="AB136" s="209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3">
        <v>0.46348485239560783</v>
      </c>
    </row>
    <row r="137" spans="1:65">
      <c r="A137" s="30"/>
      <c r="B137" s="19">
        <v>1</v>
      </c>
      <c r="C137" s="9">
        <v>5</v>
      </c>
      <c r="D137" s="24">
        <v>0.46999999999999992</v>
      </c>
      <c r="E137" s="24">
        <v>0.46999999999999992</v>
      </c>
      <c r="F137" s="24">
        <v>0.45999999999999996</v>
      </c>
      <c r="G137" s="24">
        <v>0.44</v>
      </c>
      <c r="H137" s="24">
        <v>0.45409178765890967</v>
      </c>
      <c r="I137" s="24">
        <v>0.45999999999999996</v>
      </c>
      <c r="J137" s="24">
        <v>0.44</v>
      </c>
      <c r="K137" s="24">
        <v>0.45999999999999996</v>
      </c>
      <c r="L137" s="214">
        <v>0.52</v>
      </c>
      <c r="M137" s="24"/>
      <c r="N137" s="24">
        <v>0.46999999999999992</v>
      </c>
      <c r="O137" s="24">
        <v>0.46999999999999992</v>
      </c>
      <c r="P137" s="24">
        <v>0.46999999999999992</v>
      </c>
      <c r="Q137" s="214">
        <v>0.52</v>
      </c>
      <c r="R137" s="24">
        <v>0.49</v>
      </c>
      <c r="S137" s="24">
        <v>0.48139999999999999</v>
      </c>
      <c r="T137" s="24">
        <v>0.47599999999999992</v>
      </c>
      <c r="U137" s="214">
        <v>0.53300000000000003</v>
      </c>
      <c r="V137" s="24">
        <v>0.44</v>
      </c>
      <c r="W137" s="24">
        <v>0.45000000000000007</v>
      </c>
      <c r="X137" s="214">
        <v>0.40449999999999997</v>
      </c>
      <c r="Y137" s="24">
        <v>0.47199999999999998</v>
      </c>
      <c r="Z137" s="24">
        <v>0.45496989754936396</v>
      </c>
      <c r="AA137" s="24">
        <v>0.45208890000000002</v>
      </c>
      <c r="AB137" s="209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3">
        <v>79</v>
      </c>
    </row>
    <row r="138" spans="1:65">
      <c r="A138" s="30"/>
      <c r="B138" s="19">
        <v>1</v>
      </c>
      <c r="C138" s="9">
        <v>6</v>
      </c>
      <c r="D138" s="24">
        <v>0.45999999999999996</v>
      </c>
      <c r="E138" s="24">
        <v>0.45000000000000007</v>
      </c>
      <c r="F138" s="24">
        <v>0.45999999999999996</v>
      </c>
      <c r="G138" s="24">
        <v>0.45000000000000007</v>
      </c>
      <c r="H138" s="24">
        <v>0.46352378461844329</v>
      </c>
      <c r="I138" s="24">
        <v>0.45999999999999996</v>
      </c>
      <c r="J138" s="24">
        <v>0.44</v>
      </c>
      <c r="K138" s="24">
        <v>0.45999999999999996</v>
      </c>
      <c r="L138" s="214">
        <v>0.53</v>
      </c>
      <c r="M138" s="24">
        <v>0.49</v>
      </c>
      <c r="N138" s="215">
        <v>0.5</v>
      </c>
      <c r="O138" s="24">
        <v>0.46999999999999992</v>
      </c>
      <c r="P138" s="24">
        <v>0.46999999999999992</v>
      </c>
      <c r="Q138" s="214">
        <v>0.51</v>
      </c>
      <c r="R138" s="24">
        <v>0.49</v>
      </c>
      <c r="S138" s="24">
        <v>0.48209999999999997</v>
      </c>
      <c r="T138" s="24">
        <v>0.47499999999999998</v>
      </c>
      <c r="U138" s="214">
        <v>0.52</v>
      </c>
      <c r="V138" s="24">
        <v>0.44</v>
      </c>
      <c r="W138" s="24">
        <v>0.43</v>
      </c>
      <c r="X138" s="214">
        <v>0.42209999999999998</v>
      </c>
      <c r="Y138" s="24">
        <v>0.47199999999999998</v>
      </c>
      <c r="Z138" s="24">
        <v>0.45853290206882791</v>
      </c>
      <c r="AA138" s="215">
        <v>0.41360839999999999</v>
      </c>
      <c r="AB138" s="209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20" t="s">
        <v>272</v>
      </c>
      <c r="C139" s="12"/>
      <c r="D139" s="216">
        <v>0.46666666666666662</v>
      </c>
      <c r="E139" s="216">
        <v>0.46166666666666667</v>
      </c>
      <c r="F139" s="216">
        <v>0.45999999999999996</v>
      </c>
      <c r="G139" s="216">
        <v>0.45166666666666672</v>
      </c>
      <c r="H139" s="216">
        <v>0.45783926086706322</v>
      </c>
      <c r="I139" s="216">
        <v>0.47</v>
      </c>
      <c r="J139" s="216">
        <v>0.44</v>
      </c>
      <c r="K139" s="216">
        <v>0.45833333333333331</v>
      </c>
      <c r="L139" s="216">
        <v>0.52833333333333332</v>
      </c>
      <c r="M139" s="216">
        <v>0.49199999999999999</v>
      </c>
      <c r="N139" s="216">
        <v>0.47666666666666663</v>
      </c>
      <c r="O139" s="216">
        <v>0.46999999999999992</v>
      </c>
      <c r="P139" s="216">
        <v>0.46833333333333327</v>
      </c>
      <c r="Q139" s="216">
        <v>0.51333333333333331</v>
      </c>
      <c r="R139" s="216">
        <v>0.49666666666666676</v>
      </c>
      <c r="S139" s="216">
        <v>0.47698333333333331</v>
      </c>
      <c r="T139" s="216">
        <v>0.47716666666666668</v>
      </c>
      <c r="U139" s="216">
        <v>0.52533333333333332</v>
      </c>
      <c r="V139" s="216">
        <v>0.44</v>
      </c>
      <c r="W139" s="216">
        <v>0.44500000000000006</v>
      </c>
      <c r="X139" s="216">
        <v>0.41304999999999997</v>
      </c>
      <c r="Y139" s="216">
        <v>0.46583333333333338</v>
      </c>
      <c r="Z139" s="216">
        <v>0.46486581809521693</v>
      </c>
      <c r="AA139" s="216">
        <v>0.43826776666666661</v>
      </c>
      <c r="AB139" s="209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273</v>
      </c>
      <c r="C140" s="29"/>
      <c r="D140" s="24">
        <v>0.46999999999999992</v>
      </c>
      <c r="E140" s="24">
        <v>0.45999999999999996</v>
      </c>
      <c r="F140" s="24">
        <v>0.45999999999999996</v>
      </c>
      <c r="G140" s="24">
        <v>0.45000000000000007</v>
      </c>
      <c r="H140" s="24">
        <v>0.45687073559544994</v>
      </c>
      <c r="I140" s="24">
        <v>0.47</v>
      </c>
      <c r="J140" s="24">
        <v>0.44</v>
      </c>
      <c r="K140" s="24">
        <v>0.45999999999999996</v>
      </c>
      <c r="L140" s="24">
        <v>0.51500000000000001</v>
      </c>
      <c r="M140" s="24">
        <v>0.49</v>
      </c>
      <c r="N140" s="24">
        <v>0.46999999999999992</v>
      </c>
      <c r="O140" s="24">
        <v>0.46999999999999992</v>
      </c>
      <c r="P140" s="24">
        <v>0.46999999999999992</v>
      </c>
      <c r="Q140" s="24">
        <v>0.51</v>
      </c>
      <c r="R140" s="24">
        <v>0.49</v>
      </c>
      <c r="S140" s="24">
        <v>0.47655000000000003</v>
      </c>
      <c r="T140" s="24">
        <v>0.47549999999999992</v>
      </c>
      <c r="U140" s="24">
        <v>0.52449999999999997</v>
      </c>
      <c r="V140" s="24">
        <v>0.44</v>
      </c>
      <c r="W140" s="24">
        <v>0.45000000000000007</v>
      </c>
      <c r="X140" s="24">
        <v>0.41320000000000001</v>
      </c>
      <c r="Y140" s="24">
        <v>0.46850000000000003</v>
      </c>
      <c r="Z140" s="24">
        <v>0.46422826317374088</v>
      </c>
      <c r="AA140" s="24">
        <v>0.43930169999999996</v>
      </c>
      <c r="AB140" s="209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274</v>
      </c>
      <c r="C141" s="29"/>
      <c r="D141" s="24">
        <v>5.1639777949431982E-3</v>
      </c>
      <c r="E141" s="24">
        <v>7.5277265270907575E-3</v>
      </c>
      <c r="F141" s="24">
        <v>0</v>
      </c>
      <c r="G141" s="24">
        <v>7.5277265270907844E-3</v>
      </c>
      <c r="H141" s="24">
        <v>4.2617907434976182E-3</v>
      </c>
      <c r="I141" s="24">
        <v>1.0954451150103331E-2</v>
      </c>
      <c r="J141" s="24">
        <v>0</v>
      </c>
      <c r="K141" s="24">
        <v>4.0824829046385881E-3</v>
      </c>
      <c r="L141" s="24">
        <v>4.1673332800085304E-2</v>
      </c>
      <c r="M141" s="24">
        <v>4.4721359549995832E-3</v>
      </c>
      <c r="N141" s="24">
        <v>1.2110601416390001E-2</v>
      </c>
      <c r="O141" s="24">
        <v>0</v>
      </c>
      <c r="P141" s="24">
        <v>4.0824829046386115E-3</v>
      </c>
      <c r="Q141" s="24">
        <v>5.1639777949432268E-3</v>
      </c>
      <c r="R141" s="24">
        <v>1.2110601416389978E-2</v>
      </c>
      <c r="S141" s="24">
        <v>6.448384810684501E-3</v>
      </c>
      <c r="T141" s="24">
        <v>9.9682830350400278E-3</v>
      </c>
      <c r="U141" s="24">
        <v>5.2788887719544464E-3</v>
      </c>
      <c r="V141" s="24">
        <v>0</v>
      </c>
      <c r="W141" s="24">
        <v>8.3666002653407893E-3</v>
      </c>
      <c r="X141" s="24">
        <v>6.7686778620347915E-3</v>
      </c>
      <c r="Y141" s="24">
        <v>7.3598007219398513E-3</v>
      </c>
      <c r="Z141" s="24">
        <v>9.2138860215650615E-3</v>
      </c>
      <c r="AA141" s="24">
        <v>1.5149445420828678E-2</v>
      </c>
      <c r="AB141" s="209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86</v>
      </c>
      <c r="C142" s="29"/>
      <c r="D142" s="13">
        <v>1.1065666703449712E-2</v>
      </c>
      <c r="E142" s="13">
        <v>1.6305544824023303E-2</v>
      </c>
      <c r="F142" s="13">
        <v>0</v>
      </c>
      <c r="G142" s="13">
        <v>1.6666553196510961E-2</v>
      </c>
      <c r="H142" s="13">
        <v>9.3084868593981459E-3</v>
      </c>
      <c r="I142" s="13">
        <v>2.3307342872560279E-2</v>
      </c>
      <c r="J142" s="13">
        <v>0</v>
      </c>
      <c r="K142" s="13">
        <v>8.9072354283023739E-3</v>
      </c>
      <c r="L142" s="13">
        <v>7.8876970599530541E-2</v>
      </c>
      <c r="M142" s="13">
        <v>9.089707225608909E-3</v>
      </c>
      <c r="N142" s="13">
        <v>2.5406856118300705E-2</v>
      </c>
      <c r="O142" s="13">
        <v>0</v>
      </c>
      <c r="P142" s="13">
        <v>8.717045347982802E-3</v>
      </c>
      <c r="Q142" s="13">
        <v>1.0059697003136157E-2</v>
      </c>
      <c r="R142" s="13">
        <v>2.4383761241053643E-2</v>
      </c>
      <c r="S142" s="13">
        <v>1.3519098802930573E-2</v>
      </c>
      <c r="T142" s="13">
        <v>2.0890568707733204E-2</v>
      </c>
      <c r="U142" s="13">
        <v>1.0048646139507195E-2</v>
      </c>
      <c r="V142" s="13">
        <v>0</v>
      </c>
      <c r="W142" s="13">
        <v>1.8801348910878177E-2</v>
      </c>
      <c r="X142" s="13">
        <v>1.6387066607032545E-2</v>
      </c>
      <c r="Y142" s="13">
        <v>1.5799214429924546E-2</v>
      </c>
      <c r="Z142" s="13">
        <v>1.9820528124263617E-2</v>
      </c>
      <c r="AA142" s="13">
        <v>3.4566642981871162E-2</v>
      </c>
      <c r="AB142" s="152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13">
        <v>6.8649800626989776E-3</v>
      </c>
      <c r="E143" s="13">
        <v>-3.9228590094013693E-3</v>
      </c>
      <c r="F143" s="13">
        <v>-7.5188053667681887E-3</v>
      </c>
      <c r="G143" s="13">
        <v>-2.5498537153601952E-2</v>
      </c>
      <c r="H143" s="13">
        <v>-1.2180746575350399E-2</v>
      </c>
      <c r="I143" s="13">
        <v>1.4056872777432616E-2</v>
      </c>
      <c r="J143" s="13">
        <v>-5.0670161655169466E-2</v>
      </c>
      <c r="K143" s="13">
        <v>-1.1114751724134897E-2</v>
      </c>
      <c r="L143" s="13">
        <v>0.13991499528526985</v>
      </c>
      <c r="M143" s="13">
        <v>6.152336469467401E-2</v>
      </c>
      <c r="N143" s="13">
        <v>2.8440658206899672E-2</v>
      </c>
      <c r="O143" s="13">
        <v>1.4056872777432394E-2</v>
      </c>
      <c r="P143" s="13">
        <v>1.0460926420065686E-2</v>
      </c>
      <c r="Q143" s="13">
        <v>0.10755147806896881</v>
      </c>
      <c r="R143" s="13">
        <v>7.1592014495301282E-2</v>
      </c>
      <c r="S143" s="13">
        <v>2.912388801479926E-2</v>
      </c>
      <c r="T143" s="13">
        <v>2.951944211410984E-2</v>
      </c>
      <c r="U143" s="13">
        <v>0.13344229184200973</v>
      </c>
      <c r="V143" s="13">
        <v>-5.0670161655169466E-2</v>
      </c>
      <c r="W143" s="13">
        <v>-3.9882322583069008E-2</v>
      </c>
      <c r="X143" s="13">
        <v>-0.10881661425379041</v>
      </c>
      <c r="Y143" s="13">
        <v>5.0670068840157345E-3</v>
      </c>
      <c r="Z143" s="13">
        <v>2.9795271462946804E-3</v>
      </c>
      <c r="AA143" s="13">
        <v>-5.4407572542235161E-2</v>
      </c>
      <c r="AB143" s="152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276</v>
      </c>
      <c r="C144" s="47"/>
      <c r="D144" s="45">
        <v>0.03</v>
      </c>
      <c r="E144" s="45">
        <v>0.28000000000000003</v>
      </c>
      <c r="F144" s="45">
        <v>0.38</v>
      </c>
      <c r="G144" s="45">
        <v>0.9</v>
      </c>
      <c r="H144" s="45">
        <v>0.52</v>
      </c>
      <c r="I144" s="45">
        <v>0.24</v>
      </c>
      <c r="J144" s="45">
        <v>1.63</v>
      </c>
      <c r="K144" s="45">
        <v>0.49</v>
      </c>
      <c r="L144" s="45">
        <v>3.85</v>
      </c>
      <c r="M144" s="45">
        <v>1.6</v>
      </c>
      <c r="N144" s="45">
        <v>0.65</v>
      </c>
      <c r="O144" s="45">
        <v>0.24</v>
      </c>
      <c r="P144" s="45">
        <v>0.13</v>
      </c>
      <c r="Q144" s="45">
        <v>2.92</v>
      </c>
      <c r="R144" s="45">
        <v>1.89</v>
      </c>
      <c r="S144" s="45">
        <v>0.67</v>
      </c>
      <c r="T144" s="45">
        <v>0.68</v>
      </c>
      <c r="U144" s="45">
        <v>3.67</v>
      </c>
      <c r="V144" s="45">
        <v>1.63</v>
      </c>
      <c r="W144" s="45">
        <v>1.32</v>
      </c>
      <c r="X144" s="45">
        <v>3.3</v>
      </c>
      <c r="Y144" s="45">
        <v>0.03</v>
      </c>
      <c r="Z144" s="45">
        <v>0.08</v>
      </c>
      <c r="AA144" s="45">
        <v>1.73</v>
      </c>
      <c r="AB144" s="152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5"/>
    </row>
    <row r="146" spans="1:65" ht="15">
      <c r="B146" s="8" t="s">
        <v>543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52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235</v>
      </c>
      <c r="C148" s="9" t="s">
        <v>235</v>
      </c>
      <c r="D148" s="150" t="s">
        <v>237</v>
      </c>
      <c r="E148" s="151" t="s">
        <v>239</v>
      </c>
      <c r="F148" s="151" t="s">
        <v>240</v>
      </c>
      <c r="G148" s="151" t="s">
        <v>241</v>
      </c>
      <c r="H148" s="151" t="s">
        <v>242</v>
      </c>
      <c r="I148" s="151" t="s">
        <v>243</v>
      </c>
      <c r="J148" s="151" t="s">
        <v>244</v>
      </c>
      <c r="K148" s="151" t="s">
        <v>246</v>
      </c>
      <c r="L148" s="151" t="s">
        <v>247</v>
      </c>
      <c r="M148" s="151" t="s">
        <v>248</v>
      </c>
      <c r="N148" s="151" t="s">
        <v>249</v>
      </c>
      <c r="O148" s="151" t="s">
        <v>250</v>
      </c>
      <c r="P148" s="151" t="s">
        <v>251</v>
      </c>
      <c r="Q148" s="151" t="s">
        <v>252</v>
      </c>
      <c r="R148" s="151" t="s">
        <v>253</v>
      </c>
      <c r="S148" s="151" t="s">
        <v>255</v>
      </c>
      <c r="T148" s="151" t="s">
        <v>256</v>
      </c>
      <c r="U148" s="151" t="s">
        <v>257</v>
      </c>
      <c r="V148" s="151" t="s">
        <v>258</v>
      </c>
      <c r="W148" s="151" t="s">
        <v>259</v>
      </c>
      <c r="X148" s="151" t="s">
        <v>261</v>
      </c>
      <c r="Y148" s="151" t="s">
        <v>262</v>
      </c>
      <c r="Z148" s="151" t="s">
        <v>263</v>
      </c>
      <c r="AA148" s="151" t="s">
        <v>264</v>
      </c>
      <c r="AB148" s="152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279</v>
      </c>
      <c r="E149" s="11" t="s">
        <v>279</v>
      </c>
      <c r="F149" s="11" t="s">
        <v>279</v>
      </c>
      <c r="G149" s="11" t="s">
        <v>279</v>
      </c>
      <c r="H149" s="11" t="s">
        <v>279</v>
      </c>
      <c r="I149" s="11" t="s">
        <v>306</v>
      </c>
      <c r="J149" s="11" t="s">
        <v>279</v>
      </c>
      <c r="K149" s="11" t="s">
        <v>306</v>
      </c>
      <c r="L149" s="11" t="s">
        <v>306</v>
      </c>
      <c r="M149" s="11" t="s">
        <v>280</v>
      </c>
      <c r="N149" s="11" t="s">
        <v>279</v>
      </c>
      <c r="O149" s="11" t="s">
        <v>279</v>
      </c>
      <c r="P149" s="11" t="s">
        <v>279</v>
      </c>
      <c r="Q149" s="11" t="s">
        <v>279</v>
      </c>
      <c r="R149" s="11" t="s">
        <v>279</v>
      </c>
      <c r="S149" s="11" t="s">
        <v>279</v>
      </c>
      <c r="T149" s="11" t="s">
        <v>280</v>
      </c>
      <c r="U149" s="11" t="s">
        <v>280</v>
      </c>
      <c r="V149" s="11" t="s">
        <v>279</v>
      </c>
      <c r="W149" s="11" t="s">
        <v>280</v>
      </c>
      <c r="X149" s="11" t="s">
        <v>279</v>
      </c>
      <c r="Y149" s="11" t="s">
        <v>306</v>
      </c>
      <c r="Z149" s="11" t="s">
        <v>280</v>
      </c>
      <c r="AA149" s="11" t="s">
        <v>279</v>
      </c>
      <c r="AB149" s="152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 t="s">
        <v>307</v>
      </c>
      <c r="E150" s="26" t="s">
        <v>307</v>
      </c>
      <c r="F150" s="26" t="s">
        <v>271</v>
      </c>
      <c r="G150" s="26" t="s">
        <v>308</v>
      </c>
      <c r="H150" s="26" t="s">
        <v>309</v>
      </c>
      <c r="I150" s="26" t="s">
        <v>307</v>
      </c>
      <c r="J150" s="26" t="s">
        <v>307</v>
      </c>
      <c r="K150" s="26" t="s">
        <v>309</v>
      </c>
      <c r="L150" s="26" t="s">
        <v>308</v>
      </c>
      <c r="M150" s="26" t="s">
        <v>308</v>
      </c>
      <c r="N150" s="26" t="s">
        <v>307</v>
      </c>
      <c r="O150" s="26" t="s">
        <v>307</v>
      </c>
      <c r="P150" s="26" t="s">
        <v>307</v>
      </c>
      <c r="Q150" s="26" t="s">
        <v>307</v>
      </c>
      <c r="R150" s="26" t="s">
        <v>307</v>
      </c>
      <c r="S150" s="26" t="s">
        <v>311</v>
      </c>
      <c r="T150" s="26" t="s">
        <v>307</v>
      </c>
      <c r="U150" s="26" t="s">
        <v>308</v>
      </c>
      <c r="V150" s="26" t="s">
        <v>309</v>
      </c>
      <c r="W150" s="26" t="s">
        <v>307</v>
      </c>
      <c r="X150" s="26" t="s">
        <v>307</v>
      </c>
      <c r="Y150" s="26" t="s">
        <v>308</v>
      </c>
      <c r="Z150" s="26" t="s">
        <v>310</v>
      </c>
      <c r="AA150" s="26" t="s">
        <v>116</v>
      </c>
      <c r="AB150" s="152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17">
        <v>12.21</v>
      </c>
      <c r="E151" s="217">
        <v>11.9</v>
      </c>
      <c r="F151" s="217">
        <v>12.5</v>
      </c>
      <c r="G151" s="217">
        <v>12.69</v>
      </c>
      <c r="H151" s="217">
        <v>12.985309203396405</v>
      </c>
      <c r="I151" s="218">
        <v>11.7</v>
      </c>
      <c r="J151" s="217">
        <v>12.5</v>
      </c>
      <c r="K151" s="217">
        <v>12.42</v>
      </c>
      <c r="L151" s="217">
        <v>12.4</v>
      </c>
      <c r="M151" s="217">
        <v>12.4</v>
      </c>
      <c r="N151" s="217">
        <v>12.6</v>
      </c>
      <c r="O151" s="217">
        <v>12.15</v>
      </c>
      <c r="P151" s="217">
        <v>12.65</v>
      </c>
      <c r="Q151" s="218">
        <v>13.7</v>
      </c>
      <c r="R151" s="239">
        <v>14.2</v>
      </c>
      <c r="S151" s="217">
        <v>12.03</v>
      </c>
      <c r="T151" s="217">
        <v>12.9</v>
      </c>
      <c r="U151" s="218">
        <v>14.8</v>
      </c>
      <c r="V151" s="217">
        <v>12.75</v>
      </c>
      <c r="W151" s="218">
        <v>11.359299999999999</v>
      </c>
      <c r="X151" s="217">
        <v>12.9</v>
      </c>
      <c r="Y151" s="217">
        <v>12.021212225883497</v>
      </c>
      <c r="Z151" s="217">
        <v>12.252000000000001</v>
      </c>
      <c r="AA151" s="217">
        <v>13.83</v>
      </c>
      <c r="AB151" s="219"/>
      <c r="AC151" s="220"/>
      <c r="AD151" s="220"/>
      <c r="AE151" s="220"/>
      <c r="AF151" s="220"/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  <c r="BI151" s="220"/>
      <c r="BJ151" s="220"/>
      <c r="BK151" s="220"/>
      <c r="BL151" s="220"/>
      <c r="BM151" s="221">
        <v>1</v>
      </c>
    </row>
    <row r="152" spans="1:65">
      <c r="A152" s="30"/>
      <c r="B152" s="19">
        <v>1</v>
      </c>
      <c r="C152" s="9">
        <v>2</v>
      </c>
      <c r="D152" s="224">
        <v>11.29</v>
      </c>
      <c r="E152" s="222">
        <v>11.99</v>
      </c>
      <c r="F152" s="222">
        <v>12.4</v>
      </c>
      <c r="G152" s="222">
        <v>12.71</v>
      </c>
      <c r="H152" s="222">
        <v>12.688057684997709</v>
      </c>
      <c r="I152" s="223">
        <v>11.2</v>
      </c>
      <c r="J152" s="222">
        <v>12.8</v>
      </c>
      <c r="K152" s="222">
        <v>12.47</v>
      </c>
      <c r="L152" s="222">
        <v>12.3</v>
      </c>
      <c r="M152" s="222">
        <v>12.5</v>
      </c>
      <c r="N152" s="222">
        <v>12.85</v>
      </c>
      <c r="O152" s="222">
        <v>13.55</v>
      </c>
      <c r="P152" s="222">
        <v>12.85</v>
      </c>
      <c r="Q152" s="223">
        <v>13.65</v>
      </c>
      <c r="R152" s="222">
        <v>13.6</v>
      </c>
      <c r="S152" s="222">
        <v>12.17</v>
      </c>
      <c r="T152" s="222">
        <v>12.5</v>
      </c>
      <c r="U152" s="223">
        <v>14.7</v>
      </c>
      <c r="V152" s="222">
        <v>12.73</v>
      </c>
      <c r="W152" s="223">
        <v>11.245100000000001</v>
      </c>
      <c r="X152" s="222">
        <v>13.1</v>
      </c>
      <c r="Y152" s="222">
        <v>12.006906375325265</v>
      </c>
      <c r="Z152" s="222">
        <v>12.412000000000001</v>
      </c>
      <c r="AA152" s="222">
        <v>12.48</v>
      </c>
      <c r="AB152" s="219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1">
        <v>28</v>
      </c>
    </row>
    <row r="153" spans="1:65">
      <c r="A153" s="30"/>
      <c r="B153" s="19">
        <v>1</v>
      </c>
      <c r="C153" s="9">
        <v>3</v>
      </c>
      <c r="D153" s="222">
        <v>12.41</v>
      </c>
      <c r="E153" s="222">
        <v>12.22</v>
      </c>
      <c r="F153" s="222">
        <v>12.6</v>
      </c>
      <c r="G153" s="222">
        <v>12.69</v>
      </c>
      <c r="H153" s="222"/>
      <c r="I153" s="224">
        <v>12.9</v>
      </c>
      <c r="J153" s="222">
        <v>12.8</v>
      </c>
      <c r="K153" s="222">
        <v>12.66</v>
      </c>
      <c r="L153" s="222">
        <v>12.6</v>
      </c>
      <c r="M153" s="222">
        <v>12.5</v>
      </c>
      <c r="N153" s="222">
        <v>13.1</v>
      </c>
      <c r="O153" s="222">
        <v>13.05</v>
      </c>
      <c r="P153" s="222">
        <v>12.95</v>
      </c>
      <c r="Q153" s="223">
        <v>14.3</v>
      </c>
      <c r="R153" s="222">
        <v>13.4</v>
      </c>
      <c r="S153" s="222">
        <v>12.43</v>
      </c>
      <c r="T153" s="222">
        <v>12.8</v>
      </c>
      <c r="U153" s="223">
        <v>14.8</v>
      </c>
      <c r="V153" s="222">
        <v>13.01</v>
      </c>
      <c r="W153" s="223">
        <v>11.492699999999999</v>
      </c>
      <c r="X153" s="222">
        <v>13.1</v>
      </c>
      <c r="Y153" s="222">
        <v>12.12527661068861</v>
      </c>
      <c r="Z153" s="222">
        <v>12.313000000000001</v>
      </c>
      <c r="AA153" s="222">
        <v>13.13</v>
      </c>
      <c r="AB153" s="219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1">
        <v>16</v>
      </c>
    </row>
    <row r="154" spans="1:65">
      <c r="A154" s="30"/>
      <c r="B154" s="19">
        <v>1</v>
      </c>
      <c r="C154" s="9">
        <v>4</v>
      </c>
      <c r="D154" s="222">
        <v>12.67</v>
      </c>
      <c r="E154" s="222">
        <v>12.32</v>
      </c>
      <c r="F154" s="222">
        <v>12.5</v>
      </c>
      <c r="G154" s="222">
        <v>12.67</v>
      </c>
      <c r="H154" s="222"/>
      <c r="I154" s="223">
        <v>11.8</v>
      </c>
      <c r="J154" s="222">
        <v>12.9</v>
      </c>
      <c r="K154" s="222">
        <v>12.92</v>
      </c>
      <c r="L154" s="222">
        <v>12.2</v>
      </c>
      <c r="M154" s="222">
        <v>12.4</v>
      </c>
      <c r="N154" s="222">
        <v>12.9</v>
      </c>
      <c r="O154" s="222">
        <v>12.3</v>
      </c>
      <c r="P154" s="222">
        <v>12.55</v>
      </c>
      <c r="Q154" s="223">
        <v>13.95</v>
      </c>
      <c r="R154" s="222">
        <v>13.05</v>
      </c>
      <c r="S154" s="222">
        <v>11.86</v>
      </c>
      <c r="T154" s="222">
        <v>13</v>
      </c>
      <c r="U154" s="223">
        <v>14.9</v>
      </c>
      <c r="V154" s="222">
        <v>12.91</v>
      </c>
      <c r="W154" s="223">
        <v>11.612</v>
      </c>
      <c r="X154" s="222">
        <v>13.2</v>
      </c>
      <c r="Y154" s="222">
        <v>12.109445341481891</v>
      </c>
      <c r="Z154" s="222">
        <v>12.464</v>
      </c>
      <c r="AA154" s="222">
        <v>13.25</v>
      </c>
      <c r="AB154" s="219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1">
        <v>12.638128251061687</v>
      </c>
    </row>
    <row r="155" spans="1:65">
      <c r="A155" s="30"/>
      <c r="B155" s="19">
        <v>1</v>
      </c>
      <c r="C155" s="9">
        <v>5</v>
      </c>
      <c r="D155" s="222">
        <v>11.89</v>
      </c>
      <c r="E155" s="222">
        <v>12.13</v>
      </c>
      <c r="F155" s="222">
        <v>12.3</v>
      </c>
      <c r="G155" s="222">
        <v>12.68</v>
      </c>
      <c r="H155" s="222">
        <v>12.790842256907483</v>
      </c>
      <c r="I155" s="223">
        <v>11.4</v>
      </c>
      <c r="J155" s="222">
        <v>13</v>
      </c>
      <c r="K155" s="222">
        <v>12.58</v>
      </c>
      <c r="L155" s="222">
        <v>12.5</v>
      </c>
      <c r="M155" s="222"/>
      <c r="N155" s="222">
        <v>13.1</v>
      </c>
      <c r="O155" s="222">
        <v>12.85</v>
      </c>
      <c r="P155" s="222">
        <v>12.5</v>
      </c>
      <c r="Q155" s="223">
        <v>14.05</v>
      </c>
      <c r="R155" s="222">
        <v>13.4</v>
      </c>
      <c r="S155" s="222">
        <v>12.34</v>
      </c>
      <c r="T155" s="222">
        <v>12.8</v>
      </c>
      <c r="U155" s="223">
        <v>14.8</v>
      </c>
      <c r="V155" s="222">
        <v>13.25</v>
      </c>
      <c r="W155" s="223">
        <v>11.3828</v>
      </c>
      <c r="X155" s="224">
        <v>12.5</v>
      </c>
      <c r="Y155" s="222">
        <v>12.02743018755536</v>
      </c>
      <c r="Z155" s="222">
        <v>12.487</v>
      </c>
      <c r="AA155" s="222">
        <v>12.64</v>
      </c>
      <c r="AB155" s="219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21">
        <v>80</v>
      </c>
    </row>
    <row r="156" spans="1:65">
      <c r="A156" s="30"/>
      <c r="B156" s="19">
        <v>1</v>
      </c>
      <c r="C156" s="9">
        <v>6</v>
      </c>
      <c r="D156" s="222">
        <v>12.14</v>
      </c>
      <c r="E156" s="222">
        <v>11.9</v>
      </c>
      <c r="F156" s="222">
        <v>12.4</v>
      </c>
      <c r="G156" s="222">
        <v>12.48</v>
      </c>
      <c r="H156" s="222">
        <v>12.707955473957917</v>
      </c>
      <c r="I156" s="223">
        <v>11.5</v>
      </c>
      <c r="J156" s="222">
        <v>12.9</v>
      </c>
      <c r="K156" s="222">
        <v>12.91</v>
      </c>
      <c r="L156" s="222">
        <v>12.5</v>
      </c>
      <c r="M156" s="222">
        <v>12.5</v>
      </c>
      <c r="N156" s="224">
        <v>13.9</v>
      </c>
      <c r="O156" s="222">
        <v>12.65</v>
      </c>
      <c r="P156" s="222">
        <v>13</v>
      </c>
      <c r="Q156" s="223">
        <v>13.25</v>
      </c>
      <c r="R156" s="222">
        <v>13.5</v>
      </c>
      <c r="S156" s="222">
        <v>12.18</v>
      </c>
      <c r="T156" s="222">
        <v>12.8</v>
      </c>
      <c r="U156" s="223">
        <v>14.8</v>
      </c>
      <c r="V156" s="222">
        <v>13.22</v>
      </c>
      <c r="W156" s="223">
        <v>11.578200000000001</v>
      </c>
      <c r="X156" s="222">
        <v>13.1</v>
      </c>
      <c r="Y156" s="222">
        <v>12.039872457578729</v>
      </c>
      <c r="Z156" s="222">
        <v>12.404999999999999</v>
      </c>
      <c r="AA156" s="222">
        <v>12.03</v>
      </c>
      <c r="AB156" s="219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5"/>
    </row>
    <row r="157" spans="1:65">
      <c r="A157" s="30"/>
      <c r="B157" s="20" t="s">
        <v>272</v>
      </c>
      <c r="C157" s="12"/>
      <c r="D157" s="226">
        <v>12.101666666666667</v>
      </c>
      <c r="E157" s="226">
        <v>12.076666666666668</v>
      </c>
      <c r="F157" s="226">
        <v>12.450000000000001</v>
      </c>
      <c r="G157" s="226">
        <v>12.653333333333334</v>
      </c>
      <c r="H157" s="226">
        <v>12.793041154814878</v>
      </c>
      <c r="I157" s="226">
        <v>11.75</v>
      </c>
      <c r="J157" s="226">
        <v>12.816666666666668</v>
      </c>
      <c r="K157" s="226">
        <v>12.659999999999998</v>
      </c>
      <c r="L157" s="226">
        <v>12.416666666666666</v>
      </c>
      <c r="M157" s="226">
        <v>12.459999999999999</v>
      </c>
      <c r="N157" s="226">
        <v>13.075000000000001</v>
      </c>
      <c r="O157" s="226">
        <v>12.758333333333333</v>
      </c>
      <c r="P157" s="226">
        <v>12.75</v>
      </c>
      <c r="Q157" s="226">
        <v>13.816666666666668</v>
      </c>
      <c r="R157" s="226">
        <v>13.525</v>
      </c>
      <c r="S157" s="226">
        <v>12.168333333333331</v>
      </c>
      <c r="T157" s="226">
        <v>12.799999999999999</v>
      </c>
      <c r="U157" s="226">
        <v>14.799999999999999</v>
      </c>
      <c r="V157" s="226">
        <v>12.978333333333333</v>
      </c>
      <c r="W157" s="226">
        <v>11.445016666666666</v>
      </c>
      <c r="X157" s="226">
        <v>12.983333333333333</v>
      </c>
      <c r="Y157" s="226">
        <v>12.055023866418892</v>
      </c>
      <c r="Z157" s="226">
        <v>12.388833333333332</v>
      </c>
      <c r="AA157" s="226">
        <v>12.893333333333336</v>
      </c>
      <c r="AB157" s="219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5"/>
    </row>
    <row r="158" spans="1:65">
      <c r="A158" s="30"/>
      <c r="B158" s="3" t="s">
        <v>273</v>
      </c>
      <c r="C158" s="29"/>
      <c r="D158" s="222">
        <v>12.175000000000001</v>
      </c>
      <c r="E158" s="222">
        <v>12.06</v>
      </c>
      <c r="F158" s="222">
        <v>12.45</v>
      </c>
      <c r="G158" s="222">
        <v>12.684999999999999</v>
      </c>
      <c r="H158" s="222">
        <v>12.749398865432699</v>
      </c>
      <c r="I158" s="222">
        <v>11.6</v>
      </c>
      <c r="J158" s="222">
        <v>12.850000000000001</v>
      </c>
      <c r="K158" s="222">
        <v>12.620000000000001</v>
      </c>
      <c r="L158" s="222">
        <v>12.45</v>
      </c>
      <c r="M158" s="222">
        <v>12.5</v>
      </c>
      <c r="N158" s="222">
        <v>13</v>
      </c>
      <c r="O158" s="222">
        <v>12.75</v>
      </c>
      <c r="P158" s="222">
        <v>12.75</v>
      </c>
      <c r="Q158" s="222">
        <v>13.824999999999999</v>
      </c>
      <c r="R158" s="222">
        <v>13.45</v>
      </c>
      <c r="S158" s="222">
        <v>12.175000000000001</v>
      </c>
      <c r="T158" s="222">
        <v>12.8</v>
      </c>
      <c r="U158" s="222">
        <v>14.8</v>
      </c>
      <c r="V158" s="222">
        <v>12.96</v>
      </c>
      <c r="W158" s="222">
        <v>11.437749999999999</v>
      </c>
      <c r="X158" s="222">
        <v>13.1</v>
      </c>
      <c r="Y158" s="222">
        <v>12.033651322567046</v>
      </c>
      <c r="Z158" s="222">
        <v>12.4085</v>
      </c>
      <c r="AA158" s="222">
        <v>12.885000000000002</v>
      </c>
      <c r="AB158" s="219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5"/>
    </row>
    <row r="159" spans="1:65">
      <c r="A159" s="30"/>
      <c r="B159" s="3" t="s">
        <v>274</v>
      </c>
      <c r="C159" s="29"/>
      <c r="D159" s="24">
        <v>0.47642068245057007</v>
      </c>
      <c r="E159" s="24">
        <v>0.17466157753400341</v>
      </c>
      <c r="F159" s="24">
        <v>0.10488088481701478</v>
      </c>
      <c r="G159" s="24">
        <v>8.5945719303910872E-2</v>
      </c>
      <c r="H159" s="24">
        <v>0.13568706604917624</v>
      </c>
      <c r="I159" s="24">
        <v>0.60249481325568299</v>
      </c>
      <c r="J159" s="24">
        <v>0.1722401424368509</v>
      </c>
      <c r="K159" s="24">
        <v>0.2145693361130615</v>
      </c>
      <c r="L159" s="24">
        <v>0.14719601443879746</v>
      </c>
      <c r="M159" s="24">
        <v>5.4772255750516412E-2</v>
      </c>
      <c r="N159" s="24">
        <v>0.44469090388718341</v>
      </c>
      <c r="O159" s="24">
        <v>0.51226620683651058</v>
      </c>
      <c r="P159" s="24">
        <v>0.21213203435596392</v>
      </c>
      <c r="Q159" s="24">
        <v>0.36560452221856726</v>
      </c>
      <c r="R159" s="24">
        <v>0.37914377220257706</v>
      </c>
      <c r="S159" s="24">
        <v>0.20605015570648505</v>
      </c>
      <c r="T159" s="24">
        <v>0.16733200530681516</v>
      </c>
      <c r="U159" s="24">
        <v>6.324555320336793E-2</v>
      </c>
      <c r="V159" s="24">
        <v>0.22435834432145974</v>
      </c>
      <c r="W159" s="24">
        <v>0.14076922130446937</v>
      </c>
      <c r="X159" s="24">
        <v>0.256255081250434</v>
      </c>
      <c r="Y159" s="24">
        <v>4.9692336055702876E-2</v>
      </c>
      <c r="Z159" s="24">
        <v>9.0065346647124109E-2</v>
      </c>
      <c r="AA159" s="24">
        <v>0.63889487919897026</v>
      </c>
      <c r="AB159" s="152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3.9368187504523075E-2</v>
      </c>
      <c r="E160" s="13">
        <v>1.4462730681810934E-2</v>
      </c>
      <c r="F160" s="13">
        <v>8.4241674551819093E-3</v>
      </c>
      <c r="G160" s="13">
        <v>6.792338195777993E-3</v>
      </c>
      <c r="H160" s="13">
        <v>1.0606318263746702E-2</v>
      </c>
      <c r="I160" s="13">
        <v>5.1276154319632596E-2</v>
      </c>
      <c r="J160" s="13">
        <v>1.3438762738896038E-2</v>
      </c>
      <c r="K160" s="13">
        <v>1.6948604748267104E-2</v>
      </c>
      <c r="L160" s="13">
        <v>1.1854712572252145E-2</v>
      </c>
      <c r="M160" s="13">
        <v>4.3958471709884765E-3</v>
      </c>
      <c r="N160" s="13">
        <v>3.4010776587929892E-2</v>
      </c>
      <c r="O160" s="13">
        <v>4.0151498902927026E-2</v>
      </c>
      <c r="P160" s="13">
        <v>1.6637806616154032E-2</v>
      </c>
      <c r="Q160" s="13">
        <v>2.6461123441633334E-2</v>
      </c>
      <c r="R160" s="13">
        <v>2.8032811253425289E-2</v>
      </c>
      <c r="S160" s="13">
        <v>1.6933309604696762E-2</v>
      </c>
      <c r="T160" s="13">
        <v>1.3072812914594936E-2</v>
      </c>
      <c r="U160" s="13">
        <v>4.273348189416752E-3</v>
      </c>
      <c r="V160" s="13">
        <v>1.7287146088721696E-2</v>
      </c>
      <c r="W160" s="13">
        <v>1.229960824036686E-2</v>
      </c>
      <c r="X160" s="13">
        <v>1.9737233472433943E-2</v>
      </c>
      <c r="Y160" s="13">
        <v>4.1221267254499972E-3</v>
      </c>
      <c r="Z160" s="13">
        <v>7.2698812086522098E-3</v>
      </c>
      <c r="AA160" s="13">
        <v>4.95523432677588E-2</v>
      </c>
      <c r="AB160" s="152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13">
        <v>-4.2447866783592247E-2</v>
      </c>
      <c r="E161" s="13">
        <v>-4.442600781075734E-2</v>
      </c>
      <c r="F161" s="13">
        <v>-1.4885768471757821E-2</v>
      </c>
      <c r="G161" s="13">
        <v>1.2031118825186482E-3</v>
      </c>
      <c r="H161" s="13">
        <v>1.2257582822058799E-2</v>
      </c>
      <c r="I161" s="13">
        <v>-7.027371723238196E-2</v>
      </c>
      <c r="J161" s="13">
        <v>1.4126966593331014E-2</v>
      </c>
      <c r="K161" s="13">
        <v>1.7306161564292211E-3</v>
      </c>
      <c r="L161" s="13">
        <v>-1.7523289841311462E-2</v>
      </c>
      <c r="M161" s="13">
        <v>-1.4094512060891962E-2</v>
      </c>
      <c r="N161" s="13">
        <v>3.4567757207370819E-2</v>
      </c>
      <c r="O161" s="13">
        <v>9.5113041966121692E-3</v>
      </c>
      <c r="P161" s="13">
        <v>8.8519238542237311E-3</v>
      </c>
      <c r="Q161" s="13">
        <v>9.3252607679936705E-2</v>
      </c>
      <c r="R161" s="13">
        <v>7.0174295696343369E-2</v>
      </c>
      <c r="S161" s="13">
        <v>-3.7172824044485409E-2</v>
      </c>
      <c r="T161" s="13">
        <v>1.2808205908554138E-2</v>
      </c>
      <c r="U161" s="13">
        <v>0.17105948808176552</v>
      </c>
      <c r="V161" s="13">
        <v>2.6918945235665515E-2</v>
      </c>
      <c r="W161" s="13">
        <v>-9.440571900311201E-2</v>
      </c>
      <c r="X161" s="13">
        <v>2.7314573441098444E-2</v>
      </c>
      <c r="Y161" s="13">
        <v>-4.6138508255271882E-2</v>
      </c>
      <c r="Z161" s="13">
        <v>-1.9725620184888659E-2</v>
      </c>
      <c r="AA161" s="13">
        <v>2.0193265743304156E-2</v>
      </c>
      <c r="AB161" s="152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276</v>
      </c>
      <c r="C162" s="47"/>
      <c r="D162" s="45">
        <v>1.44</v>
      </c>
      <c r="E162" s="45">
        <v>1.5</v>
      </c>
      <c r="F162" s="45">
        <v>0.61</v>
      </c>
      <c r="G162" s="45">
        <v>0.12</v>
      </c>
      <c r="H162" s="45">
        <v>0.21</v>
      </c>
      <c r="I162" s="45">
        <v>2.27</v>
      </c>
      <c r="J162" s="45">
        <v>0.27</v>
      </c>
      <c r="K162" s="45">
        <v>0.11</v>
      </c>
      <c r="L162" s="45">
        <v>0.69</v>
      </c>
      <c r="M162" s="45">
        <v>0.57999999999999996</v>
      </c>
      <c r="N162" s="45">
        <v>0.88</v>
      </c>
      <c r="O162" s="45">
        <v>0.13</v>
      </c>
      <c r="P162" s="45">
        <v>0.11</v>
      </c>
      <c r="Q162" s="45">
        <v>2.65</v>
      </c>
      <c r="R162" s="45">
        <v>1.95</v>
      </c>
      <c r="S162" s="45">
        <v>1.28</v>
      </c>
      <c r="T162" s="45">
        <v>0.23</v>
      </c>
      <c r="U162" s="45">
        <v>4.99</v>
      </c>
      <c r="V162" s="45">
        <v>0.65</v>
      </c>
      <c r="W162" s="45">
        <v>3</v>
      </c>
      <c r="X162" s="45">
        <v>0.66</v>
      </c>
      <c r="Y162" s="45">
        <v>1.55</v>
      </c>
      <c r="Z162" s="45">
        <v>0.75</v>
      </c>
      <c r="AA162" s="45">
        <v>0.45</v>
      </c>
      <c r="AB162" s="152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BM163" s="55"/>
    </row>
    <row r="164" spans="1:65" ht="15">
      <c r="B164" s="8" t="s">
        <v>544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7" t="s">
        <v>234</v>
      </c>
      <c r="Z165" s="17" t="s">
        <v>234</v>
      </c>
      <c r="AA165" s="152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235</v>
      </c>
      <c r="C166" s="9" t="s">
        <v>235</v>
      </c>
      <c r="D166" s="150" t="s">
        <v>237</v>
      </c>
      <c r="E166" s="151" t="s">
        <v>239</v>
      </c>
      <c r="F166" s="151" t="s">
        <v>241</v>
      </c>
      <c r="G166" s="151" t="s">
        <v>242</v>
      </c>
      <c r="H166" s="151" t="s">
        <v>243</v>
      </c>
      <c r="I166" s="151" t="s">
        <v>244</v>
      </c>
      <c r="J166" s="151" t="s">
        <v>245</v>
      </c>
      <c r="K166" s="151" t="s">
        <v>246</v>
      </c>
      <c r="L166" s="151" t="s">
        <v>247</v>
      </c>
      <c r="M166" s="151" t="s">
        <v>248</v>
      </c>
      <c r="N166" s="151" t="s">
        <v>249</v>
      </c>
      <c r="O166" s="151" t="s">
        <v>250</v>
      </c>
      <c r="P166" s="151" t="s">
        <v>251</v>
      </c>
      <c r="Q166" s="151" t="s">
        <v>252</v>
      </c>
      <c r="R166" s="151" t="s">
        <v>253</v>
      </c>
      <c r="S166" s="151" t="s">
        <v>255</v>
      </c>
      <c r="T166" s="151" t="s">
        <v>256</v>
      </c>
      <c r="U166" s="151" t="s">
        <v>258</v>
      </c>
      <c r="V166" s="151" t="s">
        <v>259</v>
      </c>
      <c r="W166" s="151" t="s">
        <v>261</v>
      </c>
      <c r="X166" s="151" t="s">
        <v>262</v>
      </c>
      <c r="Y166" s="151" t="s">
        <v>263</v>
      </c>
      <c r="Z166" s="151" t="s">
        <v>264</v>
      </c>
      <c r="AA166" s="152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279</v>
      </c>
      <c r="E167" s="11" t="s">
        <v>279</v>
      </c>
      <c r="F167" s="11" t="s">
        <v>279</v>
      </c>
      <c r="G167" s="11" t="s">
        <v>279</v>
      </c>
      <c r="H167" s="11" t="s">
        <v>306</v>
      </c>
      <c r="I167" s="11" t="s">
        <v>279</v>
      </c>
      <c r="J167" s="11" t="s">
        <v>279</v>
      </c>
      <c r="K167" s="11" t="s">
        <v>306</v>
      </c>
      <c r="L167" s="11" t="s">
        <v>306</v>
      </c>
      <c r="M167" s="11" t="s">
        <v>279</v>
      </c>
      <c r="N167" s="11" t="s">
        <v>279</v>
      </c>
      <c r="O167" s="11" t="s">
        <v>279</v>
      </c>
      <c r="P167" s="11" t="s">
        <v>279</v>
      </c>
      <c r="Q167" s="11" t="s">
        <v>279</v>
      </c>
      <c r="R167" s="11" t="s">
        <v>279</v>
      </c>
      <c r="S167" s="11" t="s">
        <v>279</v>
      </c>
      <c r="T167" s="11" t="s">
        <v>279</v>
      </c>
      <c r="U167" s="11" t="s">
        <v>279</v>
      </c>
      <c r="V167" s="11" t="s">
        <v>279</v>
      </c>
      <c r="W167" s="11" t="s">
        <v>280</v>
      </c>
      <c r="X167" s="11" t="s">
        <v>306</v>
      </c>
      <c r="Y167" s="11" t="s">
        <v>280</v>
      </c>
      <c r="Z167" s="11" t="s">
        <v>279</v>
      </c>
      <c r="AA167" s="152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307</v>
      </c>
      <c r="E168" s="26" t="s">
        <v>307</v>
      </c>
      <c r="F168" s="26" t="s">
        <v>308</v>
      </c>
      <c r="G168" s="26" t="s">
        <v>309</v>
      </c>
      <c r="H168" s="26" t="s">
        <v>307</v>
      </c>
      <c r="I168" s="26" t="s">
        <v>307</v>
      </c>
      <c r="J168" s="26" t="s">
        <v>310</v>
      </c>
      <c r="K168" s="26" t="s">
        <v>309</v>
      </c>
      <c r="L168" s="26" t="s">
        <v>308</v>
      </c>
      <c r="M168" s="26" t="s">
        <v>308</v>
      </c>
      <c r="N168" s="26" t="s">
        <v>307</v>
      </c>
      <c r="O168" s="26" t="s">
        <v>307</v>
      </c>
      <c r="P168" s="26" t="s">
        <v>307</v>
      </c>
      <c r="Q168" s="26" t="s">
        <v>307</v>
      </c>
      <c r="R168" s="26" t="s">
        <v>307</v>
      </c>
      <c r="S168" s="26" t="s">
        <v>311</v>
      </c>
      <c r="T168" s="26" t="s">
        <v>307</v>
      </c>
      <c r="U168" s="26" t="s">
        <v>309</v>
      </c>
      <c r="V168" s="26" t="s">
        <v>307</v>
      </c>
      <c r="W168" s="26" t="s">
        <v>307</v>
      </c>
      <c r="X168" s="26" t="s">
        <v>308</v>
      </c>
      <c r="Y168" s="26" t="s">
        <v>310</v>
      </c>
      <c r="Z168" s="26" t="s">
        <v>116</v>
      </c>
      <c r="AA168" s="152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17">
        <v>35.61</v>
      </c>
      <c r="E169" s="217">
        <v>34.4</v>
      </c>
      <c r="F169" s="217">
        <v>44.11</v>
      </c>
      <c r="G169" s="217">
        <v>36.670363582574915</v>
      </c>
      <c r="H169" s="217">
        <v>45.1</v>
      </c>
      <c r="I169" s="217">
        <v>38.1</v>
      </c>
      <c r="J169" s="217">
        <v>41.182000000000002</v>
      </c>
      <c r="K169" s="217">
        <v>40.03</v>
      </c>
      <c r="L169" s="217">
        <v>45.9</v>
      </c>
      <c r="M169" s="218">
        <v>53.22</v>
      </c>
      <c r="N169" s="217">
        <v>36.9</v>
      </c>
      <c r="O169" s="217">
        <v>39.799999999999997</v>
      </c>
      <c r="P169" s="217">
        <v>40</v>
      </c>
      <c r="Q169" s="217">
        <v>47.9</v>
      </c>
      <c r="R169" s="239">
        <v>44.2</v>
      </c>
      <c r="S169" s="217">
        <v>36.299999999999997</v>
      </c>
      <c r="T169" s="217">
        <v>28.8</v>
      </c>
      <c r="U169" s="217">
        <v>37.020000000000003</v>
      </c>
      <c r="V169" s="217">
        <v>49.5642</v>
      </c>
      <c r="W169" s="218">
        <v>23</v>
      </c>
      <c r="X169" s="217">
        <v>43.57498221391878</v>
      </c>
      <c r="Y169" s="217">
        <v>43.213999999999999</v>
      </c>
      <c r="Z169" s="217">
        <v>38.31</v>
      </c>
      <c r="AA169" s="219"/>
      <c r="AB169" s="220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  <c r="BI169" s="220"/>
      <c r="BJ169" s="220"/>
      <c r="BK169" s="220"/>
      <c r="BL169" s="220"/>
      <c r="BM169" s="221">
        <v>1</v>
      </c>
    </row>
    <row r="170" spans="1:65">
      <c r="A170" s="30"/>
      <c r="B170" s="19">
        <v>1</v>
      </c>
      <c r="C170" s="9">
        <v>2</v>
      </c>
      <c r="D170" s="222">
        <v>37.04</v>
      </c>
      <c r="E170" s="222">
        <v>36.299999999999997</v>
      </c>
      <c r="F170" s="222">
        <v>45.558</v>
      </c>
      <c r="G170" s="222">
        <v>36.115041505005372</v>
      </c>
      <c r="H170" s="224">
        <v>42.8</v>
      </c>
      <c r="I170" s="222">
        <v>40</v>
      </c>
      <c r="J170" s="222">
        <v>41.857999999999997</v>
      </c>
      <c r="K170" s="222">
        <v>39.299999999999997</v>
      </c>
      <c r="L170" s="222">
        <v>46.9</v>
      </c>
      <c r="M170" s="223">
        <v>54.1</v>
      </c>
      <c r="N170" s="222">
        <v>37.799999999999997</v>
      </c>
      <c r="O170" s="222">
        <v>41.2</v>
      </c>
      <c r="P170" s="222">
        <v>41</v>
      </c>
      <c r="Q170" s="222">
        <v>48.9</v>
      </c>
      <c r="R170" s="222">
        <v>41</v>
      </c>
      <c r="S170" s="222">
        <v>33.89</v>
      </c>
      <c r="T170" s="222">
        <v>29.2</v>
      </c>
      <c r="U170" s="222">
        <v>38.79</v>
      </c>
      <c r="V170" s="222">
        <v>45.680900000000001</v>
      </c>
      <c r="W170" s="223">
        <v>23.2</v>
      </c>
      <c r="X170" s="222">
        <v>42.134449319452557</v>
      </c>
      <c r="Y170" s="222">
        <v>42.847999999999999</v>
      </c>
      <c r="Z170" s="222">
        <v>28.31</v>
      </c>
      <c r="AA170" s="219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29</v>
      </c>
    </row>
    <row r="171" spans="1:65">
      <c r="A171" s="30"/>
      <c r="B171" s="19">
        <v>1</v>
      </c>
      <c r="C171" s="9">
        <v>3</v>
      </c>
      <c r="D171" s="222">
        <v>38.25</v>
      </c>
      <c r="E171" s="222">
        <v>38.4</v>
      </c>
      <c r="F171" s="222">
        <v>44.942</v>
      </c>
      <c r="G171" s="222"/>
      <c r="H171" s="222">
        <v>44.8</v>
      </c>
      <c r="I171" s="222">
        <v>40</v>
      </c>
      <c r="J171" s="222">
        <v>41.65</v>
      </c>
      <c r="K171" s="222">
        <v>39.47</v>
      </c>
      <c r="L171" s="222">
        <v>46.9</v>
      </c>
      <c r="M171" s="223">
        <v>53.64</v>
      </c>
      <c r="N171" s="222">
        <v>39.9</v>
      </c>
      <c r="O171" s="222">
        <v>38.799999999999997</v>
      </c>
      <c r="P171" s="222">
        <v>41.4</v>
      </c>
      <c r="Q171" s="222">
        <v>49.6</v>
      </c>
      <c r="R171" s="222">
        <v>41.3</v>
      </c>
      <c r="S171" s="222">
        <v>38.72</v>
      </c>
      <c r="T171" s="222">
        <v>29.4</v>
      </c>
      <c r="U171" s="222">
        <v>40.18</v>
      </c>
      <c r="V171" s="224">
        <v>64.193899999999999</v>
      </c>
      <c r="W171" s="223">
        <v>23</v>
      </c>
      <c r="X171" s="222">
        <v>41.8755439387797</v>
      </c>
      <c r="Y171" s="222">
        <v>43.31</v>
      </c>
      <c r="Z171" s="222">
        <v>30.800000000000004</v>
      </c>
      <c r="AA171" s="219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16</v>
      </c>
    </row>
    <row r="172" spans="1:65">
      <c r="A172" s="30"/>
      <c r="B172" s="19">
        <v>1</v>
      </c>
      <c r="C172" s="9">
        <v>4</v>
      </c>
      <c r="D172" s="222">
        <v>37.97</v>
      </c>
      <c r="E172" s="222">
        <v>36.1</v>
      </c>
      <c r="F172" s="222">
        <v>45.456000000000003</v>
      </c>
      <c r="G172" s="222"/>
      <c r="H172" s="222">
        <v>45.8</v>
      </c>
      <c r="I172" s="222">
        <v>39.700000000000003</v>
      </c>
      <c r="J172" s="222">
        <v>41.779000000000003</v>
      </c>
      <c r="K172" s="222">
        <v>40.03</v>
      </c>
      <c r="L172" s="222">
        <v>45.8</v>
      </c>
      <c r="M172" s="224">
        <v>50.56</v>
      </c>
      <c r="N172" s="222">
        <v>37.700000000000003</v>
      </c>
      <c r="O172" s="222">
        <v>40.799999999999997</v>
      </c>
      <c r="P172" s="222">
        <v>39.799999999999997</v>
      </c>
      <c r="Q172" s="222">
        <v>47</v>
      </c>
      <c r="R172" s="222">
        <v>40</v>
      </c>
      <c r="S172" s="222">
        <v>35.950000000000003</v>
      </c>
      <c r="T172" s="222">
        <v>28.9</v>
      </c>
      <c r="U172" s="222">
        <v>39.44</v>
      </c>
      <c r="V172" s="222">
        <v>40.8551</v>
      </c>
      <c r="W172" s="223">
        <v>22.6</v>
      </c>
      <c r="X172" s="222">
        <v>41.1569175568074</v>
      </c>
      <c r="Y172" s="222">
        <v>43.37</v>
      </c>
      <c r="Z172" s="222">
        <v>32.880000000000003</v>
      </c>
      <c r="AA172" s="219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40.019713481843652</v>
      </c>
    </row>
    <row r="173" spans="1:65">
      <c r="A173" s="30"/>
      <c r="B173" s="19">
        <v>1</v>
      </c>
      <c r="C173" s="9">
        <v>5</v>
      </c>
      <c r="D173" s="222">
        <v>37.72</v>
      </c>
      <c r="E173" s="222">
        <v>36</v>
      </c>
      <c r="F173" s="222">
        <v>44.241</v>
      </c>
      <c r="G173" s="222">
        <v>37.066145988526173</v>
      </c>
      <c r="H173" s="222">
        <v>44.3</v>
      </c>
      <c r="I173" s="222">
        <v>38.1</v>
      </c>
      <c r="J173" s="222">
        <v>41.738</v>
      </c>
      <c r="K173" s="222">
        <v>39.869999999999997</v>
      </c>
      <c r="L173" s="222">
        <v>44.5</v>
      </c>
      <c r="M173" s="222"/>
      <c r="N173" s="222">
        <v>39.299999999999997</v>
      </c>
      <c r="O173" s="222">
        <v>40.4</v>
      </c>
      <c r="P173" s="222">
        <v>38.4</v>
      </c>
      <c r="Q173" s="222">
        <v>47.3</v>
      </c>
      <c r="R173" s="222">
        <v>42</v>
      </c>
      <c r="S173" s="222">
        <v>34.659999999999997</v>
      </c>
      <c r="T173" s="222">
        <v>29.5</v>
      </c>
      <c r="U173" s="222">
        <v>41.33</v>
      </c>
      <c r="V173" s="222">
        <v>45.9572</v>
      </c>
      <c r="W173" s="223">
        <v>23.1</v>
      </c>
      <c r="X173" s="222">
        <v>43.212275383509585</v>
      </c>
      <c r="Y173" s="222">
        <v>43.412999999999997</v>
      </c>
      <c r="Z173" s="222">
        <v>27.56</v>
      </c>
      <c r="AA173" s="219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81</v>
      </c>
    </row>
    <row r="174" spans="1:65">
      <c r="A174" s="30"/>
      <c r="B174" s="19">
        <v>1</v>
      </c>
      <c r="C174" s="9">
        <v>6</v>
      </c>
      <c r="D174" s="222">
        <v>36.47</v>
      </c>
      <c r="E174" s="222">
        <v>34.299999999999997</v>
      </c>
      <c r="F174" s="222">
        <v>45.031999999999996</v>
      </c>
      <c r="G174" s="222">
        <v>36.419625435293071</v>
      </c>
      <c r="H174" s="222">
        <v>44.8</v>
      </c>
      <c r="I174" s="222">
        <v>39.200000000000003</v>
      </c>
      <c r="J174" s="222">
        <v>41.637</v>
      </c>
      <c r="K174" s="222">
        <v>39.03</v>
      </c>
      <c r="L174" s="222">
        <v>45</v>
      </c>
      <c r="M174" s="223">
        <v>54.07</v>
      </c>
      <c r="N174" s="222">
        <v>40.4</v>
      </c>
      <c r="O174" s="222">
        <v>40.200000000000003</v>
      </c>
      <c r="P174" s="222">
        <v>41.6</v>
      </c>
      <c r="Q174" s="222">
        <v>45.3</v>
      </c>
      <c r="R174" s="222">
        <v>41.2</v>
      </c>
      <c r="S174" s="222">
        <v>37.58</v>
      </c>
      <c r="T174" s="222">
        <v>29.2</v>
      </c>
      <c r="U174" s="222">
        <v>38.57</v>
      </c>
      <c r="V174" s="222">
        <v>43.0535</v>
      </c>
      <c r="W174" s="224">
        <v>23.9</v>
      </c>
      <c r="X174" s="222">
        <v>43.361885532731598</v>
      </c>
      <c r="Y174" s="222">
        <v>42.99</v>
      </c>
      <c r="Z174" s="222">
        <v>29.86</v>
      </c>
      <c r="AA174" s="219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5"/>
    </row>
    <row r="175" spans="1:65">
      <c r="A175" s="30"/>
      <c r="B175" s="20" t="s">
        <v>272</v>
      </c>
      <c r="C175" s="12"/>
      <c r="D175" s="226">
        <v>37.176666666666669</v>
      </c>
      <c r="E175" s="226">
        <v>35.916666666666664</v>
      </c>
      <c r="F175" s="226">
        <v>44.889833333333335</v>
      </c>
      <c r="G175" s="226">
        <v>36.567794127849879</v>
      </c>
      <c r="H175" s="226">
        <v>44.6</v>
      </c>
      <c r="I175" s="226">
        <v>39.183333333333337</v>
      </c>
      <c r="J175" s="226">
        <v>41.640666666666668</v>
      </c>
      <c r="K175" s="226">
        <v>39.621666666666663</v>
      </c>
      <c r="L175" s="226">
        <v>45.833333333333336</v>
      </c>
      <c r="M175" s="226">
        <v>53.117999999999995</v>
      </c>
      <c r="N175" s="226">
        <v>38.666666666666671</v>
      </c>
      <c r="O175" s="226">
        <v>40.199999999999996</v>
      </c>
      <c r="P175" s="226">
        <v>40.366666666666667</v>
      </c>
      <c r="Q175" s="226">
        <v>47.666666666666664</v>
      </c>
      <c r="R175" s="226">
        <v>41.616666666666667</v>
      </c>
      <c r="S175" s="226">
        <v>36.183333333333337</v>
      </c>
      <c r="T175" s="226">
        <v>29.166666666666668</v>
      </c>
      <c r="U175" s="226">
        <v>39.221666666666664</v>
      </c>
      <c r="V175" s="226">
        <v>48.217466666666667</v>
      </c>
      <c r="W175" s="226">
        <v>23.133333333333336</v>
      </c>
      <c r="X175" s="226">
        <v>42.552675657533271</v>
      </c>
      <c r="Y175" s="226">
        <v>43.190833333333337</v>
      </c>
      <c r="Z175" s="226">
        <v>31.286666666666672</v>
      </c>
      <c r="AA175" s="219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30"/>
      <c r="B176" s="3" t="s">
        <v>273</v>
      </c>
      <c r="C176" s="29"/>
      <c r="D176" s="222">
        <v>37.379999999999995</v>
      </c>
      <c r="E176" s="222">
        <v>36.049999999999997</v>
      </c>
      <c r="F176" s="222">
        <v>44.986999999999995</v>
      </c>
      <c r="G176" s="222">
        <v>36.544994508933996</v>
      </c>
      <c r="H176" s="222">
        <v>44.8</v>
      </c>
      <c r="I176" s="222">
        <v>39.450000000000003</v>
      </c>
      <c r="J176" s="222">
        <v>41.694000000000003</v>
      </c>
      <c r="K176" s="222">
        <v>39.67</v>
      </c>
      <c r="L176" s="222">
        <v>45.849999999999994</v>
      </c>
      <c r="M176" s="222">
        <v>53.64</v>
      </c>
      <c r="N176" s="222">
        <v>38.549999999999997</v>
      </c>
      <c r="O176" s="222">
        <v>40.299999999999997</v>
      </c>
      <c r="P176" s="222">
        <v>40.5</v>
      </c>
      <c r="Q176" s="222">
        <v>47.599999999999994</v>
      </c>
      <c r="R176" s="222">
        <v>41.25</v>
      </c>
      <c r="S176" s="222">
        <v>36.125</v>
      </c>
      <c r="T176" s="222">
        <v>29.2</v>
      </c>
      <c r="U176" s="222">
        <v>39.114999999999995</v>
      </c>
      <c r="V176" s="222">
        <v>45.819050000000004</v>
      </c>
      <c r="W176" s="222">
        <v>23.05</v>
      </c>
      <c r="X176" s="222">
        <v>42.673362351481074</v>
      </c>
      <c r="Y176" s="222">
        <v>43.262</v>
      </c>
      <c r="Z176" s="222">
        <v>30.330000000000002</v>
      </c>
      <c r="AA176" s="219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30"/>
      <c r="B177" s="3" t="s">
        <v>274</v>
      </c>
      <c r="C177" s="29"/>
      <c r="D177" s="222">
        <v>1.0049013218553684</v>
      </c>
      <c r="E177" s="222">
        <v>1.5012217246851536</v>
      </c>
      <c r="F177" s="222">
        <v>0.60316645021641191</v>
      </c>
      <c r="G177" s="222">
        <v>0.40241519563285627</v>
      </c>
      <c r="H177" s="222">
        <v>1.0099504938362083</v>
      </c>
      <c r="I177" s="222">
        <v>0.88863190729720376</v>
      </c>
      <c r="J177" s="222">
        <v>0.23929869758664835</v>
      </c>
      <c r="K177" s="222">
        <v>0.41753642555670151</v>
      </c>
      <c r="L177" s="222">
        <v>0.97502136728723299</v>
      </c>
      <c r="M177" s="222">
        <v>1.4745236518957565</v>
      </c>
      <c r="N177" s="222">
        <v>1.3952299690970895</v>
      </c>
      <c r="O177" s="222">
        <v>0.83904707853612259</v>
      </c>
      <c r="P177" s="222">
        <v>1.2094075684675818</v>
      </c>
      <c r="Q177" s="222">
        <v>1.5161354381013163</v>
      </c>
      <c r="R177" s="222">
        <v>1.4204459393678697</v>
      </c>
      <c r="S177" s="222">
        <v>1.7907168024751055</v>
      </c>
      <c r="T177" s="222">
        <v>0.2732520204255891</v>
      </c>
      <c r="U177" s="222">
        <v>1.4744140078914951</v>
      </c>
      <c r="V177" s="222">
        <v>8.3603119948161648</v>
      </c>
      <c r="W177" s="222">
        <v>0.42739521132865527</v>
      </c>
      <c r="X177" s="222">
        <v>0.97124295889378565</v>
      </c>
      <c r="Y177" s="222">
        <v>0.22541731669653567</v>
      </c>
      <c r="Z177" s="222">
        <v>3.9213960099263838</v>
      </c>
      <c r="AA177" s="219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30"/>
      <c r="B178" s="3" t="s">
        <v>86</v>
      </c>
      <c r="C178" s="29"/>
      <c r="D178" s="13">
        <v>2.7030430965355554E-2</v>
      </c>
      <c r="E178" s="13">
        <v>4.1797356603762978E-2</v>
      </c>
      <c r="F178" s="13">
        <v>1.3436593665597895E-2</v>
      </c>
      <c r="G178" s="13">
        <v>1.1004634138606095E-2</v>
      </c>
      <c r="H178" s="13">
        <v>2.2644629906641442E-2</v>
      </c>
      <c r="I178" s="13">
        <v>2.2678823665602817E-2</v>
      </c>
      <c r="J178" s="13">
        <v>5.7467547170229824E-3</v>
      </c>
      <c r="K178" s="13">
        <v>1.0538083343878388E-2</v>
      </c>
      <c r="L178" s="13">
        <v>2.1273193468085084E-2</v>
      </c>
      <c r="M178" s="13">
        <v>2.7759397038588738E-2</v>
      </c>
      <c r="N178" s="13">
        <v>3.6083533683545416E-2</v>
      </c>
      <c r="O178" s="13">
        <v>2.0871817874032902E-2</v>
      </c>
      <c r="P178" s="13">
        <v>2.9960550829089556E-2</v>
      </c>
      <c r="Q178" s="13">
        <v>3.180703716296468E-2</v>
      </c>
      <c r="R178" s="13">
        <v>3.4131660537473837E-2</v>
      </c>
      <c r="S178" s="13">
        <v>4.949010048296007E-2</v>
      </c>
      <c r="T178" s="13">
        <v>9.3686407003059115E-3</v>
      </c>
      <c r="U178" s="13">
        <v>3.759182444800481E-2</v>
      </c>
      <c r="V178" s="13">
        <v>0.1733876242941596</v>
      </c>
      <c r="W178" s="13">
        <v>1.8475297319682501E-2</v>
      </c>
      <c r="X178" s="13">
        <v>2.2824486213520692E-2</v>
      </c>
      <c r="Y178" s="13">
        <v>5.2191008901549861E-3</v>
      </c>
      <c r="Z178" s="13">
        <v>0.12533760952247122</v>
      </c>
      <c r="AA178" s="152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275</v>
      </c>
      <c r="C179" s="29"/>
      <c r="D179" s="13">
        <v>-7.1041158664637338E-2</v>
      </c>
      <c r="E179" s="13">
        <v>-0.10252564194489999</v>
      </c>
      <c r="F179" s="13">
        <v>0.12169302145801675</v>
      </c>
      <c r="G179" s="13">
        <v>-8.6255473956850182E-2</v>
      </c>
      <c r="H179" s="13">
        <v>0.1144507573807183</v>
      </c>
      <c r="I179" s="13">
        <v>-2.0899203810886058E-2</v>
      </c>
      <c r="J179" s="13">
        <v>4.0503867814006611E-2</v>
      </c>
      <c r="K179" s="13">
        <v>-9.9462684898425913E-3</v>
      </c>
      <c r="L179" s="13">
        <v>0.14526890239049894</v>
      </c>
      <c r="M179" s="13">
        <v>0.32729585942934958</v>
      </c>
      <c r="N179" s="13">
        <v>-3.3809507801469851E-2</v>
      </c>
      <c r="O179" s="13">
        <v>4.5049427512302564E-3</v>
      </c>
      <c r="P179" s="13">
        <v>8.6695569417412077E-3</v>
      </c>
      <c r="Q179" s="13">
        <v>0.19107965848611896</v>
      </c>
      <c r="R179" s="13">
        <v>3.9904163370573009E-2</v>
      </c>
      <c r="S179" s="13">
        <v>-9.5862259240082404E-2</v>
      </c>
      <c r="T179" s="13">
        <v>-0.27119251666059152</v>
      </c>
      <c r="U179" s="13">
        <v>-1.9941342547068697E-2</v>
      </c>
      <c r="V179" s="13">
        <v>0.20484287546291946</v>
      </c>
      <c r="W179" s="13">
        <v>-0.42195155035708631</v>
      </c>
      <c r="X179" s="13">
        <v>6.329286132542622E-2</v>
      </c>
      <c r="Y179" s="13">
        <v>7.9238944399948608E-2</v>
      </c>
      <c r="Z179" s="13">
        <v>-0.21821862415729276</v>
      </c>
      <c r="AA179" s="152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276</v>
      </c>
      <c r="C180" s="47"/>
      <c r="D180" s="45">
        <v>0.56000000000000005</v>
      </c>
      <c r="E180" s="45">
        <v>0.8</v>
      </c>
      <c r="F180" s="45">
        <v>0.87</v>
      </c>
      <c r="G180" s="45">
        <v>0.67</v>
      </c>
      <c r="H180" s="45">
        <v>0.82</v>
      </c>
      <c r="I180" s="45">
        <v>0.19</v>
      </c>
      <c r="J180" s="45">
        <v>0.27</v>
      </c>
      <c r="K180" s="45">
        <v>0.11</v>
      </c>
      <c r="L180" s="45">
        <v>1.05</v>
      </c>
      <c r="M180" s="45">
        <v>2.4</v>
      </c>
      <c r="N180" s="45">
        <v>0.28000000000000003</v>
      </c>
      <c r="O180" s="45">
        <v>0</v>
      </c>
      <c r="P180" s="45">
        <v>0.03</v>
      </c>
      <c r="Q180" s="45">
        <v>1.39</v>
      </c>
      <c r="R180" s="45">
        <v>0.26</v>
      </c>
      <c r="S180" s="45">
        <v>0.75</v>
      </c>
      <c r="T180" s="45">
        <v>2.0499999999999998</v>
      </c>
      <c r="U180" s="45">
        <v>0.18</v>
      </c>
      <c r="V180" s="45">
        <v>1.49</v>
      </c>
      <c r="W180" s="45">
        <v>3.17</v>
      </c>
      <c r="X180" s="45">
        <v>0.44</v>
      </c>
      <c r="Y180" s="45">
        <v>0.56000000000000005</v>
      </c>
      <c r="Z180" s="45">
        <v>1.65</v>
      </c>
      <c r="AA180" s="152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545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52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235</v>
      </c>
      <c r="C184" s="9" t="s">
        <v>235</v>
      </c>
      <c r="D184" s="150" t="s">
        <v>237</v>
      </c>
      <c r="E184" s="151" t="s">
        <v>239</v>
      </c>
      <c r="F184" s="151" t="s">
        <v>240</v>
      </c>
      <c r="G184" s="151" t="s">
        <v>241</v>
      </c>
      <c r="H184" s="151" t="s">
        <v>242</v>
      </c>
      <c r="I184" s="151" t="s">
        <v>243</v>
      </c>
      <c r="J184" s="151" t="s">
        <v>244</v>
      </c>
      <c r="K184" s="151" t="s">
        <v>246</v>
      </c>
      <c r="L184" s="151" t="s">
        <v>247</v>
      </c>
      <c r="M184" s="151" t="s">
        <v>248</v>
      </c>
      <c r="N184" s="151" t="s">
        <v>249</v>
      </c>
      <c r="O184" s="151" t="s">
        <v>250</v>
      </c>
      <c r="P184" s="151" t="s">
        <v>251</v>
      </c>
      <c r="Q184" s="151" t="s">
        <v>252</v>
      </c>
      <c r="R184" s="151" t="s">
        <v>253</v>
      </c>
      <c r="S184" s="151" t="s">
        <v>255</v>
      </c>
      <c r="T184" s="151" t="s">
        <v>256</v>
      </c>
      <c r="U184" s="151" t="s">
        <v>257</v>
      </c>
      <c r="V184" s="151" t="s">
        <v>258</v>
      </c>
      <c r="W184" s="151" t="s">
        <v>259</v>
      </c>
      <c r="X184" s="151" t="s">
        <v>261</v>
      </c>
      <c r="Y184" s="151" t="s">
        <v>262</v>
      </c>
      <c r="Z184" s="151" t="s">
        <v>263</v>
      </c>
      <c r="AA184" s="151" t="s">
        <v>264</v>
      </c>
      <c r="AB184" s="152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279</v>
      </c>
      <c r="E185" s="11" t="s">
        <v>279</v>
      </c>
      <c r="F185" s="11" t="s">
        <v>279</v>
      </c>
      <c r="G185" s="11" t="s">
        <v>279</v>
      </c>
      <c r="H185" s="11" t="s">
        <v>279</v>
      </c>
      <c r="I185" s="11" t="s">
        <v>306</v>
      </c>
      <c r="J185" s="11" t="s">
        <v>279</v>
      </c>
      <c r="K185" s="11" t="s">
        <v>306</v>
      </c>
      <c r="L185" s="11" t="s">
        <v>306</v>
      </c>
      <c r="M185" s="11" t="s">
        <v>279</v>
      </c>
      <c r="N185" s="11" t="s">
        <v>279</v>
      </c>
      <c r="O185" s="11" t="s">
        <v>279</v>
      </c>
      <c r="P185" s="11" t="s">
        <v>279</v>
      </c>
      <c r="Q185" s="11" t="s">
        <v>279</v>
      </c>
      <c r="R185" s="11" t="s">
        <v>279</v>
      </c>
      <c r="S185" s="11" t="s">
        <v>279</v>
      </c>
      <c r="T185" s="11" t="s">
        <v>279</v>
      </c>
      <c r="U185" s="11" t="s">
        <v>280</v>
      </c>
      <c r="V185" s="11" t="s">
        <v>279</v>
      </c>
      <c r="W185" s="11" t="s">
        <v>280</v>
      </c>
      <c r="X185" s="11" t="s">
        <v>279</v>
      </c>
      <c r="Y185" s="11" t="s">
        <v>306</v>
      </c>
      <c r="Z185" s="11" t="s">
        <v>280</v>
      </c>
      <c r="AA185" s="11" t="s">
        <v>279</v>
      </c>
      <c r="AB185" s="152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307</v>
      </c>
      <c r="E186" s="26" t="s">
        <v>307</v>
      </c>
      <c r="F186" s="26" t="s">
        <v>271</v>
      </c>
      <c r="G186" s="26" t="s">
        <v>308</v>
      </c>
      <c r="H186" s="26" t="s">
        <v>309</v>
      </c>
      <c r="I186" s="26" t="s">
        <v>307</v>
      </c>
      <c r="J186" s="26" t="s">
        <v>307</v>
      </c>
      <c r="K186" s="26" t="s">
        <v>309</v>
      </c>
      <c r="L186" s="26" t="s">
        <v>308</v>
      </c>
      <c r="M186" s="26" t="s">
        <v>308</v>
      </c>
      <c r="N186" s="26" t="s">
        <v>307</v>
      </c>
      <c r="O186" s="26" t="s">
        <v>307</v>
      </c>
      <c r="P186" s="26" t="s">
        <v>307</v>
      </c>
      <c r="Q186" s="26" t="s">
        <v>307</v>
      </c>
      <c r="R186" s="26" t="s">
        <v>307</v>
      </c>
      <c r="S186" s="26" t="s">
        <v>311</v>
      </c>
      <c r="T186" s="26" t="s">
        <v>307</v>
      </c>
      <c r="U186" s="26" t="s">
        <v>308</v>
      </c>
      <c r="V186" s="26" t="s">
        <v>309</v>
      </c>
      <c r="W186" s="26" t="s">
        <v>307</v>
      </c>
      <c r="X186" s="26" t="s">
        <v>307</v>
      </c>
      <c r="Y186" s="26" t="s">
        <v>308</v>
      </c>
      <c r="Z186" s="26" t="s">
        <v>310</v>
      </c>
      <c r="AA186" s="26" t="s">
        <v>116</v>
      </c>
      <c r="AB186" s="152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7</v>
      </c>
      <c r="E187" s="22">
        <v>6.5</v>
      </c>
      <c r="F187" s="22">
        <v>7.2</v>
      </c>
      <c r="G187" s="22">
        <v>7.2</v>
      </c>
      <c r="H187" s="22">
        <v>7.0542024172037578</v>
      </c>
      <c r="I187" s="22">
        <v>7.1</v>
      </c>
      <c r="J187" s="22">
        <v>6.8</v>
      </c>
      <c r="K187" s="22">
        <v>7.4</v>
      </c>
      <c r="L187" s="22">
        <v>7.2</v>
      </c>
      <c r="M187" s="22">
        <v>6.9</v>
      </c>
      <c r="N187" s="22">
        <v>6.9</v>
      </c>
      <c r="O187" s="22">
        <v>7.5</v>
      </c>
      <c r="P187" s="22">
        <v>6.9</v>
      </c>
      <c r="Q187" s="22">
        <v>7.7000000000000011</v>
      </c>
      <c r="R187" s="22">
        <v>6.9</v>
      </c>
      <c r="S187" s="22">
        <v>7</v>
      </c>
      <c r="T187" s="22">
        <v>6.78</v>
      </c>
      <c r="U187" s="22">
        <v>7.2</v>
      </c>
      <c r="V187" s="22">
        <v>6.7</v>
      </c>
      <c r="W187" s="22">
        <v>6.3791000000000002</v>
      </c>
      <c r="X187" s="22">
        <v>6.48</v>
      </c>
      <c r="Y187" s="22">
        <v>7.0197354382194064</v>
      </c>
      <c r="Z187" s="22">
        <v>7.0229999999999997</v>
      </c>
      <c r="AA187" s="22">
        <v>7.1</v>
      </c>
      <c r="AB187" s="152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7.2</v>
      </c>
      <c r="E188" s="11">
        <v>6.7</v>
      </c>
      <c r="F188" s="11">
        <v>7</v>
      </c>
      <c r="G188" s="11">
        <v>7.3</v>
      </c>
      <c r="H188" s="11">
        <v>7.0300106389716417</v>
      </c>
      <c r="I188" s="11">
        <v>6.8</v>
      </c>
      <c r="J188" s="11">
        <v>6.9</v>
      </c>
      <c r="K188" s="11">
        <v>7.29</v>
      </c>
      <c r="L188" s="11">
        <v>7.3</v>
      </c>
      <c r="M188" s="11">
        <v>7.1</v>
      </c>
      <c r="N188" s="11">
        <v>7</v>
      </c>
      <c r="O188" s="148">
        <v>7.8</v>
      </c>
      <c r="P188" s="11">
        <v>6.9</v>
      </c>
      <c r="Q188" s="11">
        <v>7.8</v>
      </c>
      <c r="R188" s="11">
        <v>6.6</v>
      </c>
      <c r="S188" s="11">
        <v>6.9</v>
      </c>
      <c r="T188" s="11">
        <v>6.78</v>
      </c>
      <c r="U188" s="11">
        <v>7.2</v>
      </c>
      <c r="V188" s="11">
        <v>6.8</v>
      </c>
      <c r="W188" s="11">
        <v>6.9607000000000001</v>
      </c>
      <c r="X188" s="11">
        <v>6.5</v>
      </c>
      <c r="Y188" s="11">
        <v>7.0720370647213144</v>
      </c>
      <c r="Z188" s="11">
        <v>7.0060000000000002</v>
      </c>
      <c r="AA188" s="11">
        <v>6.3</v>
      </c>
      <c r="AB188" s="152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17</v>
      </c>
    </row>
    <row r="189" spans="1:65">
      <c r="A189" s="30"/>
      <c r="B189" s="19">
        <v>1</v>
      </c>
      <c r="C189" s="9">
        <v>3</v>
      </c>
      <c r="D189" s="11">
        <v>7.6</v>
      </c>
      <c r="E189" s="11">
        <v>6.7</v>
      </c>
      <c r="F189" s="11">
        <v>7.2</v>
      </c>
      <c r="G189" s="11">
        <v>7.2</v>
      </c>
      <c r="H189" s="11"/>
      <c r="I189" s="11">
        <v>7</v>
      </c>
      <c r="J189" s="11">
        <v>7.2</v>
      </c>
      <c r="K189" s="11">
        <v>7.4</v>
      </c>
      <c r="L189" s="11">
        <v>7.3</v>
      </c>
      <c r="M189" s="11">
        <v>7.3</v>
      </c>
      <c r="N189" s="11">
        <v>7.3</v>
      </c>
      <c r="O189" s="11">
        <v>7.5</v>
      </c>
      <c r="P189" s="11">
        <v>7</v>
      </c>
      <c r="Q189" s="11">
        <v>7.9</v>
      </c>
      <c r="R189" s="11">
        <v>6.5</v>
      </c>
      <c r="S189" s="11">
        <v>7.2</v>
      </c>
      <c r="T189" s="11">
        <v>6.7</v>
      </c>
      <c r="U189" s="11">
        <v>7.1</v>
      </c>
      <c r="V189" s="11">
        <v>6.9</v>
      </c>
      <c r="W189" s="148">
        <v>8.2270000000000003</v>
      </c>
      <c r="X189" s="11">
        <v>6.61</v>
      </c>
      <c r="Y189" s="11">
        <v>7.0621251793380004</v>
      </c>
      <c r="Z189" s="11">
        <v>6.9530000000000003</v>
      </c>
      <c r="AA189" s="11">
        <v>6.6</v>
      </c>
      <c r="AB189" s="152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7.2</v>
      </c>
      <c r="E190" s="11">
        <v>6.6</v>
      </c>
      <c r="F190" s="11">
        <v>7.2</v>
      </c>
      <c r="G190" s="11">
        <v>7.3</v>
      </c>
      <c r="H190" s="11"/>
      <c r="I190" s="11">
        <v>7.1</v>
      </c>
      <c r="J190" s="11">
        <v>6.9</v>
      </c>
      <c r="K190" s="11">
        <v>7.4</v>
      </c>
      <c r="L190" s="11">
        <v>7.2</v>
      </c>
      <c r="M190" s="11">
        <v>7</v>
      </c>
      <c r="N190" s="11">
        <v>7.1</v>
      </c>
      <c r="O190" s="11">
        <v>7.6</v>
      </c>
      <c r="P190" s="11">
        <v>6.8</v>
      </c>
      <c r="Q190" s="11">
        <v>7.6</v>
      </c>
      <c r="R190" s="11">
        <v>6.4</v>
      </c>
      <c r="S190" s="11">
        <v>6.7</v>
      </c>
      <c r="T190" s="11">
        <v>6.9</v>
      </c>
      <c r="U190" s="11">
        <v>7.4</v>
      </c>
      <c r="V190" s="11">
        <v>6.9</v>
      </c>
      <c r="W190" s="148">
        <v>5.7656000000000001</v>
      </c>
      <c r="X190" s="11">
        <v>6.58</v>
      </c>
      <c r="Y190" s="11">
        <v>7.1665933609396397</v>
      </c>
      <c r="Z190" s="11">
        <v>6.9429999999999996</v>
      </c>
      <c r="AA190" s="11">
        <v>6.6</v>
      </c>
      <c r="AB190" s="152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7.0178075270216178</v>
      </c>
    </row>
    <row r="191" spans="1:65">
      <c r="A191" s="30"/>
      <c r="B191" s="19">
        <v>1</v>
      </c>
      <c r="C191" s="9">
        <v>5</v>
      </c>
      <c r="D191" s="11">
        <v>7.5</v>
      </c>
      <c r="E191" s="11">
        <v>6.8</v>
      </c>
      <c r="F191" s="11">
        <v>7.2</v>
      </c>
      <c r="G191" s="11">
        <v>7.2</v>
      </c>
      <c r="H191" s="11">
        <v>6.8568226117480107</v>
      </c>
      <c r="I191" s="11">
        <v>6.9</v>
      </c>
      <c r="J191" s="11">
        <v>7</v>
      </c>
      <c r="K191" s="11">
        <v>7.46</v>
      </c>
      <c r="L191" s="11">
        <v>7.1</v>
      </c>
      <c r="M191" s="11"/>
      <c r="N191" s="11">
        <v>7.1</v>
      </c>
      <c r="O191" s="11">
        <v>7.5</v>
      </c>
      <c r="P191" s="11">
        <v>6.7</v>
      </c>
      <c r="Q191" s="11">
        <v>7.6</v>
      </c>
      <c r="R191" s="11">
        <v>6.5</v>
      </c>
      <c r="S191" s="11">
        <v>7</v>
      </c>
      <c r="T191" s="11">
        <v>6.79</v>
      </c>
      <c r="U191" s="11">
        <v>7.2</v>
      </c>
      <c r="V191" s="11">
        <v>7.1</v>
      </c>
      <c r="W191" s="11">
        <v>6.4059999999999997</v>
      </c>
      <c r="X191" s="11">
        <v>6.39</v>
      </c>
      <c r="Y191" s="11">
        <v>6.969763793595142</v>
      </c>
      <c r="Z191" s="11">
        <v>7.0439999999999996</v>
      </c>
      <c r="AA191" s="11">
        <v>6.2</v>
      </c>
      <c r="AB191" s="152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82</v>
      </c>
    </row>
    <row r="192" spans="1:65">
      <c r="A192" s="30"/>
      <c r="B192" s="19">
        <v>1</v>
      </c>
      <c r="C192" s="9">
        <v>6</v>
      </c>
      <c r="D192" s="11">
        <v>7.2</v>
      </c>
      <c r="E192" s="11">
        <v>6.5</v>
      </c>
      <c r="F192" s="11">
        <v>7.2</v>
      </c>
      <c r="G192" s="11">
        <v>7.3</v>
      </c>
      <c r="H192" s="11">
        <v>7.129072170160331</v>
      </c>
      <c r="I192" s="11">
        <v>7.1</v>
      </c>
      <c r="J192" s="11">
        <v>7.1</v>
      </c>
      <c r="K192" s="11">
        <v>7.39</v>
      </c>
      <c r="L192" s="11">
        <v>7.3</v>
      </c>
      <c r="M192" s="11">
        <v>7.3</v>
      </c>
      <c r="N192" s="11">
        <v>7.6</v>
      </c>
      <c r="O192" s="11">
        <v>7.5</v>
      </c>
      <c r="P192" s="11">
        <v>7</v>
      </c>
      <c r="Q192" s="11">
        <v>7.4</v>
      </c>
      <c r="R192" s="11">
        <v>6.6</v>
      </c>
      <c r="S192" s="11">
        <v>7</v>
      </c>
      <c r="T192" s="11">
        <v>6.8</v>
      </c>
      <c r="U192" s="11">
        <v>7.2</v>
      </c>
      <c r="V192" s="11">
        <v>7</v>
      </c>
      <c r="W192" s="148">
        <v>5.6162000000000001</v>
      </c>
      <c r="X192" s="11">
        <v>6.48</v>
      </c>
      <c r="Y192" s="11">
        <v>7.1672672971737432</v>
      </c>
      <c r="Z192" s="11">
        <v>6.8710000000000004</v>
      </c>
      <c r="AA192" s="11">
        <v>6.3</v>
      </c>
      <c r="AB192" s="152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272</v>
      </c>
      <c r="C193" s="12"/>
      <c r="D193" s="23">
        <v>7.2833333333333341</v>
      </c>
      <c r="E193" s="23">
        <v>6.6333333333333329</v>
      </c>
      <c r="F193" s="23">
        <v>7.166666666666667</v>
      </c>
      <c r="G193" s="23">
        <v>7.25</v>
      </c>
      <c r="H193" s="23">
        <v>7.0175269595209357</v>
      </c>
      <c r="I193" s="23">
        <v>7</v>
      </c>
      <c r="J193" s="23">
        <v>6.9833333333333334</v>
      </c>
      <c r="K193" s="23">
        <v>7.3900000000000006</v>
      </c>
      <c r="L193" s="23">
        <v>7.2333333333333334</v>
      </c>
      <c r="M193" s="23">
        <v>7.12</v>
      </c>
      <c r="N193" s="23">
        <v>7.166666666666667</v>
      </c>
      <c r="O193" s="23">
        <v>7.5666666666666664</v>
      </c>
      <c r="P193" s="23">
        <v>6.8833333333333337</v>
      </c>
      <c r="Q193" s="23">
        <v>7.666666666666667</v>
      </c>
      <c r="R193" s="23">
        <v>6.583333333333333</v>
      </c>
      <c r="S193" s="23">
        <v>6.9666666666666659</v>
      </c>
      <c r="T193" s="23">
        <v>6.791666666666667</v>
      </c>
      <c r="U193" s="23">
        <v>7.2166666666666677</v>
      </c>
      <c r="V193" s="23">
        <v>6.8999999999999995</v>
      </c>
      <c r="W193" s="23">
        <v>6.5590999999999999</v>
      </c>
      <c r="X193" s="23">
        <v>6.5066666666666677</v>
      </c>
      <c r="Y193" s="23">
        <v>7.0762536889978742</v>
      </c>
      <c r="Z193" s="23">
        <v>6.9733333333333327</v>
      </c>
      <c r="AA193" s="23">
        <v>6.5166666666666666</v>
      </c>
      <c r="AB193" s="152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1">
        <v>7.2</v>
      </c>
      <c r="E194" s="11">
        <v>6.65</v>
      </c>
      <c r="F194" s="11">
        <v>7.2</v>
      </c>
      <c r="G194" s="11">
        <v>7.25</v>
      </c>
      <c r="H194" s="11">
        <v>7.0421065280877002</v>
      </c>
      <c r="I194" s="11">
        <v>7.05</v>
      </c>
      <c r="J194" s="11">
        <v>6.95</v>
      </c>
      <c r="K194" s="11">
        <v>7.4</v>
      </c>
      <c r="L194" s="11">
        <v>7.25</v>
      </c>
      <c r="M194" s="11">
        <v>7.1</v>
      </c>
      <c r="N194" s="11">
        <v>7.1</v>
      </c>
      <c r="O194" s="11">
        <v>7.5</v>
      </c>
      <c r="P194" s="11">
        <v>6.9</v>
      </c>
      <c r="Q194" s="11">
        <v>7.65</v>
      </c>
      <c r="R194" s="11">
        <v>6.55</v>
      </c>
      <c r="S194" s="11">
        <v>7</v>
      </c>
      <c r="T194" s="11">
        <v>6.7850000000000001</v>
      </c>
      <c r="U194" s="11">
        <v>7.2</v>
      </c>
      <c r="V194" s="11">
        <v>6.9</v>
      </c>
      <c r="W194" s="11">
        <v>6.39255</v>
      </c>
      <c r="X194" s="11">
        <v>6.49</v>
      </c>
      <c r="Y194" s="11">
        <v>7.0670811220296574</v>
      </c>
      <c r="Z194" s="11">
        <v>6.9794999999999998</v>
      </c>
      <c r="AA194" s="11">
        <v>6.4499999999999993</v>
      </c>
      <c r="AB194" s="152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274</v>
      </c>
      <c r="C195" s="29"/>
      <c r="D195" s="24">
        <v>0.22286019533929025</v>
      </c>
      <c r="E195" s="24">
        <v>0.12110601416389968</v>
      </c>
      <c r="F195" s="24">
        <v>8.1649658092772678E-2</v>
      </c>
      <c r="G195" s="24">
        <v>5.4772255750516412E-2</v>
      </c>
      <c r="H195" s="24">
        <v>0.11513637255964593</v>
      </c>
      <c r="I195" s="24">
        <v>0.126491106406735</v>
      </c>
      <c r="J195" s="24">
        <v>0.1471960144387974</v>
      </c>
      <c r="K195" s="24">
        <v>5.5136195008360901E-2</v>
      </c>
      <c r="L195" s="24">
        <v>8.1649658092772595E-2</v>
      </c>
      <c r="M195" s="24">
        <v>0.17888543819998298</v>
      </c>
      <c r="N195" s="24">
        <v>0.25033311140691433</v>
      </c>
      <c r="O195" s="24">
        <v>0.12110601416389959</v>
      </c>
      <c r="P195" s="24">
        <v>0.1169045194450012</v>
      </c>
      <c r="Q195" s="24">
        <v>0.17511900715418269</v>
      </c>
      <c r="R195" s="24">
        <v>0.17224014243685087</v>
      </c>
      <c r="S195" s="24">
        <v>0.16329931618554519</v>
      </c>
      <c r="T195" s="24">
        <v>6.4005208121423005E-2</v>
      </c>
      <c r="U195" s="24">
        <v>9.8319208025017701E-2</v>
      </c>
      <c r="V195" s="24">
        <v>0.14142135623730939</v>
      </c>
      <c r="W195" s="24">
        <v>0.9505488141068853</v>
      </c>
      <c r="X195" s="24">
        <v>7.8909230554268406E-2</v>
      </c>
      <c r="Y195" s="24">
        <v>7.8989288386689338E-2</v>
      </c>
      <c r="Z195" s="24">
        <v>6.37704215656964E-2</v>
      </c>
      <c r="AA195" s="24">
        <v>0.33115957885386099</v>
      </c>
      <c r="AB195" s="209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56"/>
    </row>
    <row r="196" spans="1:65">
      <c r="A196" s="30"/>
      <c r="B196" s="3" t="s">
        <v>86</v>
      </c>
      <c r="C196" s="29"/>
      <c r="D196" s="13">
        <v>3.0598653822328178E-2</v>
      </c>
      <c r="E196" s="13">
        <v>1.8257188064909502E-2</v>
      </c>
      <c r="F196" s="13">
        <v>1.1392975547828746E-2</v>
      </c>
      <c r="G196" s="13">
        <v>7.5547938966229536E-3</v>
      </c>
      <c r="H196" s="13">
        <v>1.6406972602141013E-2</v>
      </c>
      <c r="I196" s="13">
        <v>1.8070158058104999E-2</v>
      </c>
      <c r="J196" s="13">
        <v>2.107818822512612E-2</v>
      </c>
      <c r="K196" s="13">
        <v>7.4609194869229905E-3</v>
      </c>
      <c r="L196" s="13">
        <v>1.1287971164899437E-2</v>
      </c>
      <c r="M196" s="13">
        <v>2.5124359297750417E-2</v>
      </c>
      <c r="N196" s="13">
        <v>3.4930201591662463E-2</v>
      </c>
      <c r="O196" s="13">
        <v>1.6005200109766464E-2</v>
      </c>
      <c r="P196" s="13">
        <v>1.6983707425423902E-2</v>
      </c>
      <c r="Q196" s="13">
        <v>2.2841609628806436E-2</v>
      </c>
      <c r="R196" s="13">
        <v>2.6163059610660892E-2</v>
      </c>
      <c r="S196" s="13">
        <v>2.344009323237491E-2</v>
      </c>
      <c r="T196" s="13">
        <v>9.4240797233997066E-3</v>
      </c>
      <c r="U196" s="13">
        <v>1.3623908733258801E-2</v>
      </c>
      <c r="V196" s="13">
        <v>2.0495848730044841E-2</v>
      </c>
      <c r="W196" s="13">
        <v>0.14492061625937785</v>
      </c>
      <c r="X196" s="13">
        <v>1.2127443220430594E-2</v>
      </c>
      <c r="Y196" s="13">
        <v>1.1162585720958748E-2</v>
      </c>
      <c r="Z196" s="13">
        <v>9.1448979300711858E-3</v>
      </c>
      <c r="AA196" s="13">
        <v>5.0817326678341844E-2</v>
      </c>
      <c r="AB196" s="152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275</v>
      </c>
      <c r="C197" s="29"/>
      <c r="D197" s="13">
        <v>3.7836005802285966E-2</v>
      </c>
      <c r="E197" s="13">
        <v>-5.4785514166339255E-2</v>
      </c>
      <c r="F197" s="13">
        <v>2.1211630423301875E-2</v>
      </c>
      <c r="G197" s="13">
        <v>3.3086184265433305E-2</v>
      </c>
      <c r="H197" s="13">
        <v>-3.9979366718401188E-5</v>
      </c>
      <c r="I197" s="13">
        <v>-2.5374772609608742E-3</v>
      </c>
      <c r="J197" s="13">
        <v>-4.9123880293872046E-3</v>
      </c>
      <c r="K197" s="13">
        <v>5.3035434720214214E-2</v>
      </c>
      <c r="L197" s="13">
        <v>3.0711273497006975E-2</v>
      </c>
      <c r="M197" s="13">
        <v>1.4561880271708239E-2</v>
      </c>
      <c r="N197" s="13">
        <v>2.1211630423301875E-2</v>
      </c>
      <c r="O197" s="13">
        <v>7.8209488865532695E-2</v>
      </c>
      <c r="P197" s="13">
        <v>-1.9161852639944854E-2</v>
      </c>
      <c r="Q197" s="13">
        <v>9.2458953476090455E-2</v>
      </c>
      <c r="R197" s="13">
        <v>-6.1910246471618025E-2</v>
      </c>
      <c r="S197" s="13">
        <v>-7.2872987978136461E-3</v>
      </c>
      <c r="T197" s="13">
        <v>-3.2223861866289449E-2</v>
      </c>
      <c r="U197" s="13">
        <v>2.8336362728580866E-2</v>
      </c>
      <c r="V197" s="13">
        <v>-1.6786941871518746E-2</v>
      </c>
      <c r="W197" s="13">
        <v>-6.5363366728909855E-2</v>
      </c>
      <c r="X197" s="13">
        <v>-7.2834836006378745E-2</v>
      </c>
      <c r="Y197" s="13">
        <v>8.3282651670359975E-3</v>
      </c>
      <c r="Z197" s="13">
        <v>-6.3373344904430473E-3</v>
      </c>
      <c r="AA197" s="13">
        <v>-7.1409889545323124E-2</v>
      </c>
      <c r="AB197" s="152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276</v>
      </c>
      <c r="C198" s="47"/>
      <c r="D198" s="45">
        <v>0.87</v>
      </c>
      <c r="E198" s="45">
        <v>1.19</v>
      </c>
      <c r="F198" s="45">
        <v>0.5</v>
      </c>
      <c r="G198" s="45">
        <v>0.77</v>
      </c>
      <c r="H198" s="45">
        <v>0.03</v>
      </c>
      <c r="I198" s="45">
        <v>0.03</v>
      </c>
      <c r="J198" s="45">
        <v>0.08</v>
      </c>
      <c r="K198" s="45">
        <v>1.21</v>
      </c>
      <c r="L198" s="45">
        <v>0.71</v>
      </c>
      <c r="M198" s="45">
        <v>0.35</v>
      </c>
      <c r="N198" s="45">
        <v>0.5</v>
      </c>
      <c r="O198" s="45">
        <v>1.77</v>
      </c>
      <c r="P198" s="45">
        <v>0.4</v>
      </c>
      <c r="Q198" s="45">
        <v>2.09</v>
      </c>
      <c r="R198" s="45">
        <v>1.35</v>
      </c>
      <c r="S198" s="45">
        <v>0.13</v>
      </c>
      <c r="T198" s="45">
        <v>0.69</v>
      </c>
      <c r="U198" s="45">
        <v>0.66</v>
      </c>
      <c r="V198" s="45">
        <v>0.35</v>
      </c>
      <c r="W198" s="45">
        <v>1.43</v>
      </c>
      <c r="X198" s="45">
        <v>1.59</v>
      </c>
      <c r="Y198" s="45">
        <v>0.21</v>
      </c>
      <c r="Z198" s="45">
        <v>0.11</v>
      </c>
      <c r="AA198" s="45">
        <v>1.56</v>
      </c>
      <c r="AB198" s="152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BM199" s="55"/>
    </row>
    <row r="200" spans="1:65" ht="15">
      <c r="B200" s="8" t="s">
        <v>546</v>
      </c>
      <c r="BM200" s="28" t="s">
        <v>66</v>
      </c>
    </row>
    <row r="201" spans="1:65" ht="15">
      <c r="A201" s="25" t="s">
        <v>51</v>
      </c>
      <c r="B201" s="18" t="s">
        <v>110</v>
      </c>
      <c r="C201" s="15" t="s">
        <v>111</v>
      </c>
      <c r="D201" s="16" t="s">
        <v>234</v>
      </c>
      <c r="E201" s="17" t="s">
        <v>234</v>
      </c>
      <c r="F201" s="17" t="s">
        <v>234</v>
      </c>
      <c r="G201" s="17" t="s">
        <v>234</v>
      </c>
      <c r="H201" s="17" t="s">
        <v>234</v>
      </c>
      <c r="I201" s="17" t="s">
        <v>234</v>
      </c>
      <c r="J201" s="17" t="s">
        <v>234</v>
      </c>
      <c r="K201" s="17" t="s">
        <v>234</v>
      </c>
      <c r="L201" s="17" t="s">
        <v>234</v>
      </c>
      <c r="M201" s="17" t="s">
        <v>234</v>
      </c>
      <c r="N201" s="17" t="s">
        <v>234</v>
      </c>
      <c r="O201" s="17" t="s">
        <v>234</v>
      </c>
      <c r="P201" s="17" t="s">
        <v>234</v>
      </c>
      <c r="Q201" s="17" t="s">
        <v>234</v>
      </c>
      <c r="R201" s="17" t="s">
        <v>234</v>
      </c>
      <c r="S201" s="17" t="s">
        <v>234</v>
      </c>
      <c r="T201" s="17" t="s">
        <v>234</v>
      </c>
      <c r="U201" s="17" t="s">
        <v>234</v>
      </c>
      <c r="V201" s="17" t="s">
        <v>234</v>
      </c>
      <c r="W201" s="17" t="s">
        <v>234</v>
      </c>
      <c r="X201" s="17" t="s">
        <v>234</v>
      </c>
      <c r="Y201" s="17" t="s">
        <v>234</v>
      </c>
      <c r="Z201" s="17" t="s">
        <v>234</v>
      </c>
      <c r="AA201" s="152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235</v>
      </c>
      <c r="C202" s="9" t="s">
        <v>235</v>
      </c>
      <c r="D202" s="150" t="s">
        <v>237</v>
      </c>
      <c r="E202" s="151" t="s">
        <v>239</v>
      </c>
      <c r="F202" s="151" t="s">
        <v>240</v>
      </c>
      <c r="G202" s="151" t="s">
        <v>241</v>
      </c>
      <c r="H202" s="151" t="s">
        <v>242</v>
      </c>
      <c r="I202" s="151" t="s">
        <v>243</v>
      </c>
      <c r="J202" s="151" t="s">
        <v>244</v>
      </c>
      <c r="K202" s="151" t="s">
        <v>245</v>
      </c>
      <c r="L202" s="151" t="s">
        <v>246</v>
      </c>
      <c r="M202" s="151" t="s">
        <v>247</v>
      </c>
      <c r="N202" s="151" t="s">
        <v>248</v>
      </c>
      <c r="O202" s="151" t="s">
        <v>249</v>
      </c>
      <c r="P202" s="151" t="s">
        <v>250</v>
      </c>
      <c r="Q202" s="151" t="s">
        <v>251</v>
      </c>
      <c r="R202" s="151" t="s">
        <v>252</v>
      </c>
      <c r="S202" s="151" t="s">
        <v>253</v>
      </c>
      <c r="T202" s="151" t="s">
        <v>255</v>
      </c>
      <c r="U202" s="151" t="s">
        <v>256</v>
      </c>
      <c r="V202" s="151" t="s">
        <v>258</v>
      </c>
      <c r="W202" s="151" t="s">
        <v>259</v>
      </c>
      <c r="X202" s="151" t="s">
        <v>261</v>
      </c>
      <c r="Y202" s="151" t="s">
        <v>262</v>
      </c>
      <c r="Z202" s="151" t="s">
        <v>263</v>
      </c>
      <c r="AA202" s="152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280</v>
      </c>
      <c r="E203" s="11" t="s">
        <v>279</v>
      </c>
      <c r="F203" s="11" t="s">
        <v>279</v>
      </c>
      <c r="G203" s="11" t="s">
        <v>280</v>
      </c>
      <c r="H203" s="11" t="s">
        <v>279</v>
      </c>
      <c r="I203" s="11" t="s">
        <v>306</v>
      </c>
      <c r="J203" s="11" t="s">
        <v>279</v>
      </c>
      <c r="K203" s="11" t="s">
        <v>280</v>
      </c>
      <c r="L203" s="11" t="s">
        <v>306</v>
      </c>
      <c r="M203" s="11" t="s">
        <v>306</v>
      </c>
      <c r="N203" s="11" t="s">
        <v>280</v>
      </c>
      <c r="O203" s="11" t="s">
        <v>279</v>
      </c>
      <c r="P203" s="11" t="s">
        <v>279</v>
      </c>
      <c r="Q203" s="11" t="s">
        <v>279</v>
      </c>
      <c r="R203" s="11" t="s">
        <v>279</v>
      </c>
      <c r="S203" s="11" t="s">
        <v>279</v>
      </c>
      <c r="T203" s="11" t="s">
        <v>280</v>
      </c>
      <c r="U203" s="11" t="s">
        <v>280</v>
      </c>
      <c r="V203" s="11" t="s">
        <v>279</v>
      </c>
      <c r="W203" s="11" t="s">
        <v>280</v>
      </c>
      <c r="X203" s="11" t="s">
        <v>280</v>
      </c>
      <c r="Y203" s="11" t="s">
        <v>306</v>
      </c>
      <c r="Z203" s="11" t="s">
        <v>280</v>
      </c>
      <c r="AA203" s="152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307</v>
      </c>
      <c r="E204" s="26" t="s">
        <v>307</v>
      </c>
      <c r="F204" s="26" t="s">
        <v>271</v>
      </c>
      <c r="G204" s="26" t="s">
        <v>308</v>
      </c>
      <c r="H204" s="26" t="s">
        <v>309</v>
      </c>
      <c r="I204" s="26" t="s">
        <v>307</v>
      </c>
      <c r="J204" s="26" t="s">
        <v>307</v>
      </c>
      <c r="K204" s="26" t="s">
        <v>310</v>
      </c>
      <c r="L204" s="26" t="s">
        <v>309</v>
      </c>
      <c r="M204" s="26" t="s">
        <v>308</v>
      </c>
      <c r="N204" s="26" t="s">
        <v>308</v>
      </c>
      <c r="O204" s="26" t="s">
        <v>307</v>
      </c>
      <c r="P204" s="26" t="s">
        <v>307</v>
      </c>
      <c r="Q204" s="26" t="s">
        <v>307</v>
      </c>
      <c r="R204" s="26" t="s">
        <v>307</v>
      </c>
      <c r="S204" s="26" t="s">
        <v>307</v>
      </c>
      <c r="T204" s="26" t="s">
        <v>311</v>
      </c>
      <c r="U204" s="26" t="s">
        <v>307</v>
      </c>
      <c r="V204" s="26" t="s">
        <v>309</v>
      </c>
      <c r="W204" s="26" t="s">
        <v>307</v>
      </c>
      <c r="X204" s="26" t="s">
        <v>307</v>
      </c>
      <c r="Y204" s="26" t="s">
        <v>308</v>
      </c>
      <c r="Z204" s="26" t="s">
        <v>310</v>
      </c>
      <c r="AA204" s="152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17">
        <v>21</v>
      </c>
      <c r="E205" s="217">
        <v>22.1</v>
      </c>
      <c r="F205" s="217">
        <v>24</v>
      </c>
      <c r="G205" s="217">
        <v>22</v>
      </c>
      <c r="H205" s="217">
        <v>22.394335924825718</v>
      </c>
      <c r="I205" s="217">
        <v>22</v>
      </c>
      <c r="J205" s="217">
        <v>23.4</v>
      </c>
      <c r="K205" s="217">
        <v>20.493500000000001</v>
      </c>
      <c r="L205" s="217">
        <v>22.3</v>
      </c>
      <c r="M205" s="217">
        <v>20</v>
      </c>
      <c r="N205" s="217">
        <v>24</v>
      </c>
      <c r="O205" s="217">
        <v>23</v>
      </c>
      <c r="P205" s="217">
        <v>23</v>
      </c>
      <c r="Q205" s="217">
        <v>22</v>
      </c>
      <c r="R205" s="218">
        <v>25</v>
      </c>
      <c r="S205" s="217">
        <v>25</v>
      </c>
      <c r="T205" s="217">
        <v>24</v>
      </c>
      <c r="U205" s="217">
        <v>20.6</v>
      </c>
      <c r="V205" s="217">
        <v>21</v>
      </c>
      <c r="W205" s="217">
        <v>22.930800000000001</v>
      </c>
      <c r="X205" s="217">
        <v>22</v>
      </c>
      <c r="Y205" s="217">
        <v>23.835029728617627</v>
      </c>
      <c r="Z205" s="217">
        <v>21.305</v>
      </c>
      <c r="AA205" s="219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1</v>
      </c>
    </row>
    <row r="206" spans="1:65">
      <c r="A206" s="30"/>
      <c r="B206" s="19">
        <v>1</v>
      </c>
      <c r="C206" s="9">
        <v>2</v>
      </c>
      <c r="D206" s="222">
        <v>22</v>
      </c>
      <c r="E206" s="222">
        <v>20.7</v>
      </c>
      <c r="F206" s="222">
        <v>24</v>
      </c>
      <c r="G206" s="222">
        <v>23</v>
      </c>
      <c r="H206" s="222">
        <v>22.647115342195939</v>
      </c>
      <c r="I206" s="222">
        <v>20</v>
      </c>
      <c r="J206" s="222">
        <v>23.3</v>
      </c>
      <c r="K206" s="222">
        <v>20.031500000000001</v>
      </c>
      <c r="L206" s="222">
        <v>23</v>
      </c>
      <c r="M206" s="222">
        <v>21</v>
      </c>
      <c r="N206" s="222">
        <v>24</v>
      </c>
      <c r="O206" s="222">
        <v>22</v>
      </c>
      <c r="P206" s="222">
        <v>23</v>
      </c>
      <c r="Q206" s="222">
        <v>21</v>
      </c>
      <c r="R206" s="223">
        <v>25</v>
      </c>
      <c r="S206" s="222">
        <v>23</v>
      </c>
      <c r="T206" s="222">
        <v>24</v>
      </c>
      <c r="U206" s="222">
        <v>20.100000000000001</v>
      </c>
      <c r="V206" s="222">
        <v>24</v>
      </c>
      <c r="W206" s="222">
        <v>21.9389</v>
      </c>
      <c r="X206" s="222">
        <v>23</v>
      </c>
      <c r="Y206" s="222">
        <v>24.059894987921574</v>
      </c>
      <c r="Z206" s="222">
        <v>21.661999999999999</v>
      </c>
      <c r="AA206" s="219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31</v>
      </c>
    </row>
    <row r="207" spans="1:65">
      <c r="A207" s="30"/>
      <c r="B207" s="19">
        <v>1</v>
      </c>
      <c r="C207" s="9">
        <v>3</v>
      </c>
      <c r="D207" s="222">
        <v>22</v>
      </c>
      <c r="E207" s="222">
        <v>23.3</v>
      </c>
      <c r="F207" s="222">
        <v>23</v>
      </c>
      <c r="G207" s="222">
        <v>23</v>
      </c>
      <c r="H207" s="222"/>
      <c r="I207" s="222">
        <v>23</v>
      </c>
      <c r="J207" s="222">
        <v>23</v>
      </c>
      <c r="K207" s="222">
        <v>20.545999999999999</v>
      </c>
      <c r="L207" s="222">
        <v>22</v>
      </c>
      <c r="M207" s="222">
        <v>21</v>
      </c>
      <c r="N207" s="222">
        <v>24</v>
      </c>
      <c r="O207" s="222">
        <v>23</v>
      </c>
      <c r="P207" s="222">
        <v>23</v>
      </c>
      <c r="Q207" s="222">
        <v>24</v>
      </c>
      <c r="R207" s="223">
        <v>25</v>
      </c>
      <c r="S207" s="222">
        <v>23</v>
      </c>
      <c r="T207" s="222">
        <v>26</v>
      </c>
      <c r="U207" s="222">
        <v>21</v>
      </c>
      <c r="V207" s="222">
        <v>24</v>
      </c>
      <c r="W207" s="222">
        <v>21.23</v>
      </c>
      <c r="X207" s="222">
        <v>22</v>
      </c>
      <c r="Y207" s="222">
        <v>22.445815832659967</v>
      </c>
      <c r="Z207" s="222">
        <v>22.76</v>
      </c>
      <c r="AA207" s="219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16</v>
      </c>
    </row>
    <row r="208" spans="1:65">
      <c r="A208" s="30"/>
      <c r="B208" s="19">
        <v>1</v>
      </c>
      <c r="C208" s="9">
        <v>4</v>
      </c>
      <c r="D208" s="222">
        <v>22</v>
      </c>
      <c r="E208" s="222">
        <v>22.4</v>
      </c>
      <c r="F208" s="222">
        <v>24</v>
      </c>
      <c r="G208" s="222">
        <v>23</v>
      </c>
      <c r="H208" s="222"/>
      <c r="I208" s="222">
        <v>21</v>
      </c>
      <c r="J208" s="222">
        <v>23.4</v>
      </c>
      <c r="K208" s="222">
        <v>20.367500000000003</v>
      </c>
      <c r="L208" s="222">
        <v>24</v>
      </c>
      <c r="M208" s="222">
        <v>21</v>
      </c>
      <c r="N208" s="222">
        <v>25</v>
      </c>
      <c r="O208" s="222">
        <v>22</v>
      </c>
      <c r="P208" s="222">
        <v>23</v>
      </c>
      <c r="Q208" s="222">
        <v>23</v>
      </c>
      <c r="R208" s="223">
        <v>26</v>
      </c>
      <c r="S208" s="222">
        <v>23</v>
      </c>
      <c r="T208" s="222">
        <v>23</v>
      </c>
      <c r="U208" s="222">
        <v>20.5</v>
      </c>
      <c r="V208" s="222">
        <v>23</v>
      </c>
      <c r="W208" s="222">
        <v>22.3322</v>
      </c>
      <c r="X208" s="222">
        <v>23</v>
      </c>
      <c r="Y208" s="222">
        <v>22.850980401217825</v>
      </c>
      <c r="Z208" s="222">
        <v>22.204999999999998</v>
      </c>
      <c r="AA208" s="219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22.494815566699774</v>
      </c>
    </row>
    <row r="209" spans="1:65">
      <c r="A209" s="30"/>
      <c r="B209" s="19">
        <v>1</v>
      </c>
      <c r="C209" s="9">
        <v>5</v>
      </c>
      <c r="D209" s="222">
        <v>23</v>
      </c>
      <c r="E209" s="222">
        <v>23.2</v>
      </c>
      <c r="F209" s="222">
        <v>23</v>
      </c>
      <c r="G209" s="222">
        <v>22</v>
      </c>
      <c r="H209" s="222">
        <v>22.832520320726434</v>
      </c>
      <c r="I209" s="222">
        <v>21</v>
      </c>
      <c r="J209" s="222">
        <v>23.5</v>
      </c>
      <c r="K209" s="222">
        <v>20.419999999999998</v>
      </c>
      <c r="L209" s="222">
        <v>23</v>
      </c>
      <c r="M209" s="222">
        <v>20</v>
      </c>
      <c r="N209" s="222"/>
      <c r="O209" s="222">
        <v>22</v>
      </c>
      <c r="P209" s="222">
        <v>24</v>
      </c>
      <c r="Q209" s="222">
        <v>23</v>
      </c>
      <c r="R209" s="223">
        <v>25</v>
      </c>
      <c r="S209" s="222">
        <v>24</v>
      </c>
      <c r="T209" s="222">
        <v>25</v>
      </c>
      <c r="U209" s="222">
        <v>20.3</v>
      </c>
      <c r="V209" s="222">
        <v>23</v>
      </c>
      <c r="W209" s="222">
        <v>21.442699999999999</v>
      </c>
      <c r="X209" s="222">
        <v>22</v>
      </c>
      <c r="Y209" s="222">
        <v>22.914240609314216</v>
      </c>
      <c r="Z209" s="222">
        <v>23.084</v>
      </c>
      <c r="AA209" s="219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83</v>
      </c>
    </row>
    <row r="210" spans="1:65">
      <c r="A210" s="30"/>
      <c r="B210" s="19">
        <v>1</v>
      </c>
      <c r="C210" s="9">
        <v>6</v>
      </c>
      <c r="D210" s="222">
        <v>21</v>
      </c>
      <c r="E210" s="222">
        <v>20.7</v>
      </c>
      <c r="F210" s="222">
        <v>24</v>
      </c>
      <c r="G210" s="222">
        <v>22</v>
      </c>
      <c r="H210" s="222">
        <v>22.397525699634901</v>
      </c>
      <c r="I210" s="222">
        <v>21</v>
      </c>
      <c r="J210" s="222">
        <v>23.4</v>
      </c>
      <c r="K210" s="224">
        <v>21.543499999999998</v>
      </c>
      <c r="L210" s="222">
        <v>22</v>
      </c>
      <c r="M210" s="222">
        <v>21</v>
      </c>
      <c r="N210" s="222">
        <v>24</v>
      </c>
      <c r="O210" s="222">
        <v>24</v>
      </c>
      <c r="P210" s="222">
        <v>23</v>
      </c>
      <c r="Q210" s="222">
        <v>23</v>
      </c>
      <c r="R210" s="223">
        <v>25</v>
      </c>
      <c r="S210" s="222">
        <v>22</v>
      </c>
      <c r="T210" s="222">
        <v>24</v>
      </c>
      <c r="U210" s="224">
        <v>22</v>
      </c>
      <c r="V210" s="222">
        <v>23</v>
      </c>
      <c r="W210" s="222">
        <v>22.185500000000001</v>
      </c>
      <c r="X210" s="222">
        <v>23</v>
      </c>
      <c r="Y210" s="222">
        <v>22.547147313565258</v>
      </c>
      <c r="Z210" s="222">
        <v>23.048999999999999</v>
      </c>
      <c r="AA210" s="219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5"/>
    </row>
    <row r="211" spans="1:65">
      <c r="A211" s="30"/>
      <c r="B211" s="20" t="s">
        <v>272</v>
      </c>
      <c r="C211" s="12"/>
      <c r="D211" s="226">
        <v>21.833333333333332</v>
      </c>
      <c r="E211" s="226">
        <v>22.066666666666666</v>
      </c>
      <c r="F211" s="226">
        <v>23.666666666666668</v>
      </c>
      <c r="G211" s="226">
        <v>22.5</v>
      </c>
      <c r="H211" s="226">
        <v>22.567874321845746</v>
      </c>
      <c r="I211" s="226">
        <v>21.333333333333332</v>
      </c>
      <c r="J211" s="226">
        <v>23.333333333333332</v>
      </c>
      <c r="K211" s="226">
        <v>20.567</v>
      </c>
      <c r="L211" s="226">
        <v>22.716666666666669</v>
      </c>
      <c r="M211" s="226">
        <v>20.666666666666668</v>
      </c>
      <c r="N211" s="226">
        <v>24.2</v>
      </c>
      <c r="O211" s="226">
        <v>22.666666666666668</v>
      </c>
      <c r="P211" s="226">
        <v>23.166666666666668</v>
      </c>
      <c r="Q211" s="226">
        <v>22.666666666666668</v>
      </c>
      <c r="R211" s="226">
        <v>25.166666666666668</v>
      </c>
      <c r="S211" s="226">
        <v>23.333333333333332</v>
      </c>
      <c r="T211" s="226">
        <v>24.333333333333332</v>
      </c>
      <c r="U211" s="226">
        <v>20.75</v>
      </c>
      <c r="V211" s="226">
        <v>23</v>
      </c>
      <c r="W211" s="226">
        <v>22.010016666666669</v>
      </c>
      <c r="X211" s="226">
        <v>22.5</v>
      </c>
      <c r="Y211" s="226">
        <v>23.108851478882745</v>
      </c>
      <c r="Z211" s="226">
        <v>22.344166666666666</v>
      </c>
      <c r="AA211" s="219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30"/>
      <c r="B212" s="3" t="s">
        <v>273</v>
      </c>
      <c r="C212" s="29"/>
      <c r="D212" s="222">
        <v>22</v>
      </c>
      <c r="E212" s="222">
        <v>22.25</v>
      </c>
      <c r="F212" s="222">
        <v>24</v>
      </c>
      <c r="G212" s="222">
        <v>22.5</v>
      </c>
      <c r="H212" s="222">
        <v>22.522320520915422</v>
      </c>
      <c r="I212" s="222">
        <v>21</v>
      </c>
      <c r="J212" s="222">
        <v>23.4</v>
      </c>
      <c r="K212" s="222">
        <v>20.45675</v>
      </c>
      <c r="L212" s="222">
        <v>22.65</v>
      </c>
      <c r="M212" s="222">
        <v>21</v>
      </c>
      <c r="N212" s="222">
        <v>24</v>
      </c>
      <c r="O212" s="222">
        <v>22.5</v>
      </c>
      <c r="P212" s="222">
        <v>23</v>
      </c>
      <c r="Q212" s="222">
        <v>23</v>
      </c>
      <c r="R212" s="222">
        <v>25</v>
      </c>
      <c r="S212" s="222">
        <v>23</v>
      </c>
      <c r="T212" s="222">
        <v>24</v>
      </c>
      <c r="U212" s="222">
        <v>20.55</v>
      </c>
      <c r="V212" s="222">
        <v>23</v>
      </c>
      <c r="W212" s="222">
        <v>22.062200000000001</v>
      </c>
      <c r="X212" s="222">
        <v>22.5</v>
      </c>
      <c r="Y212" s="222">
        <v>22.882610505266022</v>
      </c>
      <c r="Z212" s="222">
        <v>22.482500000000002</v>
      </c>
      <c r="AA212" s="219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30"/>
      <c r="B213" s="3" t="s">
        <v>274</v>
      </c>
      <c r="C213" s="29"/>
      <c r="D213" s="24">
        <v>0.752772652709081</v>
      </c>
      <c r="E213" s="24">
        <v>1.1535452599125304</v>
      </c>
      <c r="F213" s="24">
        <v>0.5163977794943222</v>
      </c>
      <c r="G213" s="24">
        <v>0.54772255750516607</v>
      </c>
      <c r="H213" s="24">
        <v>0.212485977858235</v>
      </c>
      <c r="I213" s="24">
        <v>1.0327955589886446</v>
      </c>
      <c r="J213" s="24">
        <v>0.1751190071541823</v>
      </c>
      <c r="K213" s="24">
        <v>0.51138341779920748</v>
      </c>
      <c r="L213" s="24">
        <v>0.77567175188133963</v>
      </c>
      <c r="M213" s="24">
        <v>0.5163977794943222</v>
      </c>
      <c r="N213" s="24">
        <v>0.44721359549995793</v>
      </c>
      <c r="O213" s="24">
        <v>0.81649658092772603</v>
      </c>
      <c r="P213" s="24">
        <v>0.40824829046386302</v>
      </c>
      <c r="Q213" s="24">
        <v>1.0327955589886446</v>
      </c>
      <c r="R213" s="24">
        <v>0.40824829046386296</v>
      </c>
      <c r="S213" s="24">
        <v>1.0327955589886444</v>
      </c>
      <c r="T213" s="24">
        <v>1.0327955589886446</v>
      </c>
      <c r="U213" s="24">
        <v>0.68337398253079507</v>
      </c>
      <c r="V213" s="24">
        <v>1.0954451150103321</v>
      </c>
      <c r="W213" s="24">
        <v>0.61931740300646121</v>
      </c>
      <c r="X213" s="24">
        <v>0.54772255750516607</v>
      </c>
      <c r="Y213" s="24">
        <v>0.67695159756370515</v>
      </c>
      <c r="Z213" s="24">
        <v>0.74587490014523694</v>
      </c>
      <c r="AA213" s="152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86</v>
      </c>
      <c r="C214" s="29"/>
      <c r="D214" s="13">
        <v>3.4478136765301419E-2</v>
      </c>
      <c r="E214" s="13">
        <v>5.22754649507189E-2</v>
      </c>
      <c r="F214" s="13">
        <v>2.1819624485675586E-2</v>
      </c>
      <c r="G214" s="13">
        <v>2.4343224778007381E-2</v>
      </c>
      <c r="H214" s="13">
        <v>9.4154183432574399E-3</v>
      </c>
      <c r="I214" s="13">
        <v>4.841229182759272E-2</v>
      </c>
      <c r="J214" s="13">
        <v>7.5051003066078136E-3</v>
      </c>
      <c r="K214" s="13">
        <v>2.4864268867564907E-2</v>
      </c>
      <c r="L214" s="13">
        <v>3.4145491645546866E-2</v>
      </c>
      <c r="M214" s="13">
        <v>2.4986989330370427E-2</v>
      </c>
      <c r="N214" s="13">
        <v>1.847990064049413E-2</v>
      </c>
      <c r="O214" s="13">
        <v>3.6021907982105555E-2</v>
      </c>
      <c r="P214" s="13">
        <v>1.7622228365346604E-2</v>
      </c>
      <c r="Q214" s="13">
        <v>4.5564509955381374E-2</v>
      </c>
      <c r="R214" s="13">
        <v>1.6221786376047535E-2</v>
      </c>
      <c r="S214" s="13">
        <v>4.4262666813799048E-2</v>
      </c>
      <c r="T214" s="13">
        <v>4.2443653109122383E-2</v>
      </c>
      <c r="U214" s="13">
        <v>3.2933685905098556E-2</v>
      </c>
      <c r="V214" s="13">
        <v>4.7628048478710092E-2</v>
      </c>
      <c r="W214" s="13">
        <v>2.8137979738306777E-2</v>
      </c>
      <c r="X214" s="13">
        <v>2.4343224778007381E-2</v>
      </c>
      <c r="Y214" s="13">
        <v>2.9294039047432316E-2</v>
      </c>
      <c r="Z214" s="13">
        <v>3.3381191219717464E-2</v>
      </c>
      <c r="AA214" s="152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275</v>
      </c>
      <c r="C215" s="29"/>
      <c r="D215" s="13">
        <v>-2.9405986077328361E-2</v>
      </c>
      <c r="E215" s="13">
        <v>-1.9033225623192873E-2</v>
      </c>
      <c r="F215" s="13">
        <v>5.2094274633735838E-2</v>
      </c>
      <c r="G215" s="13">
        <v>2.3047236305862029E-4</v>
      </c>
      <c r="H215" s="13">
        <v>3.2478041408849911E-3</v>
      </c>
      <c r="I215" s="13">
        <v>-5.1633329907618486E-2</v>
      </c>
      <c r="J215" s="13">
        <v>3.7276045413542347E-2</v>
      </c>
      <c r="K215" s="13">
        <v>-8.5700438884843244E-2</v>
      </c>
      <c r="L215" s="13">
        <v>9.862321356184589E-3</v>
      </c>
      <c r="M215" s="13">
        <v>-8.1269788348005356E-2</v>
      </c>
      <c r="N215" s="13">
        <v>7.5803441386045334E-2</v>
      </c>
      <c r="O215" s="13">
        <v>7.6395869731553656E-3</v>
      </c>
      <c r="P215" s="13">
        <v>2.9866930803445602E-2</v>
      </c>
      <c r="Q215" s="13">
        <v>7.6395869731553656E-3</v>
      </c>
      <c r="R215" s="13">
        <v>0.11877630612460632</v>
      </c>
      <c r="S215" s="13">
        <v>3.7276045413542347E-2</v>
      </c>
      <c r="T215" s="13">
        <v>8.1730733074122597E-2</v>
      </c>
      <c r="U215" s="13">
        <v>-7.7565231042956984E-2</v>
      </c>
      <c r="V215" s="13">
        <v>2.2457816193348856E-2</v>
      </c>
      <c r="W215" s="13">
        <v>-2.1551583679164654E-2</v>
      </c>
      <c r="X215" s="13">
        <v>2.3047236305862029E-4</v>
      </c>
      <c r="Y215" s="13">
        <v>2.729677468847358E-2</v>
      </c>
      <c r="Z215" s="13">
        <v>-6.6970497973818377E-3</v>
      </c>
      <c r="AA215" s="152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276</v>
      </c>
      <c r="C216" s="47"/>
      <c r="D216" s="45">
        <v>0.86</v>
      </c>
      <c r="E216" s="45">
        <v>0.62</v>
      </c>
      <c r="F216" s="45">
        <v>1.03</v>
      </c>
      <c r="G216" s="45">
        <v>0.17</v>
      </c>
      <c r="H216" s="45">
        <v>0.1</v>
      </c>
      <c r="I216" s="45">
        <v>1.37</v>
      </c>
      <c r="J216" s="45">
        <v>0.68</v>
      </c>
      <c r="K216" s="45">
        <v>2.16</v>
      </c>
      <c r="L216" s="45">
        <v>0.05</v>
      </c>
      <c r="M216" s="45">
        <v>2.0499999999999998</v>
      </c>
      <c r="N216" s="45">
        <v>1.57</v>
      </c>
      <c r="O216" s="45">
        <v>0</v>
      </c>
      <c r="P216" s="45">
        <v>0.51</v>
      </c>
      <c r="Q216" s="45">
        <v>0</v>
      </c>
      <c r="R216" s="45">
        <v>2.57</v>
      </c>
      <c r="S216" s="45">
        <v>0.68</v>
      </c>
      <c r="T216" s="45">
        <v>1.71</v>
      </c>
      <c r="U216" s="45">
        <v>1.97</v>
      </c>
      <c r="V216" s="45">
        <v>0.34</v>
      </c>
      <c r="W216" s="45">
        <v>0.67</v>
      </c>
      <c r="X216" s="45">
        <v>0.17</v>
      </c>
      <c r="Y216" s="45">
        <v>0.45</v>
      </c>
      <c r="Z216" s="45">
        <v>0.33</v>
      </c>
      <c r="AA216" s="152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5"/>
    </row>
    <row r="218" spans="1:65" ht="15">
      <c r="B218" s="8" t="s">
        <v>547</v>
      </c>
      <c r="BM218" s="28" t="s">
        <v>66</v>
      </c>
    </row>
    <row r="219" spans="1:65" ht="15">
      <c r="A219" s="25" t="s">
        <v>28</v>
      </c>
      <c r="B219" s="18" t="s">
        <v>110</v>
      </c>
      <c r="C219" s="15" t="s">
        <v>111</v>
      </c>
      <c r="D219" s="16" t="s">
        <v>234</v>
      </c>
      <c r="E219" s="17" t="s">
        <v>234</v>
      </c>
      <c r="F219" s="17" t="s">
        <v>234</v>
      </c>
      <c r="G219" s="17" t="s">
        <v>234</v>
      </c>
      <c r="H219" s="17" t="s">
        <v>234</v>
      </c>
      <c r="I219" s="17" t="s">
        <v>234</v>
      </c>
      <c r="J219" s="17" t="s">
        <v>234</v>
      </c>
      <c r="K219" s="17" t="s">
        <v>234</v>
      </c>
      <c r="L219" s="17" t="s">
        <v>234</v>
      </c>
      <c r="M219" s="17" t="s">
        <v>234</v>
      </c>
      <c r="N219" s="17" t="s">
        <v>234</v>
      </c>
      <c r="O219" s="17" t="s">
        <v>234</v>
      </c>
      <c r="P219" s="17" t="s">
        <v>234</v>
      </c>
      <c r="Q219" s="17" t="s">
        <v>234</v>
      </c>
      <c r="R219" s="17" t="s">
        <v>234</v>
      </c>
      <c r="S219" s="17" t="s">
        <v>234</v>
      </c>
      <c r="T219" s="17" t="s">
        <v>234</v>
      </c>
      <c r="U219" s="17" t="s">
        <v>234</v>
      </c>
      <c r="V219" s="17" t="s">
        <v>234</v>
      </c>
      <c r="W219" s="17" t="s">
        <v>234</v>
      </c>
      <c r="X219" s="17" t="s">
        <v>234</v>
      </c>
      <c r="Y219" s="152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235</v>
      </c>
      <c r="C220" s="9" t="s">
        <v>235</v>
      </c>
      <c r="D220" s="150" t="s">
        <v>237</v>
      </c>
      <c r="E220" s="151" t="s">
        <v>239</v>
      </c>
      <c r="F220" s="151" t="s">
        <v>241</v>
      </c>
      <c r="G220" s="151" t="s">
        <v>242</v>
      </c>
      <c r="H220" s="151" t="s">
        <v>243</v>
      </c>
      <c r="I220" s="151" t="s">
        <v>244</v>
      </c>
      <c r="J220" s="151" t="s">
        <v>245</v>
      </c>
      <c r="K220" s="151" t="s">
        <v>246</v>
      </c>
      <c r="L220" s="151" t="s">
        <v>247</v>
      </c>
      <c r="M220" s="151" t="s">
        <v>248</v>
      </c>
      <c r="N220" s="151" t="s">
        <v>249</v>
      </c>
      <c r="O220" s="151" t="s">
        <v>250</v>
      </c>
      <c r="P220" s="151" t="s">
        <v>251</v>
      </c>
      <c r="Q220" s="151" t="s">
        <v>252</v>
      </c>
      <c r="R220" s="151" t="s">
        <v>253</v>
      </c>
      <c r="S220" s="151" t="s">
        <v>255</v>
      </c>
      <c r="T220" s="151" t="s">
        <v>256</v>
      </c>
      <c r="U220" s="151" t="s">
        <v>258</v>
      </c>
      <c r="V220" s="151" t="s">
        <v>261</v>
      </c>
      <c r="W220" s="151" t="s">
        <v>262</v>
      </c>
      <c r="X220" s="151" t="s">
        <v>264</v>
      </c>
      <c r="Y220" s="152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279</v>
      </c>
      <c r="E221" s="11" t="s">
        <v>279</v>
      </c>
      <c r="F221" s="11" t="s">
        <v>279</v>
      </c>
      <c r="G221" s="11" t="s">
        <v>279</v>
      </c>
      <c r="H221" s="11" t="s">
        <v>306</v>
      </c>
      <c r="I221" s="11" t="s">
        <v>279</v>
      </c>
      <c r="J221" s="11" t="s">
        <v>279</v>
      </c>
      <c r="K221" s="11" t="s">
        <v>306</v>
      </c>
      <c r="L221" s="11" t="s">
        <v>306</v>
      </c>
      <c r="M221" s="11" t="s">
        <v>279</v>
      </c>
      <c r="N221" s="11" t="s">
        <v>279</v>
      </c>
      <c r="O221" s="11" t="s">
        <v>279</v>
      </c>
      <c r="P221" s="11" t="s">
        <v>279</v>
      </c>
      <c r="Q221" s="11" t="s">
        <v>279</v>
      </c>
      <c r="R221" s="11" t="s">
        <v>279</v>
      </c>
      <c r="S221" s="11" t="s">
        <v>279</v>
      </c>
      <c r="T221" s="11" t="s">
        <v>279</v>
      </c>
      <c r="U221" s="11" t="s">
        <v>279</v>
      </c>
      <c r="V221" s="11" t="s">
        <v>279</v>
      </c>
      <c r="W221" s="11" t="s">
        <v>306</v>
      </c>
      <c r="X221" s="11" t="s">
        <v>279</v>
      </c>
      <c r="Y221" s="152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307</v>
      </c>
      <c r="E222" s="26" t="s">
        <v>307</v>
      </c>
      <c r="F222" s="26" t="s">
        <v>308</v>
      </c>
      <c r="G222" s="26" t="s">
        <v>309</v>
      </c>
      <c r="H222" s="26" t="s">
        <v>307</v>
      </c>
      <c r="I222" s="26" t="s">
        <v>307</v>
      </c>
      <c r="J222" s="26" t="s">
        <v>310</v>
      </c>
      <c r="K222" s="26" t="s">
        <v>309</v>
      </c>
      <c r="L222" s="26" t="s">
        <v>308</v>
      </c>
      <c r="M222" s="26" t="s">
        <v>308</v>
      </c>
      <c r="N222" s="26" t="s">
        <v>307</v>
      </c>
      <c r="O222" s="26" t="s">
        <v>307</v>
      </c>
      <c r="P222" s="26" t="s">
        <v>307</v>
      </c>
      <c r="Q222" s="26" t="s">
        <v>307</v>
      </c>
      <c r="R222" s="26" t="s">
        <v>307</v>
      </c>
      <c r="S222" s="26" t="s">
        <v>311</v>
      </c>
      <c r="T222" s="26" t="s">
        <v>307</v>
      </c>
      <c r="U222" s="26" t="s">
        <v>309</v>
      </c>
      <c r="V222" s="26" t="s">
        <v>307</v>
      </c>
      <c r="W222" s="26" t="s">
        <v>308</v>
      </c>
      <c r="X222" s="26" t="s">
        <v>116</v>
      </c>
      <c r="Y222" s="152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2">
        <v>1.01</v>
      </c>
      <c r="E223" s="22">
        <v>1.1200000000000001</v>
      </c>
      <c r="F223" s="22">
        <v>1.33</v>
      </c>
      <c r="G223" s="22">
        <v>1.2251782429948785</v>
      </c>
      <c r="H223" s="22">
        <v>1.17</v>
      </c>
      <c r="I223" s="22">
        <v>1.18</v>
      </c>
      <c r="J223" s="22">
        <v>1.2722</v>
      </c>
      <c r="K223" s="22">
        <v>1.2</v>
      </c>
      <c r="L223" s="154">
        <v>1.4</v>
      </c>
      <c r="M223" s="153">
        <v>1.44</v>
      </c>
      <c r="N223" s="22">
        <v>1.08</v>
      </c>
      <c r="O223" s="22">
        <v>1.1200000000000001</v>
      </c>
      <c r="P223" s="22">
        <v>1.24</v>
      </c>
      <c r="Q223" s="22">
        <v>1.31</v>
      </c>
      <c r="R223" s="154">
        <v>1.27</v>
      </c>
      <c r="S223" s="22">
        <v>1.1599999999999999</v>
      </c>
      <c r="T223" s="22">
        <v>0.96</v>
      </c>
      <c r="U223" s="22">
        <v>1.26</v>
      </c>
      <c r="V223" s="153">
        <v>0.9</v>
      </c>
      <c r="W223" s="22">
        <v>1.1075635207265184</v>
      </c>
      <c r="X223" s="154">
        <v>1.31</v>
      </c>
      <c r="Y223" s="152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1.07</v>
      </c>
      <c r="E224" s="11">
        <v>1.19</v>
      </c>
      <c r="F224" s="11">
        <v>1.35</v>
      </c>
      <c r="G224" s="11">
        <v>1.2044042645742625</v>
      </c>
      <c r="H224" s="11">
        <v>1.1499999999999999</v>
      </c>
      <c r="I224" s="11">
        <v>1.19</v>
      </c>
      <c r="J224" s="11">
        <v>1.2512000000000001</v>
      </c>
      <c r="K224" s="11">
        <v>1.22</v>
      </c>
      <c r="L224" s="155">
        <v>1.52</v>
      </c>
      <c r="M224" s="155">
        <v>1.42</v>
      </c>
      <c r="N224" s="11">
        <v>1.07</v>
      </c>
      <c r="O224" s="11">
        <v>1.18</v>
      </c>
      <c r="P224" s="11">
        <v>1.24</v>
      </c>
      <c r="Q224" s="11">
        <v>1.28</v>
      </c>
      <c r="R224" s="11">
        <v>1.17</v>
      </c>
      <c r="S224" s="11">
        <v>1.1000000000000001</v>
      </c>
      <c r="T224" s="11">
        <v>1.01</v>
      </c>
      <c r="U224" s="11">
        <v>1.31</v>
      </c>
      <c r="V224" s="155">
        <v>0.9</v>
      </c>
      <c r="W224" s="11">
        <v>1.1478186056940585</v>
      </c>
      <c r="X224" s="11">
        <v>1.08</v>
      </c>
      <c r="Y224" s="152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32</v>
      </c>
    </row>
    <row r="225" spans="1:65">
      <c r="A225" s="30"/>
      <c r="B225" s="19">
        <v>1</v>
      </c>
      <c r="C225" s="9">
        <v>3</v>
      </c>
      <c r="D225" s="11">
        <v>1.06</v>
      </c>
      <c r="E225" s="11">
        <v>1.26</v>
      </c>
      <c r="F225" s="11">
        <v>1.33</v>
      </c>
      <c r="G225" s="11"/>
      <c r="H225" s="11">
        <v>1.17</v>
      </c>
      <c r="I225" s="148">
        <v>1.25</v>
      </c>
      <c r="J225" s="11">
        <v>1.2177</v>
      </c>
      <c r="K225" s="11">
        <v>1.1499999999999999</v>
      </c>
      <c r="L225" s="155">
        <v>1.55</v>
      </c>
      <c r="M225" s="155">
        <v>1.45</v>
      </c>
      <c r="N225" s="11">
        <v>1.1299999999999999</v>
      </c>
      <c r="O225" s="11">
        <v>1.1100000000000001</v>
      </c>
      <c r="P225" s="11">
        <v>1.24</v>
      </c>
      <c r="Q225" s="11">
        <v>1.35</v>
      </c>
      <c r="R225" s="11">
        <v>1.18</v>
      </c>
      <c r="S225" s="11">
        <v>1.22</v>
      </c>
      <c r="T225" s="11">
        <v>0.95</v>
      </c>
      <c r="U225" s="11">
        <v>1.35</v>
      </c>
      <c r="V225" s="155">
        <v>0.93</v>
      </c>
      <c r="W225" s="11">
        <v>1.1700618707055386</v>
      </c>
      <c r="X225" s="11">
        <v>1.0900000000000001</v>
      </c>
      <c r="Y225" s="152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0.98</v>
      </c>
      <c r="E226" s="11">
        <v>1.25</v>
      </c>
      <c r="F226" s="11">
        <v>1.34</v>
      </c>
      <c r="G226" s="11"/>
      <c r="H226" s="11">
        <v>1.19</v>
      </c>
      <c r="I226" s="11">
        <v>1.18</v>
      </c>
      <c r="J226" s="11">
        <v>1.2238</v>
      </c>
      <c r="K226" s="11">
        <v>1.23</v>
      </c>
      <c r="L226" s="155">
        <v>1.56</v>
      </c>
      <c r="M226" s="155">
        <v>1.46</v>
      </c>
      <c r="N226" s="11">
        <v>1.08</v>
      </c>
      <c r="O226" s="11">
        <v>1.1599999999999999</v>
      </c>
      <c r="P226" s="11">
        <v>1.22</v>
      </c>
      <c r="Q226" s="11">
        <v>1.29</v>
      </c>
      <c r="R226" s="11">
        <v>1.1599999999999999</v>
      </c>
      <c r="S226" s="11">
        <v>1.1499999999999999</v>
      </c>
      <c r="T226" s="11">
        <v>0.96</v>
      </c>
      <c r="U226" s="11">
        <v>1.32</v>
      </c>
      <c r="V226" s="155">
        <v>0.93</v>
      </c>
      <c r="W226" s="11">
        <v>1.1773262222709786</v>
      </c>
      <c r="X226" s="11">
        <v>1.17</v>
      </c>
      <c r="Y226" s="152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1.1801628635288901</v>
      </c>
    </row>
    <row r="227" spans="1:65">
      <c r="A227" s="30"/>
      <c r="B227" s="19">
        <v>1</v>
      </c>
      <c r="C227" s="9">
        <v>5</v>
      </c>
      <c r="D227" s="11">
        <v>0.97000000000000008</v>
      </c>
      <c r="E227" s="11">
        <v>1.24</v>
      </c>
      <c r="F227" s="11">
        <v>1.37</v>
      </c>
      <c r="G227" s="11">
        <v>1.2143700887129234</v>
      </c>
      <c r="H227" s="11">
        <v>1.1499999999999999</v>
      </c>
      <c r="I227" s="11">
        <v>1.19</v>
      </c>
      <c r="J227" s="11">
        <v>1.2804</v>
      </c>
      <c r="K227" s="11">
        <v>1.23</v>
      </c>
      <c r="L227" s="155">
        <v>1.55</v>
      </c>
      <c r="M227" s="11"/>
      <c r="N227" s="11">
        <v>1.1200000000000001</v>
      </c>
      <c r="O227" s="11">
        <v>1.1599999999999999</v>
      </c>
      <c r="P227" s="11">
        <v>1.19</v>
      </c>
      <c r="Q227" s="11">
        <v>1.33</v>
      </c>
      <c r="R227" s="11">
        <v>1.18</v>
      </c>
      <c r="S227" s="11">
        <v>1.1599999999999999</v>
      </c>
      <c r="T227" s="11">
        <v>1.02</v>
      </c>
      <c r="U227" s="11">
        <v>1.29</v>
      </c>
      <c r="V227" s="155">
        <v>0.88</v>
      </c>
      <c r="W227" s="11">
        <v>1.1214513254289185</v>
      </c>
      <c r="X227" s="11">
        <v>1.03</v>
      </c>
      <c r="Y227" s="152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84</v>
      </c>
    </row>
    <row r="228" spans="1:65">
      <c r="A228" s="30"/>
      <c r="B228" s="19">
        <v>1</v>
      </c>
      <c r="C228" s="9">
        <v>6</v>
      </c>
      <c r="D228" s="11">
        <v>1.1100000000000001</v>
      </c>
      <c r="E228" s="11">
        <v>1.1399999999999999</v>
      </c>
      <c r="F228" s="11">
        <v>1.37</v>
      </c>
      <c r="G228" s="11">
        <v>1.2120250489343318</v>
      </c>
      <c r="H228" s="11">
        <v>1.17</v>
      </c>
      <c r="I228" s="11">
        <v>1.21</v>
      </c>
      <c r="J228" s="11">
        <v>1.2544</v>
      </c>
      <c r="K228" s="11">
        <v>1.17</v>
      </c>
      <c r="L228" s="155">
        <v>1.51</v>
      </c>
      <c r="M228" s="155">
        <v>1.45</v>
      </c>
      <c r="N228" s="11">
        <v>1.18</v>
      </c>
      <c r="O228" s="11">
        <v>1.1499999999999999</v>
      </c>
      <c r="P228" s="11">
        <v>1.27</v>
      </c>
      <c r="Q228" s="11">
        <v>1.26</v>
      </c>
      <c r="R228" s="11">
        <v>1.17</v>
      </c>
      <c r="S228" s="11">
        <v>1.17</v>
      </c>
      <c r="T228" s="11">
        <v>0.98</v>
      </c>
      <c r="U228" s="11">
        <v>1.27</v>
      </c>
      <c r="V228" s="155">
        <v>0.94</v>
      </c>
      <c r="W228" s="11">
        <v>1.1357012484695286</v>
      </c>
      <c r="X228" s="11">
        <v>1.0900000000000001</v>
      </c>
      <c r="Y228" s="152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272</v>
      </c>
      <c r="C229" s="12"/>
      <c r="D229" s="23">
        <v>1.0333333333333334</v>
      </c>
      <c r="E229" s="23">
        <v>1.2</v>
      </c>
      <c r="F229" s="23">
        <v>1.3483333333333334</v>
      </c>
      <c r="G229" s="23">
        <v>1.2139944113040992</v>
      </c>
      <c r="H229" s="23">
        <v>1.1666666666666667</v>
      </c>
      <c r="I229" s="23">
        <v>1.2</v>
      </c>
      <c r="J229" s="23">
        <v>1.2499500000000001</v>
      </c>
      <c r="K229" s="23">
        <v>1.2</v>
      </c>
      <c r="L229" s="23">
        <v>1.5149999999999999</v>
      </c>
      <c r="M229" s="23">
        <v>1.444</v>
      </c>
      <c r="N229" s="23">
        <v>1.1100000000000001</v>
      </c>
      <c r="O229" s="23">
        <v>1.1466666666666667</v>
      </c>
      <c r="P229" s="23">
        <v>1.2333333333333332</v>
      </c>
      <c r="Q229" s="23">
        <v>1.3033333333333335</v>
      </c>
      <c r="R229" s="23">
        <v>1.1883333333333332</v>
      </c>
      <c r="S229" s="23">
        <v>1.1599999999999999</v>
      </c>
      <c r="T229" s="23">
        <v>0.98000000000000009</v>
      </c>
      <c r="U229" s="23">
        <v>1.3</v>
      </c>
      <c r="V229" s="23">
        <v>0.91333333333333344</v>
      </c>
      <c r="W229" s="23">
        <v>1.1433204655492568</v>
      </c>
      <c r="X229" s="23">
        <v>1.1283333333333334</v>
      </c>
      <c r="Y229" s="152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273</v>
      </c>
      <c r="C230" s="29"/>
      <c r="D230" s="11">
        <v>1.0350000000000001</v>
      </c>
      <c r="E230" s="11">
        <v>1.2149999999999999</v>
      </c>
      <c r="F230" s="11">
        <v>1.3450000000000002</v>
      </c>
      <c r="G230" s="11">
        <v>1.2131975688236276</v>
      </c>
      <c r="H230" s="11">
        <v>1.17</v>
      </c>
      <c r="I230" s="11">
        <v>1.19</v>
      </c>
      <c r="J230" s="11">
        <v>1.2528000000000001</v>
      </c>
      <c r="K230" s="11">
        <v>1.21</v>
      </c>
      <c r="L230" s="11">
        <v>1.5350000000000001</v>
      </c>
      <c r="M230" s="11">
        <v>1.45</v>
      </c>
      <c r="N230" s="11">
        <v>1.1000000000000001</v>
      </c>
      <c r="O230" s="11">
        <v>1.1549999999999998</v>
      </c>
      <c r="P230" s="11">
        <v>1.24</v>
      </c>
      <c r="Q230" s="11">
        <v>1.3</v>
      </c>
      <c r="R230" s="11">
        <v>1.1749999999999998</v>
      </c>
      <c r="S230" s="11">
        <v>1.1599999999999999</v>
      </c>
      <c r="T230" s="11">
        <v>0.97</v>
      </c>
      <c r="U230" s="11">
        <v>1.3</v>
      </c>
      <c r="V230" s="11">
        <v>0.91500000000000004</v>
      </c>
      <c r="W230" s="11">
        <v>1.1417599270817935</v>
      </c>
      <c r="X230" s="11">
        <v>1.0900000000000001</v>
      </c>
      <c r="Y230" s="152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274</v>
      </c>
      <c r="C231" s="29"/>
      <c r="D231" s="24">
        <v>5.5377492419453861E-2</v>
      </c>
      <c r="E231" s="24">
        <v>5.9665735560705188E-2</v>
      </c>
      <c r="F231" s="24">
        <v>1.8348478592697195E-2</v>
      </c>
      <c r="G231" s="24">
        <v>8.584259378778384E-3</v>
      </c>
      <c r="H231" s="24">
        <v>1.5055453054181633E-2</v>
      </c>
      <c r="I231" s="24">
        <v>2.6832815729997499E-2</v>
      </c>
      <c r="J231" s="24">
        <v>2.5169485493350865E-2</v>
      </c>
      <c r="K231" s="24">
        <v>3.3466401061363046E-2</v>
      </c>
      <c r="L231" s="24">
        <v>5.9581876439064971E-2</v>
      </c>
      <c r="M231" s="24">
        <v>1.5165750888103116E-2</v>
      </c>
      <c r="N231" s="24">
        <v>4.1952353926805998E-2</v>
      </c>
      <c r="O231" s="24">
        <v>2.6583202716502431E-2</v>
      </c>
      <c r="P231" s="24">
        <v>2.6583202716502538E-2</v>
      </c>
      <c r="Q231" s="24">
        <v>3.3266599866332423E-2</v>
      </c>
      <c r="R231" s="24">
        <v>4.0702170294305798E-2</v>
      </c>
      <c r="S231" s="24">
        <v>3.8470768123342658E-2</v>
      </c>
      <c r="T231" s="24">
        <v>2.8982753492378905E-2</v>
      </c>
      <c r="U231" s="24">
        <v>3.3466401061363053E-2</v>
      </c>
      <c r="V231" s="24">
        <v>2.3380903889000236E-2</v>
      </c>
      <c r="W231" s="24">
        <v>2.7227186289732509E-2</v>
      </c>
      <c r="X231" s="24">
        <v>9.9682830350400181E-2</v>
      </c>
      <c r="Y231" s="209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56"/>
    </row>
    <row r="232" spans="1:65">
      <c r="A232" s="30"/>
      <c r="B232" s="3" t="s">
        <v>86</v>
      </c>
      <c r="C232" s="29"/>
      <c r="D232" s="13">
        <v>5.3591121696245664E-2</v>
      </c>
      <c r="E232" s="13">
        <v>4.9721446300587661E-2</v>
      </c>
      <c r="F232" s="13">
        <v>1.3608265952556634E-2</v>
      </c>
      <c r="G232" s="13">
        <v>7.0710864060378872E-3</v>
      </c>
      <c r="H232" s="13">
        <v>1.2904674046441399E-2</v>
      </c>
      <c r="I232" s="13">
        <v>2.2360679774997918E-2</v>
      </c>
      <c r="J232" s="13">
        <v>2.0136393850434708E-2</v>
      </c>
      <c r="K232" s="13">
        <v>2.7888667551135872E-2</v>
      </c>
      <c r="L232" s="13">
        <v>3.9327971246907574E-2</v>
      </c>
      <c r="M232" s="13">
        <v>1.0502597567938447E-2</v>
      </c>
      <c r="N232" s="13">
        <v>3.7794913447572964E-2</v>
      </c>
      <c r="O232" s="13">
        <v>2.318302562485677E-2</v>
      </c>
      <c r="P232" s="13">
        <v>2.1553948148515575E-2</v>
      </c>
      <c r="Q232" s="13">
        <v>2.552424542173843E-2</v>
      </c>
      <c r="R232" s="13">
        <v>3.4251475703483143E-2</v>
      </c>
      <c r="S232" s="13">
        <v>3.3164455278743676E-2</v>
      </c>
      <c r="T232" s="13">
        <v>2.9574238257529493E-2</v>
      </c>
      <c r="U232" s="13">
        <v>2.5743385431817731E-2</v>
      </c>
      <c r="V232" s="13">
        <v>2.5599529805474707E-2</v>
      </c>
      <c r="W232" s="13">
        <v>2.381413357859595E-2</v>
      </c>
      <c r="X232" s="13">
        <v>8.8345196765494988E-2</v>
      </c>
      <c r="Y232" s="152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275</v>
      </c>
      <c r="C233" s="29"/>
      <c r="D233" s="13">
        <v>-0.12441463355024673</v>
      </c>
      <c r="E233" s="13">
        <v>1.6808812651326166E-2</v>
      </c>
      <c r="F233" s="13">
        <v>0.14249767977072647</v>
      </c>
      <c r="G233" s="13">
        <v>2.8666846602889207E-2</v>
      </c>
      <c r="H233" s="13">
        <v>-1.1435876588988259E-2</v>
      </c>
      <c r="I233" s="13">
        <v>1.6808812651326166E-2</v>
      </c>
      <c r="J233" s="13">
        <v>5.91334794779379E-2</v>
      </c>
      <c r="K233" s="13">
        <v>1.6808812651326166E-2</v>
      </c>
      <c r="L233" s="13">
        <v>0.28372112597229937</v>
      </c>
      <c r="M233" s="13">
        <v>0.22355993789042938</v>
      </c>
      <c r="N233" s="13">
        <v>-5.9451848297523036E-2</v>
      </c>
      <c r="O233" s="13">
        <v>-2.8382690133177069E-2</v>
      </c>
      <c r="P233" s="13">
        <v>4.5053501891640702E-2</v>
      </c>
      <c r="Q233" s="13">
        <v>0.10436734929630176</v>
      </c>
      <c r="R233" s="13">
        <v>6.9231714172162118E-3</v>
      </c>
      <c r="S233" s="13">
        <v>-1.7084814437051343E-2</v>
      </c>
      <c r="T233" s="13">
        <v>-0.16960613633475008</v>
      </c>
      <c r="U233" s="13">
        <v>0.10154288037227022</v>
      </c>
      <c r="V233" s="13">
        <v>-0.22609551481537937</v>
      </c>
      <c r="W233" s="13">
        <v>-3.1218062454082096E-2</v>
      </c>
      <c r="X233" s="13">
        <v>-4.3917269215350108E-2</v>
      </c>
      <c r="Y233" s="152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276</v>
      </c>
      <c r="C234" s="47"/>
      <c r="D234" s="45">
        <v>1.98</v>
      </c>
      <c r="E234" s="45">
        <v>0</v>
      </c>
      <c r="F234" s="45">
        <v>1.76</v>
      </c>
      <c r="G234" s="45">
        <v>0.17</v>
      </c>
      <c r="H234" s="45">
        <v>0.4</v>
      </c>
      <c r="I234" s="45">
        <v>0</v>
      </c>
      <c r="J234" s="45">
        <v>0.59</v>
      </c>
      <c r="K234" s="45">
        <v>0</v>
      </c>
      <c r="L234" s="45">
        <v>3.75</v>
      </c>
      <c r="M234" s="45">
        <v>2.9</v>
      </c>
      <c r="N234" s="45">
        <v>1.07</v>
      </c>
      <c r="O234" s="45">
        <v>0.63</v>
      </c>
      <c r="P234" s="45">
        <v>0.4</v>
      </c>
      <c r="Q234" s="45">
        <v>1.23</v>
      </c>
      <c r="R234" s="45">
        <v>0.14000000000000001</v>
      </c>
      <c r="S234" s="45">
        <v>0.48</v>
      </c>
      <c r="T234" s="45">
        <v>2.62</v>
      </c>
      <c r="U234" s="45">
        <v>1.19</v>
      </c>
      <c r="V234" s="45">
        <v>3.41</v>
      </c>
      <c r="W234" s="45">
        <v>0.67</v>
      </c>
      <c r="X234" s="45">
        <v>0.85</v>
      </c>
      <c r="Y234" s="152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BM235" s="55"/>
    </row>
    <row r="236" spans="1:65" ht="15">
      <c r="B236" s="8" t="s">
        <v>548</v>
      </c>
      <c r="BM236" s="28" t="s">
        <v>66</v>
      </c>
    </row>
    <row r="237" spans="1:65" ht="15">
      <c r="A237" s="25" t="s">
        <v>0</v>
      </c>
      <c r="B237" s="18" t="s">
        <v>110</v>
      </c>
      <c r="C237" s="15" t="s">
        <v>111</v>
      </c>
      <c r="D237" s="16" t="s">
        <v>234</v>
      </c>
      <c r="E237" s="17" t="s">
        <v>234</v>
      </c>
      <c r="F237" s="17" t="s">
        <v>234</v>
      </c>
      <c r="G237" s="17" t="s">
        <v>234</v>
      </c>
      <c r="H237" s="17" t="s">
        <v>234</v>
      </c>
      <c r="I237" s="17" t="s">
        <v>234</v>
      </c>
      <c r="J237" s="17" t="s">
        <v>234</v>
      </c>
      <c r="K237" s="17" t="s">
        <v>234</v>
      </c>
      <c r="L237" s="17" t="s">
        <v>234</v>
      </c>
      <c r="M237" s="17" t="s">
        <v>234</v>
      </c>
      <c r="N237" s="17" t="s">
        <v>234</v>
      </c>
      <c r="O237" s="17" t="s">
        <v>234</v>
      </c>
      <c r="P237" s="17" t="s">
        <v>234</v>
      </c>
      <c r="Q237" s="17" t="s">
        <v>234</v>
      </c>
      <c r="R237" s="17" t="s">
        <v>234</v>
      </c>
      <c r="S237" s="17" t="s">
        <v>234</v>
      </c>
      <c r="T237" s="17" t="s">
        <v>234</v>
      </c>
      <c r="U237" s="17" t="s">
        <v>234</v>
      </c>
      <c r="V237" s="17" t="s">
        <v>234</v>
      </c>
      <c r="W237" s="17" t="s">
        <v>234</v>
      </c>
      <c r="X237" s="17" t="s">
        <v>234</v>
      </c>
      <c r="Y237" s="17" t="s">
        <v>234</v>
      </c>
      <c r="Z237" s="17" t="s">
        <v>234</v>
      </c>
      <c r="AA237" s="17" t="s">
        <v>234</v>
      </c>
      <c r="AB237" s="17" t="s">
        <v>234</v>
      </c>
      <c r="AC237" s="17" t="s">
        <v>234</v>
      </c>
      <c r="AD237" s="152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235</v>
      </c>
      <c r="C238" s="9" t="s">
        <v>235</v>
      </c>
      <c r="D238" s="150" t="s">
        <v>237</v>
      </c>
      <c r="E238" s="151" t="s">
        <v>239</v>
      </c>
      <c r="F238" s="151" t="s">
        <v>240</v>
      </c>
      <c r="G238" s="151" t="s">
        <v>241</v>
      </c>
      <c r="H238" s="151" t="s">
        <v>242</v>
      </c>
      <c r="I238" s="151" t="s">
        <v>243</v>
      </c>
      <c r="J238" s="151" t="s">
        <v>244</v>
      </c>
      <c r="K238" s="151" t="s">
        <v>245</v>
      </c>
      <c r="L238" s="151" t="s">
        <v>246</v>
      </c>
      <c r="M238" s="151" t="s">
        <v>247</v>
      </c>
      <c r="N238" s="151" t="s">
        <v>248</v>
      </c>
      <c r="O238" s="151" t="s">
        <v>249</v>
      </c>
      <c r="P238" s="151" t="s">
        <v>250</v>
      </c>
      <c r="Q238" s="151" t="s">
        <v>251</v>
      </c>
      <c r="R238" s="151" t="s">
        <v>252</v>
      </c>
      <c r="S238" s="151" t="s">
        <v>253</v>
      </c>
      <c r="T238" s="151" t="s">
        <v>254</v>
      </c>
      <c r="U238" s="151" t="s">
        <v>255</v>
      </c>
      <c r="V238" s="151" t="s">
        <v>256</v>
      </c>
      <c r="W238" s="151" t="s">
        <v>257</v>
      </c>
      <c r="X238" s="151" t="s">
        <v>258</v>
      </c>
      <c r="Y238" s="151" t="s">
        <v>259</v>
      </c>
      <c r="Z238" s="151" t="s">
        <v>261</v>
      </c>
      <c r="AA238" s="151" t="s">
        <v>262</v>
      </c>
      <c r="AB238" s="151" t="s">
        <v>263</v>
      </c>
      <c r="AC238" s="151" t="s">
        <v>264</v>
      </c>
      <c r="AD238" s="152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280</v>
      </c>
      <c r="E239" s="11" t="s">
        <v>279</v>
      </c>
      <c r="F239" s="11" t="s">
        <v>279</v>
      </c>
      <c r="G239" s="11" t="s">
        <v>279</v>
      </c>
      <c r="H239" s="11" t="s">
        <v>279</v>
      </c>
      <c r="I239" s="11" t="s">
        <v>306</v>
      </c>
      <c r="J239" s="11" t="s">
        <v>279</v>
      </c>
      <c r="K239" s="11" t="s">
        <v>280</v>
      </c>
      <c r="L239" s="11" t="s">
        <v>306</v>
      </c>
      <c r="M239" s="11" t="s">
        <v>306</v>
      </c>
      <c r="N239" s="11" t="s">
        <v>280</v>
      </c>
      <c r="O239" s="11" t="s">
        <v>279</v>
      </c>
      <c r="P239" s="11" t="s">
        <v>279</v>
      </c>
      <c r="Q239" s="11" t="s">
        <v>279</v>
      </c>
      <c r="R239" s="11" t="s">
        <v>279</v>
      </c>
      <c r="S239" s="11" t="s">
        <v>279</v>
      </c>
      <c r="T239" s="11" t="s">
        <v>306</v>
      </c>
      <c r="U239" s="11" t="s">
        <v>280</v>
      </c>
      <c r="V239" s="11" t="s">
        <v>280</v>
      </c>
      <c r="W239" s="11" t="s">
        <v>280</v>
      </c>
      <c r="X239" s="11" t="s">
        <v>279</v>
      </c>
      <c r="Y239" s="11" t="s">
        <v>280</v>
      </c>
      <c r="Z239" s="11" t="s">
        <v>279</v>
      </c>
      <c r="AA239" s="11" t="s">
        <v>306</v>
      </c>
      <c r="AB239" s="11" t="s">
        <v>280</v>
      </c>
      <c r="AC239" s="11" t="s">
        <v>314</v>
      </c>
      <c r="AD239" s="152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 t="s">
        <v>307</v>
      </c>
      <c r="E240" s="26" t="s">
        <v>307</v>
      </c>
      <c r="F240" s="26" t="s">
        <v>271</v>
      </c>
      <c r="G240" s="26" t="s">
        <v>308</v>
      </c>
      <c r="H240" s="26" t="s">
        <v>309</v>
      </c>
      <c r="I240" s="26" t="s">
        <v>307</v>
      </c>
      <c r="J240" s="26" t="s">
        <v>307</v>
      </c>
      <c r="K240" s="26" t="s">
        <v>310</v>
      </c>
      <c r="L240" s="26" t="s">
        <v>309</v>
      </c>
      <c r="M240" s="26" t="s">
        <v>308</v>
      </c>
      <c r="N240" s="26" t="s">
        <v>308</v>
      </c>
      <c r="O240" s="26" t="s">
        <v>307</v>
      </c>
      <c r="P240" s="26" t="s">
        <v>307</v>
      </c>
      <c r="Q240" s="26" t="s">
        <v>307</v>
      </c>
      <c r="R240" s="26" t="s">
        <v>307</v>
      </c>
      <c r="S240" s="26" t="s">
        <v>307</v>
      </c>
      <c r="T240" s="26" t="s">
        <v>307</v>
      </c>
      <c r="U240" s="26" t="s">
        <v>311</v>
      </c>
      <c r="V240" s="26" t="s">
        <v>307</v>
      </c>
      <c r="W240" s="26" t="s">
        <v>308</v>
      </c>
      <c r="X240" s="26" t="s">
        <v>309</v>
      </c>
      <c r="Y240" s="26" t="s">
        <v>307</v>
      </c>
      <c r="Z240" s="26" t="s">
        <v>307</v>
      </c>
      <c r="AA240" s="26" t="s">
        <v>308</v>
      </c>
      <c r="AB240" s="26" t="s">
        <v>310</v>
      </c>
      <c r="AC240" s="26" t="s">
        <v>315</v>
      </c>
      <c r="AD240" s="152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1">
        <v>0.84320000000000006</v>
      </c>
      <c r="E241" s="211">
        <v>0.872004</v>
      </c>
      <c r="F241" s="211">
        <v>0.91631000000000007</v>
      </c>
      <c r="G241" s="211">
        <v>0.96895999999999993</v>
      </c>
      <c r="H241" s="211">
        <v>0.93918506317043526</v>
      </c>
      <c r="I241" s="211">
        <v>0.89599999999999991</v>
      </c>
      <c r="J241" s="211">
        <v>0.877</v>
      </c>
      <c r="K241" s="211">
        <v>0.85228999999999999</v>
      </c>
      <c r="L241" s="211">
        <v>0.9355</v>
      </c>
      <c r="M241" s="211">
        <v>0.93399999999999994</v>
      </c>
      <c r="N241" s="211">
        <v>0.9074000000000001</v>
      </c>
      <c r="O241" s="211">
        <v>0.92300000000000004</v>
      </c>
      <c r="P241" s="211">
        <v>0.91500000000000004</v>
      </c>
      <c r="Q241" s="211">
        <v>0.92800000000000005</v>
      </c>
      <c r="R241" s="211">
        <v>0.96299999999999997</v>
      </c>
      <c r="S241" s="238">
        <v>0.97400000000000009</v>
      </c>
      <c r="T241" s="212">
        <v>0.99159999999999993</v>
      </c>
      <c r="U241" s="211" t="s">
        <v>316</v>
      </c>
      <c r="V241" s="211">
        <v>0.95399999999999996</v>
      </c>
      <c r="W241" s="211">
        <v>0.84530000000000005</v>
      </c>
      <c r="X241" s="211">
        <v>0.8934899999999999</v>
      </c>
      <c r="Y241" s="211">
        <v>0.84634027000000012</v>
      </c>
      <c r="Z241" s="211">
        <v>0.88200000000000001</v>
      </c>
      <c r="AA241" s="211">
        <v>0.88677031101942927</v>
      </c>
      <c r="AB241" s="211">
        <v>0.86877170000000015</v>
      </c>
      <c r="AC241" s="211" t="s">
        <v>316</v>
      </c>
      <c r="AD241" s="209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3">
        <v>1</v>
      </c>
    </row>
    <row r="242" spans="1:65">
      <c r="A242" s="30"/>
      <c r="B242" s="19">
        <v>1</v>
      </c>
      <c r="C242" s="9">
        <v>2</v>
      </c>
      <c r="D242" s="24">
        <v>0.85590000000000011</v>
      </c>
      <c r="E242" s="24">
        <v>0.84963499999999992</v>
      </c>
      <c r="F242" s="24">
        <v>0.91607000000000005</v>
      </c>
      <c r="G242" s="24">
        <v>0.97072999999999987</v>
      </c>
      <c r="H242" s="24">
        <v>0.92985520270207123</v>
      </c>
      <c r="I242" s="24">
        <v>0.876</v>
      </c>
      <c r="J242" s="24">
        <v>0.874</v>
      </c>
      <c r="K242" s="24">
        <v>0.853491</v>
      </c>
      <c r="L242" s="24">
        <v>0.93269999999999997</v>
      </c>
      <c r="M242" s="24">
        <v>0.93299999999999994</v>
      </c>
      <c r="N242" s="24">
        <v>0.91739999999999999</v>
      </c>
      <c r="O242" s="24">
        <v>0.93699999999999994</v>
      </c>
      <c r="P242" s="24">
        <v>0.91400000000000003</v>
      </c>
      <c r="Q242" s="24">
        <v>0.90300000000000002</v>
      </c>
      <c r="R242" s="24">
        <v>0.97199999999999998</v>
      </c>
      <c r="S242" s="24">
        <v>0.93900000000000006</v>
      </c>
      <c r="T242" s="214">
        <v>1.006</v>
      </c>
      <c r="U242" s="24" t="s">
        <v>316</v>
      </c>
      <c r="V242" s="24">
        <v>0.94500000000000006</v>
      </c>
      <c r="W242" s="24">
        <v>0.84670000000000001</v>
      </c>
      <c r="X242" s="24">
        <v>0.88666999999999996</v>
      </c>
      <c r="Y242" s="24">
        <v>0.84530449000000019</v>
      </c>
      <c r="Z242" s="24">
        <v>0.88600000000000001</v>
      </c>
      <c r="AA242" s="24">
        <v>0.91415831374508894</v>
      </c>
      <c r="AB242" s="24">
        <v>0.88910549999999999</v>
      </c>
      <c r="AC242" s="24">
        <v>0.95189999999999997</v>
      </c>
      <c r="AD242" s="209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3">
        <v>19</v>
      </c>
    </row>
    <row r="243" spans="1:65">
      <c r="A243" s="30"/>
      <c r="B243" s="19">
        <v>1</v>
      </c>
      <c r="C243" s="9">
        <v>3</v>
      </c>
      <c r="D243" s="24">
        <v>0.8629</v>
      </c>
      <c r="E243" s="24">
        <v>0.92778400000000005</v>
      </c>
      <c r="F243" s="24">
        <v>0.91406000000000009</v>
      </c>
      <c r="G243" s="24">
        <v>0.95621</v>
      </c>
      <c r="H243" s="24"/>
      <c r="I243" s="24">
        <v>0.91699999999999993</v>
      </c>
      <c r="J243" s="24">
        <v>0.89300000000000002</v>
      </c>
      <c r="K243" s="24">
        <v>0.85542949999999995</v>
      </c>
      <c r="L243" s="24">
        <v>0.93500000000000005</v>
      </c>
      <c r="M243" s="24">
        <v>0.93100000000000005</v>
      </c>
      <c r="N243" s="24">
        <v>0.8980999999999999</v>
      </c>
      <c r="O243" s="24">
        <v>0.93399999999999994</v>
      </c>
      <c r="P243" s="24">
        <v>0.91100000000000003</v>
      </c>
      <c r="Q243" s="24">
        <v>0.91100000000000003</v>
      </c>
      <c r="R243" s="24">
        <v>0.97499999999999998</v>
      </c>
      <c r="S243" s="24">
        <v>0.92300000000000004</v>
      </c>
      <c r="T243" s="214">
        <v>0.99240000000000006</v>
      </c>
      <c r="U243" s="24" t="s">
        <v>316</v>
      </c>
      <c r="V243" s="24">
        <v>0.96699999999999997</v>
      </c>
      <c r="W243" s="24">
        <v>0.85409999999999997</v>
      </c>
      <c r="X243" s="24">
        <v>0.89249000000000001</v>
      </c>
      <c r="Y243" s="24">
        <v>0.84045607000000011</v>
      </c>
      <c r="Z243" s="24">
        <v>0.90700000000000003</v>
      </c>
      <c r="AA243" s="24">
        <v>0.90971667623815466</v>
      </c>
      <c r="AB243" s="24">
        <v>0.9036675999999999</v>
      </c>
      <c r="AC243" s="24" t="s">
        <v>316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3">
        <v>16</v>
      </c>
    </row>
    <row r="244" spans="1:65">
      <c r="A244" s="30"/>
      <c r="B244" s="19">
        <v>1</v>
      </c>
      <c r="C244" s="9">
        <v>4</v>
      </c>
      <c r="D244" s="24">
        <v>0.8536999999999999</v>
      </c>
      <c r="E244" s="24">
        <v>0.91938799999999998</v>
      </c>
      <c r="F244" s="24">
        <v>0.91214999999999991</v>
      </c>
      <c r="G244" s="24">
        <v>0.97463999999999984</v>
      </c>
      <c r="H244" s="24"/>
      <c r="I244" s="24">
        <v>0.91</v>
      </c>
      <c r="J244" s="24">
        <v>0.88400000000000012</v>
      </c>
      <c r="K244" s="24">
        <v>0.85217599999999993</v>
      </c>
      <c r="L244" s="24">
        <v>0.93410000000000004</v>
      </c>
      <c r="M244" s="24">
        <v>0.92700000000000005</v>
      </c>
      <c r="N244" s="24">
        <v>0.90700000000000003</v>
      </c>
      <c r="O244" s="24">
        <v>0.92999999999999994</v>
      </c>
      <c r="P244" s="24">
        <v>0.91400000000000003</v>
      </c>
      <c r="Q244" s="24">
        <v>0.90200000000000002</v>
      </c>
      <c r="R244" s="24">
        <v>0.95600000000000007</v>
      </c>
      <c r="S244" s="24">
        <v>0.91</v>
      </c>
      <c r="T244" s="214">
        <v>1.0227999999999999</v>
      </c>
      <c r="U244" s="24" t="s">
        <v>316</v>
      </c>
      <c r="V244" s="24">
        <v>0.98499999999999999</v>
      </c>
      <c r="W244" s="24">
        <v>0.84509999999999996</v>
      </c>
      <c r="X244" s="24">
        <v>0.88757999999999992</v>
      </c>
      <c r="Y244" s="24">
        <v>0.85165838999999988</v>
      </c>
      <c r="Z244" s="24">
        <v>0.90200000000000002</v>
      </c>
      <c r="AA244" s="24">
        <v>0.91564038542070314</v>
      </c>
      <c r="AB244" s="24">
        <v>0.88331740000000014</v>
      </c>
      <c r="AC244" s="24" t="s">
        <v>316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3">
        <v>0.90826490169686425</v>
      </c>
    </row>
    <row r="245" spans="1:65">
      <c r="A245" s="30"/>
      <c r="B245" s="19">
        <v>1</v>
      </c>
      <c r="C245" s="9">
        <v>5</v>
      </c>
      <c r="D245" s="24">
        <v>0.86429999999999996</v>
      </c>
      <c r="E245" s="24">
        <v>0.93035499999999993</v>
      </c>
      <c r="F245" s="24">
        <v>0.91083000000000003</v>
      </c>
      <c r="G245" s="24">
        <v>0.96574000000000004</v>
      </c>
      <c r="H245" s="24">
        <v>0.928738820519032</v>
      </c>
      <c r="I245" s="24">
        <v>0.873</v>
      </c>
      <c r="J245" s="24">
        <v>0.88900000000000001</v>
      </c>
      <c r="K245" s="24">
        <v>0.85672500000000007</v>
      </c>
      <c r="L245" s="24">
        <v>0.93369999999999997</v>
      </c>
      <c r="M245" s="24">
        <v>0.92099999999999993</v>
      </c>
      <c r="N245" s="24"/>
      <c r="O245" s="24">
        <v>0.93699999999999994</v>
      </c>
      <c r="P245" s="24">
        <v>0.90500000000000003</v>
      </c>
      <c r="Q245" s="24">
        <v>0.91</v>
      </c>
      <c r="R245" s="24">
        <v>0.96500000000000008</v>
      </c>
      <c r="S245" s="24">
        <v>0.92700000000000005</v>
      </c>
      <c r="T245" s="214">
        <v>1.0191000000000001</v>
      </c>
      <c r="U245" s="24" t="s">
        <v>316</v>
      </c>
      <c r="V245" s="24">
        <v>0.95799999999999996</v>
      </c>
      <c r="W245" s="24">
        <v>0.85050000000000003</v>
      </c>
      <c r="X245" s="24">
        <v>0.90771000000000013</v>
      </c>
      <c r="Y245" s="24">
        <v>0.84789531000000007</v>
      </c>
      <c r="Z245" s="24">
        <v>0.8630000000000001</v>
      </c>
      <c r="AA245" s="24">
        <v>0.88973544102892399</v>
      </c>
      <c r="AB245" s="215">
        <v>0.8243197000000001</v>
      </c>
      <c r="AC245" s="24" t="s">
        <v>316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3">
        <v>85</v>
      </c>
    </row>
    <row r="246" spans="1:65">
      <c r="A246" s="30"/>
      <c r="B246" s="19">
        <v>1</v>
      </c>
      <c r="C246" s="9">
        <v>6</v>
      </c>
      <c r="D246" s="24">
        <v>0.84370000000000001</v>
      </c>
      <c r="E246" s="24">
        <v>0.835781</v>
      </c>
      <c r="F246" s="24">
        <v>0.91846000000000005</v>
      </c>
      <c r="G246" s="24">
        <v>0.96891000000000005</v>
      </c>
      <c r="H246" s="24">
        <v>0.94645480554486316</v>
      </c>
      <c r="I246" s="24">
        <v>0.89300000000000002</v>
      </c>
      <c r="J246" s="24">
        <v>0.89500000000000002</v>
      </c>
      <c r="K246" s="24">
        <v>0.85299199999999997</v>
      </c>
      <c r="L246" s="24">
        <v>0.9305000000000001</v>
      </c>
      <c r="M246" s="24">
        <v>0.92999999999999994</v>
      </c>
      <c r="N246" s="24">
        <v>0.9153</v>
      </c>
      <c r="O246" s="215">
        <v>0.9860000000000001</v>
      </c>
      <c r="P246" s="24">
        <v>0.91500000000000004</v>
      </c>
      <c r="Q246" s="24">
        <v>0.91900000000000004</v>
      </c>
      <c r="R246" s="24">
        <v>0.96500000000000008</v>
      </c>
      <c r="S246" s="24">
        <v>0.92599999999999993</v>
      </c>
      <c r="T246" s="214">
        <v>1.0148999999999999</v>
      </c>
      <c r="U246" s="24" t="s">
        <v>316</v>
      </c>
      <c r="V246" s="24">
        <v>0.96399999999999997</v>
      </c>
      <c r="W246" s="24">
        <v>0.84109999999999996</v>
      </c>
      <c r="X246" s="24">
        <v>0.90790000000000004</v>
      </c>
      <c r="Y246" s="24">
        <v>0.84982144999999998</v>
      </c>
      <c r="Z246" s="24">
        <v>0.89200000000000013</v>
      </c>
      <c r="AA246" s="24">
        <v>0.88599707899158342</v>
      </c>
      <c r="AB246" s="24">
        <v>0.89297139999999997</v>
      </c>
      <c r="AC246" s="24">
        <v>0.95860000000000012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56"/>
    </row>
    <row r="247" spans="1:65">
      <c r="A247" s="30"/>
      <c r="B247" s="20" t="s">
        <v>272</v>
      </c>
      <c r="C247" s="12"/>
      <c r="D247" s="216">
        <v>0.8539500000000001</v>
      </c>
      <c r="E247" s="216">
        <v>0.88915783333333331</v>
      </c>
      <c r="F247" s="216">
        <v>0.91464666666666672</v>
      </c>
      <c r="G247" s="216">
        <v>0.96753166666666657</v>
      </c>
      <c r="H247" s="216">
        <v>0.93605847298410039</v>
      </c>
      <c r="I247" s="216">
        <v>0.89416666666666655</v>
      </c>
      <c r="J247" s="216">
        <v>0.88533333333333353</v>
      </c>
      <c r="K247" s="216">
        <v>0.85385058333333352</v>
      </c>
      <c r="L247" s="216">
        <v>0.93358333333333332</v>
      </c>
      <c r="M247" s="216">
        <v>0.92933333333333323</v>
      </c>
      <c r="N247" s="216">
        <v>0.90904000000000007</v>
      </c>
      <c r="O247" s="216">
        <v>0.9411666666666666</v>
      </c>
      <c r="P247" s="216">
        <v>0.91233333333333333</v>
      </c>
      <c r="Q247" s="216">
        <v>0.91216666666666679</v>
      </c>
      <c r="R247" s="216">
        <v>0.96600000000000008</v>
      </c>
      <c r="S247" s="216">
        <v>0.9331666666666667</v>
      </c>
      <c r="T247" s="216">
        <v>1.0077999999999998</v>
      </c>
      <c r="U247" s="216" t="s">
        <v>727</v>
      </c>
      <c r="V247" s="216">
        <v>0.96216666666666661</v>
      </c>
      <c r="W247" s="216">
        <v>0.84713333333333329</v>
      </c>
      <c r="X247" s="216">
        <v>0.89597333333333318</v>
      </c>
      <c r="Y247" s="216">
        <v>0.84691266333333337</v>
      </c>
      <c r="Z247" s="216">
        <v>0.88866666666666683</v>
      </c>
      <c r="AA247" s="216">
        <v>0.90033636774064718</v>
      </c>
      <c r="AB247" s="216">
        <v>0.87702554999999993</v>
      </c>
      <c r="AC247" s="216">
        <v>0.95525000000000004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56"/>
    </row>
    <row r="248" spans="1:65">
      <c r="A248" s="30"/>
      <c r="B248" s="3" t="s">
        <v>273</v>
      </c>
      <c r="C248" s="29"/>
      <c r="D248" s="24">
        <v>0.8548</v>
      </c>
      <c r="E248" s="24">
        <v>0.89569600000000005</v>
      </c>
      <c r="F248" s="24">
        <v>0.91506500000000002</v>
      </c>
      <c r="G248" s="24">
        <v>0.96893499999999999</v>
      </c>
      <c r="H248" s="24">
        <v>0.93452013293625324</v>
      </c>
      <c r="I248" s="24">
        <v>0.89449999999999996</v>
      </c>
      <c r="J248" s="24">
        <v>0.88650000000000007</v>
      </c>
      <c r="K248" s="24">
        <v>0.85324149999999999</v>
      </c>
      <c r="L248" s="24">
        <v>0.93389999999999995</v>
      </c>
      <c r="M248" s="24">
        <v>0.93049999999999999</v>
      </c>
      <c r="N248" s="24">
        <v>0.9074000000000001</v>
      </c>
      <c r="O248" s="24">
        <v>0.9355</v>
      </c>
      <c r="P248" s="24">
        <v>0.91400000000000003</v>
      </c>
      <c r="Q248" s="24">
        <v>0.91050000000000009</v>
      </c>
      <c r="R248" s="24">
        <v>0.96500000000000008</v>
      </c>
      <c r="S248" s="24">
        <v>0.92649999999999999</v>
      </c>
      <c r="T248" s="24">
        <v>1.0104500000000001</v>
      </c>
      <c r="U248" s="24" t="s">
        <v>727</v>
      </c>
      <c r="V248" s="24">
        <v>0.96099999999999997</v>
      </c>
      <c r="W248" s="24">
        <v>0.84600000000000009</v>
      </c>
      <c r="X248" s="24">
        <v>0.89298999999999995</v>
      </c>
      <c r="Y248" s="24">
        <v>0.84711779000000009</v>
      </c>
      <c r="Z248" s="24">
        <v>0.88900000000000001</v>
      </c>
      <c r="AA248" s="24">
        <v>0.89972605863353938</v>
      </c>
      <c r="AB248" s="24">
        <v>0.88621145000000001</v>
      </c>
      <c r="AC248" s="24">
        <v>0.95525000000000004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30"/>
      <c r="B249" s="3" t="s">
        <v>274</v>
      </c>
      <c r="C249" s="29"/>
      <c r="D249" s="24">
        <v>9.0743043810531075E-3</v>
      </c>
      <c r="E249" s="24">
        <v>4.1972478980477998E-2</v>
      </c>
      <c r="F249" s="24">
        <v>2.8452955323949839E-3</v>
      </c>
      <c r="G249" s="24">
        <v>6.2623938447422794E-3</v>
      </c>
      <c r="H249" s="24">
        <v>8.3649501155824719E-3</v>
      </c>
      <c r="I249" s="24">
        <v>1.7634246983261468E-2</v>
      </c>
      <c r="J249" s="24">
        <v>8.5479042265731268E-3</v>
      </c>
      <c r="K249" s="24">
        <v>1.8363749186009859E-3</v>
      </c>
      <c r="L249" s="24">
        <v>1.802683185328632E-3</v>
      </c>
      <c r="M249" s="24">
        <v>4.7609522856952345E-3</v>
      </c>
      <c r="N249" s="24">
        <v>7.6748289883228297E-3</v>
      </c>
      <c r="O249" s="24">
        <v>2.2586869341869154E-2</v>
      </c>
      <c r="P249" s="24">
        <v>3.8815804341359068E-3</v>
      </c>
      <c r="Q249" s="24">
        <v>9.9079092984679078E-3</v>
      </c>
      <c r="R249" s="24">
        <v>6.7527772064536196E-3</v>
      </c>
      <c r="S249" s="24">
        <v>2.2049187437787086E-2</v>
      </c>
      <c r="T249" s="24">
        <v>1.3460609198695281E-2</v>
      </c>
      <c r="U249" s="24" t="s">
        <v>727</v>
      </c>
      <c r="V249" s="24">
        <v>1.3614942771332761E-2</v>
      </c>
      <c r="W249" s="24">
        <v>4.5596783512290339E-3</v>
      </c>
      <c r="X249" s="24">
        <v>9.542487446503033E-3</v>
      </c>
      <c r="Y249" s="24">
        <v>3.9127997395351074E-3</v>
      </c>
      <c r="Z249" s="24">
        <v>1.5718354451616942E-2</v>
      </c>
      <c r="AA249" s="24">
        <v>1.4249786524360528E-2</v>
      </c>
      <c r="AB249" s="24">
        <v>2.8268760824963598E-2</v>
      </c>
      <c r="AC249" s="24">
        <v>4.7376154339499746E-3</v>
      </c>
      <c r="AD249" s="209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6"/>
    </row>
    <row r="250" spans="1:65">
      <c r="A250" s="30"/>
      <c r="B250" s="3" t="s">
        <v>86</v>
      </c>
      <c r="C250" s="29"/>
      <c r="D250" s="13">
        <v>1.062627130517373E-2</v>
      </c>
      <c r="E250" s="13">
        <v>4.720475646391014E-2</v>
      </c>
      <c r="F250" s="13">
        <v>3.1108138651664945E-3</v>
      </c>
      <c r="G250" s="13">
        <v>6.4725466467856659E-3</v>
      </c>
      <c r="H250" s="13">
        <v>8.9363542524384127E-3</v>
      </c>
      <c r="I250" s="13">
        <v>1.9721431854532866E-2</v>
      </c>
      <c r="J250" s="13">
        <v>9.6550123041112112E-3</v>
      </c>
      <c r="K250" s="13">
        <v>2.1506982069766718E-3</v>
      </c>
      <c r="L250" s="13">
        <v>1.9309290568547339E-3</v>
      </c>
      <c r="M250" s="13">
        <v>5.1229759171756472E-3</v>
      </c>
      <c r="N250" s="13">
        <v>8.4427846830973652E-3</v>
      </c>
      <c r="O250" s="13">
        <v>2.3998798663222052E-2</v>
      </c>
      <c r="P250" s="13">
        <v>4.2545638664259122E-3</v>
      </c>
      <c r="Q250" s="13">
        <v>1.0861950628687637E-2</v>
      </c>
      <c r="R250" s="13">
        <v>6.9904525946724834E-3</v>
      </c>
      <c r="S250" s="13">
        <v>2.362834874561931E-2</v>
      </c>
      <c r="T250" s="13">
        <v>1.3356429052088989E-2</v>
      </c>
      <c r="U250" s="13" t="s">
        <v>727</v>
      </c>
      <c r="V250" s="13">
        <v>1.4150295622379452E-2</v>
      </c>
      <c r="W250" s="13">
        <v>5.3824801501877323E-3</v>
      </c>
      <c r="X250" s="13">
        <v>1.0650414573167767E-2</v>
      </c>
      <c r="Y250" s="13">
        <v>4.6200746652374503E-3</v>
      </c>
      <c r="Z250" s="13">
        <v>1.7687570650731739E-2</v>
      </c>
      <c r="AA250" s="13">
        <v>1.5827180856994274E-2</v>
      </c>
      <c r="AB250" s="13">
        <v>3.223253966200141E-2</v>
      </c>
      <c r="AC250" s="13">
        <v>4.9595555445694573E-3</v>
      </c>
      <c r="AD250" s="152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275</v>
      </c>
      <c r="C251" s="29"/>
      <c r="D251" s="13">
        <v>-5.9800727293755851E-2</v>
      </c>
      <c r="E251" s="13">
        <v>-2.1036889488776023E-2</v>
      </c>
      <c r="F251" s="13">
        <v>7.026325643410658E-3</v>
      </c>
      <c r="G251" s="13">
        <v>6.5252730628561517E-2</v>
      </c>
      <c r="H251" s="13">
        <v>3.0600732490390081E-2</v>
      </c>
      <c r="I251" s="13">
        <v>-1.552216209594659E-2</v>
      </c>
      <c r="J251" s="13">
        <v>-2.5247665434047772E-2</v>
      </c>
      <c r="K251" s="13">
        <v>-5.9910185081325174E-2</v>
      </c>
      <c r="L251" s="13">
        <v>2.7875602799544374E-2</v>
      </c>
      <c r="M251" s="13">
        <v>2.3196351193476517E-2</v>
      </c>
      <c r="N251" s="13">
        <v>8.5338352466091116E-4</v>
      </c>
      <c r="O251" s="13">
        <v>3.6224855665273115E-2</v>
      </c>
      <c r="P251" s="13">
        <v>4.4793447692057509E-3</v>
      </c>
      <c r="Q251" s="13">
        <v>4.2958447062229066E-3</v>
      </c>
      <c r="R251" s="13">
        <v>6.3566365049747331E-2</v>
      </c>
      <c r="S251" s="13">
        <v>2.741685264208682E-2</v>
      </c>
      <c r="T251" s="13">
        <v>0.10958818084589561</v>
      </c>
      <c r="U251" s="13" t="s">
        <v>727</v>
      </c>
      <c r="V251" s="13">
        <v>5.934586360113725E-2</v>
      </c>
      <c r="W251" s="13">
        <v>-6.7305879869762664E-2</v>
      </c>
      <c r="X251" s="13">
        <v>-1.3533021413210333E-2</v>
      </c>
      <c r="Y251" s="13">
        <v>-6.7548837623153446E-2</v>
      </c>
      <c r="Z251" s="13">
        <v>-2.157766417438689E-2</v>
      </c>
      <c r="AA251" s="13">
        <v>-8.7293188819743683E-3</v>
      </c>
      <c r="AB251" s="13">
        <v>-3.4394538023545196E-2</v>
      </c>
      <c r="AC251" s="13">
        <v>5.1730610987340775E-2</v>
      </c>
      <c r="AD251" s="152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276</v>
      </c>
      <c r="C252" s="47"/>
      <c r="D252" s="45">
        <v>1.64</v>
      </c>
      <c r="E252" s="45">
        <v>0.65</v>
      </c>
      <c r="F252" s="45">
        <v>7.0000000000000007E-2</v>
      </c>
      <c r="G252" s="45">
        <v>1.56</v>
      </c>
      <c r="H252" s="45">
        <v>0.67</v>
      </c>
      <c r="I252" s="45">
        <v>0.51</v>
      </c>
      <c r="J252" s="45">
        <v>0.76</v>
      </c>
      <c r="K252" s="45">
        <v>1.65</v>
      </c>
      <c r="L252" s="45">
        <v>0.6</v>
      </c>
      <c r="M252" s="45">
        <v>0.48</v>
      </c>
      <c r="N252" s="45">
        <v>0.09</v>
      </c>
      <c r="O252" s="45">
        <v>0.82</v>
      </c>
      <c r="P252" s="45">
        <v>0</v>
      </c>
      <c r="Q252" s="45">
        <v>0</v>
      </c>
      <c r="R252" s="45">
        <v>1.52</v>
      </c>
      <c r="S252" s="45">
        <v>0.59</v>
      </c>
      <c r="T252" s="45">
        <v>2.7</v>
      </c>
      <c r="U252" s="45" t="s">
        <v>277</v>
      </c>
      <c r="V252" s="45">
        <v>1.41</v>
      </c>
      <c r="W252" s="45">
        <v>1.84</v>
      </c>
      <c r="X252" s="45">
        <v>0.46</v>
      </c>
      <c r="Y252" s="45">
        <v>1.84</v>
      </c>
      <c r="Z252" s="45">
        <v>0.66</v>
      </c>
      <c r="AA252" s="45">
        <v>0.33</v>
      </c>
      <c r="AB252" s="45">
        <v>0.99</v>
      </c>
      <c r="AC252" s="45">
        <v>1.22</v>
      </c>
      <c r="AD252" s="152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 t="s">
        <v>317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BM253" s="55"/>
    </row>
    <row r="254" spans="1:65">
      <c r="BM254" s="55"/>
    </row>
    <row r="255" spans="1:65" ht="15">
      <c r="B255" s="8" t="s">
        <v>549</v>
      </c>
      <c r="BM255" s="28" t="s">
        <v>66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234</v>
      </c>
      <c r="E256" s="17" t="s">
        <v>234</v>
      </c>
      <c r="F256" s="17" t="s">
        <v>234</v>
      </c>
      <c r="G256" s="17" t="s">
        <v>234</v>
      </c>
      <c r="H256" s="17" t="s">
        <v>234</v>
      </c>
      <c r="I256" s="17" t="s">
        <v>234</v>
      </c>
      <c r="J256" s="17" t="s">
        <v>234</v>
      </c>
      <c r="K256" s="17" t="s">
        <v>234</v>
      </c>
      <c r="L256" s="17" t="s">
        <v>234</v>
      </c>
      <c r="M256" s="17" t="s">
        <v>234</v>
      </c>
      <c r="N256" s="152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235</v>
      </c>
      <c r="C257" s="9" t="s">
        <v>235</v>
      </c>
      <c r="D257" s="150" t="s">
        <v>239</v>
      </c>
      <c r="E257" s="151" t="s">
        <v>241</v>
      </c>
      <c r="F257" s="151" t="s">
        <v>242</v>
      </c>
      <c r="G257" s="151" t="s">
        <v>243</v>
      </c>
      <c r="H257" s="151" t="s">
        <v>245</v>
      </c>
      <c r="I257" s="151" t="s">
        <v>248</v>
      </c>
      <c r="J257" s="151" t="s">
        <v>255</v>
      </c>
      <c r="K257" s="151" t="s">
        <v>259</v>
      </c>
      <c r="L257" s="151" t="s">
        <v>261</v>
      </c>
      <c r="M257" s="151" t="s">
        <v>264</v>
      </c>
      <c r="N257" s="152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279</v>
      </c>
      <c r="E258" s="11" t="s">
        <v>279</v>
      </c>
      <c r="F258" s="11" t="s">
        <v>279</v>
      </c>
      <c r="G258" s="11" t="s">
        <v>306</v>
      </c>
      <c r="H258" s="11" t="s">
        <v>279</v>
      </c>
      <c r="I258" s="11" t="s">
        <v>279</v>
      </c>
      <c r="J258" s="11" t="s">
        <v>279</v>
      </c>
      <c r="K258" s="11" t="s">
        <v>279</v>
      </c>
      <c r="L258" s="11" t="s">
        <v>279</v>
      </c>
      <c r="M258" s="11" t="s">
        <v>279</v>
      </c>
      <c r="N258" s="152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307</v>
      </c>
      <c r="E259" s="26" t="s">
        <v>308</v>
      </c>
      <c r="F259" s="26" t="s">
        <v>309</v>
      </c>
      <c r="G259" s="26" t="s">
        <v>307</v>
      </c>
      <c r="H259" s="26" t="s">
        <v>310</v>
      </c>
      <c r="I259" s="26" t="s">
        <v>308</v>
      </c>
      <c r="J259" s="26" t="s">
        <v>311</v>
      </c>
      <c r="K259" s="26" t="s">
        <v>307</v>
      </c>
      <c r="L259" s="26" t="s">
        <v>307</v>
      </c>
      <c r="M259" s="26" t="s">
        <v>116</v>
      </c>
      <c r="N259" s="152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153">
        <v>1.36</v>
      </c>
      <c r="E260" s="22">
        <v>1.629</v>
      </c>
      <c r="F260" s="22">
        <v>1.7033859470840873</v>
      </c>
      <c r="G260" s="22">
        <v>1.6</v>
      </c>
      <c r="H260" s="22">
        <v>1.5347999999999999</v>
      </c>
      <c r="I260" s="153">
        <v>1.83</v>
      </c>
      <c r="J260" s="22">
        <v>1.51</v>
      </c>
      <c r="K260" s="22">
        <v>1.8503000000000001</v>
      </c>
      <c r="L260" s="153">
        <v>1.22</v>
      </c>
      <c r="M260" s="22">
        <v>1.9299999999999997</v>
      </c>
      <c r="N260" s="152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55">
        <v>1.45</v>
      </c>
      <c r="E261" s="11">
        <v>1.623</v>
      </c>
      <c r="F261" s="11">
        <v>1.5764119206576992</v>
      </c>
      <c r="G261" s="11">
        <v>1.6</v>
      </c>
      <c r="H261" s="11">
        <v>1.5229999999999999</v>
      </c>
      <c r="I261" s="155">
        <v>1.85</v>
      </c>
      <c r="J261" s="11">
        <v>1.4</v>
      </c>
      <c r="K261" s="11">
        <v>1.6191</v>
      </c>
      <c r="L261" s="155">
        <v>1.25</v>
      </c>
      <c r="M261" s="11">
        <v>1.5</v>
      </c>
      <c r="N261" s="152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34</v>
      </c>
    </row>
    <row r="262" spans="1:65">
      <c r="A262" s="30"/>
      <c r="B262" s="19">
        <v>1</v>
      </c>
      <c r="C262" s="9">
        <v>3</v>
      </c>
      <c r="D262" s="155">
        <v>1.57</v>
      </c>
      <c r="E262" s="11">
        <v>1.6919999999999999</v>
      </c>
      <c r="F262" s="11"/>
      <c r="G262" s="11">
        <v>1.8</v>
      </c>
      <c r="H262" s="11">
        <v>1.6271</v>
      </c>
      <c r="I262" s="155">
        <v>1.88</v>
      </c>
      <c r="J262" s="11">
        <v>1.53</v>
      </c>
      <c r="K262" s="148">
        <v>2.4243999999999999</v>
      </c>
      <c r="L262" s="155">
        <v>1.26</v>
      </c>
      <c r="M262" s="11">
        <v>1.71</v>
      </c>
      <c r="N262" s="152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55">
        <v>1.43</v>
      </c>
      <c r="E263" s="11">
        <v>1.637</v>
      </c>
      <c r="F263" s="11"/>
      <c r="G263" s="11">
        <v>1.7</v>
      </c>
      <c r="H263" s="11">
        <v>1.5411999999999999</v>
      </c>
      <c r="I263" s="155">
        <v>1.8</v>
      </c>
      <c r="J263" s="11">
        <v>1.44</v>
      </c>
      <c r="K263" s="11">
        <v>1.5472999999999999</v>
      </c>
      <c r="L263" s="155">
        <v>1.28</v>
      </c>
      <c r="M263" s="11">
        <v>1.77</v>
      </c>
      <c r="N263" s="152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1.6187653095312728</v>
      </c>
    </row>
    <row r="264" spans="1:65">
      <c r="A264" s="30"/>
      <c r="B264" s="19">
        <v>1</v>
      </c>
      <c r="C264" s="9">
        <v>5</v>
      </c>
      <c r="D264" s="155">
        <v>1.56</v>
      </c>
      <c r="E264" s="11">
        <v>1.6419999999999999</v>
      </c>
      <c r="F264" s="11">
        <v>1.6652236651605943</v>
      </c>
      <c r="G264" s="11">
        <v>1.6</v>
      </c>
      <c r="H264" s="11">
        <v>1.6472</v>
      </c>
      <c r="I264" s="11"/>
      <c r="J264" s="11">
        <v>1.46</v>
      </c>
      <c r="K264" s="11">
        <v>1.7206999999999999</v>
      </c>
      <c r="L264" s="155">
        <v>1.22</v>
      </c>
      <c r="M264" s="11">
        <v>1.51</v>
      </c>
      <c r="N264" s="152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86</v>
      </c>
    </row>
    <row r="265" spans="1:65">
      <c r="A265" s="30"/>
      <c r="B265" s="19">
        <v>1</v>
      </c>
      <c r="C265" s="9">
        <v>6</v>
      </c>
      <c r="D265" s="155">
        <v>1.39</v>
      </c>
      <c r="E265" s="11">
        <v>1.6619999999999999</v>
      </c>
      <c r="F265" s="11">
        <v>1.6066471339732531</v>
      </c>
      <c r="G265" s="11">
        <v>1.5</v>
      </c>
      <c r="H265" s="11">
        <v>1.6405000000000001</v>
      </c>
      <c r="I265" s="155">
        <v>1.87</v>
      </c>
      <c r="J265" s="11">
        <v>1.53</v>
      </c>
      <c r="K265" s="11">
        <v>1.6557999999999999</v>
      </c>
      <c r="L265" s="155">
        <v>1.28</v>
      </c>
      <c r="M265" s="11">
        <v>1.6</v>
      </c>
      <c r="N265" s="152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272</v>
      </c>
      <c r="C266" s="12"/>
      <c r="D266" s="23">
        <v>1.46</v>
      </c>
      <c r="E266" s="23">
        <v>1.6474999999999997</v>
      </c>
      <c r="F266" s="23">
        <v>1.6379171667189083</v>
      </c>
      <c r="G266" s="23">
        <v>1.6333333333333335</v>
      </c>
      <c r="H266" s="23">
        <v>1.5856333333333332</v>
      </c>
      <c r="I266" s="23">
        <v>1.8460000000000001</v>
      </c>
      <c r="J266" s="23">
        <v>1.4783333333333335</v>
      </c>
      <c r="K266" s="23">
        <v>1.8029333333333331</v>
      </c>
      <c r="L266" s="23">
        <v>1.2516666666666667</v>
      </c>
      <c r="M266" s="23">
        <v>1.67</v>
      </c>
      <c r="N266" s="152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273</v>
      </c>
      <c r="C267" s="29"/>
      <c r="D267" s="11">
        <v>1.44</v>
      </c>
      <c r="E267" s="11">
        <v>1.6395</v>
      </c>
      <c r="F267" s="11">
        <v>1.6359353995669237</v>
      </c>
      <c r="G267" s="11">
        <v>1.6</v>
      </c>
      <c r="H267" s="11">
        <v>1.5841499999999999</v>
      </c>
      <c r="I267" s="11">
        <v>1.85</v>
      </c>
      <c r="J267" s="11">
        <v>1.4849999999999999</v>
      </c>
      <c r="K267" s="11">
        <v>1.68825</v>
      </c>
      <c r="L267" s="11">
        <v>1.2549999999999999</v>
      </c>
      <c r="M267" s="11">
        <v>1.655</v>
      </c>
      <c r="N267" s="152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274</v>
      </c>
      <c r="C268" s="29"/>
      <c r="D268" s="24">
        <v>8.7177978870813494E-2</v>
      </c>
      <c r="E268" s="24">
        <v>2.5587106127891814E-2</v>
      </c>
      <c r="F268" s="24">
        <v>5.7132933586546128E-2</v>
      </c>
      <c r="G268" s="24">
        <v>0.10327955589886444</v>
      </c>
      <c r="H268" s="24">
        <v>5.8312217130432227E-2</v>
      </c>
      <c r="I268" s="24">
        <v>3.2093613071762395E-2</v>
      </c>
      <c r="J268" s="24">
        <v>5.34477938428395E-2</v>
      </c>
      <c r="K268" s="24">
        <v>0.32125318779222617</v>
      </c>
      <c r="L268" s="24">
        <v>2.7141603981096402E-2</v>
      </c>
      <c r="M268" s="24">
        <v>0.16649324310613922</v>
      </c>
      <c r="N268" s="209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56"/>
    </row>
    <row r="269" spans="1:65">
      <c r="A269" s="30"/>
      <c r="B269" s="3" t="s">
        <v>86</v>
      </c>
      <c r="C269" s="29"/>
      <c r="D269" s="13">
        <v>5.9710944432064039E-2</v>
      </c>
      <c r="E269" s="13">
        <v>1.5530868666398676E-2</v>
      </c>
      <c r="F269" s="13">
        <v>3.4881454781376629E-2</v>
      </c>
      <c r="G269" s="13">
        <v>6.3232381162570059E-2</v>
      </c>
      <c r="H269" s="13">
        <v>3.6775347682586702E-2</v>
      </c>
      <c r="I269" s="13">
        <v>1.7385489204638348E-2</v>
      </c>
      <c r="J269" s="13">
        <v>3.6154088281514875E-2</v>
      </c>
      <c r="K269" s="13">
        <v>0.17818361991138121</v>
      </c>
      <c r="L269" s="13">
        <v>2.1684370690622956E-2</v>
      </c>
      <c r="M269" s="13">
        <v>9.9696552758167203E-2</v>
      </c>
      <c r="N269" s="152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13">
        <v>-9.8078028109735538E-2</v>
      </c>
      <c r="E270" s="13">
        <v>1.7750992252884013E-2</v>
      </c>
      <c r="F270" s="13">
        <v>1.183115123289924E-2</v>
      </c>
      <c r="G270" s="13">
        <v>8.9994662699306449E-3</v>
      </c>
      <c r="H270" s="13">
        <v>-2.0467436510319903E-2</v>
      </c>
      <c r="I270" s="13">
        <v>0.14037531514344415</v>
      </c>
      <c r="J270" s="13">
        <v>-8.6752523896501454E-2</v>
      </c>
      <c r="K270" s="13">
        <v>0.11377067615526526</v>
      </c>
      <c r="L270" s="13">
        <v>-0.22677693962375722</v>
      </c>
      <c r="M270" s="13">
        <v>3.1650474696398367E-2</v>
      </c>
      <c r="N270" s="152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276</v>
      </c>
      <c r="C271" s="47"/>
      <c r="D271" s="45">
        <v>1.1399999999999999</v>
      </c>
      <c r="E271" s="45">
        <v>0.08</v>
      </c>
      <c r="F271" s="45">
        <v>0.01</v>
      </c>
      <c r="G271" s="45">
        <v>0.01</v>
      </c>
      <c r="H271" s="45">
        <v>0.33</v>
      </c>
      <c r="I271" s="45">
        <v>1.37</v>
      </c>
      <c r="J271" s="45">
        <v>1.02</v>
      </c>
      <c r="K271" s="45">
        <v>1.0900000000000001</v>
      </c>
      <c r="L271" s="45">
        <v>2.5</v>
      </c>
      <c r="M271" s="45">
        <v>0.22</v>
      </c>
      <c r="N271" s="152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BM272" s="55"/>
    </row>
    <row r="273" spans="1:65" ht="15">
      <c r="B273" s="8" t="s">
        <v>550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234</v>
      </c>
      <c r="E274" s="17" t="s">
        <v>234</v>
      </c>
      <c r="F274" s="17" t="s">
        <v>234</v>
      </c>
      <c r="G274" s="17" t="s">
        <v>234</v>
      </c>
      <c r="H274" s="17" t="s">
        <v>234</v>
      </c>
      <c r="I274" s="17" t="s">
        <v>234</v>
      </c>
      <c r="J274" s="17" t="s">
        <v>234</v>
      </c>
      <c r="K274" s="17" t="s">
        <v>234</v>
      </c>
      <c r="L274" s="17" t="s">
        <v>234</v>
      </c>
      <c r="M274" s="17" t="s">
        <v>234</v>
      </c>
      <c r="N274" s="152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235</v>
      </c>
      <c r="C275" s="9" t="s">
        <v>235</v>
      </c>
      <c r="D275" s="150" t="s">
        <v>239</v>
      </c>
      <c r="E275" s="151" t="s">
        <v>241</v>
      </c>
      <c r="F275" s="151" t="s">
        <v>242</v>
      </c>
      <c r="G275" s="151" t="s">
        <v>243</v>
      </c>
      <c r="H275" s="151" t="s">
        <v>245</v>
      </c>
      <c r="I275" s="151" t="s">
        <v>248</v>
      </c>
      <c r="J275" s="151" t="s">
        <v>255</v>
      </c>
      <c r="K275" s="151" t="s">
        <v>259</v>
      </c>
      <c r="L275" s="151" t="s">
        <v>261</v>
      </c>
      <c r="M275" s="151" t="s">
        <v>264</v>
      </c>
      <c r="N275" s="152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279</v>
      </c>
      <c r="E276" s="11" t="s">
        <v>279</v>
      </c>
      <c r="F276" s="11" t="s">
        <v>279</v>
      </c>
      <c r="G276" s="11" t="s">
        <v>306</v>
      </c>
      <c r="H276" s="11" t="s">
        <v>279</v>
      </c>
      <c r="I276" s="11" t="s">
        <v>279</v>
      </c>
      <c r="J276" s="11" t="s">
        <v>279</v>
      </c>
      <c r="K276" s="11" t="s">
        <v>279</v>
      </c>
      <c r="L276" s="11" t="s">
        <v>279</v>
      </c>
      <c r="M276" s="11" t="s">
        <v>279</v>
      </c>
      <c r="N276" s="152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307</v>
      </c>
      <c r="E277" s="26" t="s">
        <v>308</v>
      </c>
      <c r="F277" s="26" t="s">
        <v>309</v>
      </c>
      <c r="G277" s="26" t="s">
        <v>307</v>
      </c>
      <c r="H277" s="26" t="s">
        <v>310</v>
      </c>
      <c r="I277" s="26" t="s">
        <v>308</v>
      </c>
      <c r="J277" s="26" t="s">
        <v>311</v>
      </c>
      <c r="K277" s="26" t="s">
        <v>307</v>
      </c>
      <c r="L277" s="26" t="s">
        <v>307</v>
      </c>
      <c r="M277" s="26" t="s">
        <v>116</v>
      </c>
      <c r="N277" s="152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0.37</v>
      </c>
      <c r="E278" s="22">
        <v>0.45800000000000002</v>
      </c>
      <c r="F278" s="22">
        <v>0.49228972718975089</v>
      </c>
      <c r="G278" s="153">
        <v>0.4</v>
      </c>
      <c r="H278" s="22">
        <v>0.44919999999999999</v>
      </c>
      <c r="I278" s="22">
        <v>0.48</v>
      </c>
      <c r="J278" s="22">
        <v>0.42</v>
      </c>
      <c r="K278" s="22">
        <v>0.54959999999999998</v>
      </c>
      <c r="L278" s="22">
        <v>0.36</v>
      </c>
      <c r="M278" s="22">
        <v>0.5</v>
      </c>
      <c r="N278" s="152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0.38</v>
      </c>
      <c r="E279" s="11">
        <v>0.45300000000000001</v>
      </c>
      <c r="F279" s="11">
        <v>0.47100858329806283</v>
      </c>
      <c r="G279" s="155">
        <v>0.5</v>
      </c>
      <c r="H279" s="11">
        <v>0.4572</v>
      </c>
      <c r="I279" s="11">
        <v>0.5</v>
      </c>
      <c r="J279" s="11">
        <v>0.39</v>
      </c>
      <c r="K279" s="11">
        <v>0.48500000000000004</v>
      </c>
      <c r="L279" s="11">
        <v>0.37</v>
      </c>
      <c r="M279" s="11">
        <v>0.4</v>
      </c>
      <c r="N279" s="152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35</v>
      </c>
    </row>
    <row r="280" spans="1:65">
      <c r="A280" s="30"/>
      <c r="B280" s="19">
        <v>1</v>
      </c>
      <c r="C280" s="9">
        <v>3</v>
      </c>
      <c r="D280" s="11">
        <v>0.46</v>
      </c>
      <c r="E280" s="11">
        <v>0.47899999999999998</v>
      </c>
      <c r="F280" s="11"/>
      <c r="G280" s="155">
        <v>0.5</v>
      </c>
      <c r="H280" s="11">
        <v>0.46589999999999998</v>
      </c>
      <c r="I280" s="11">
        <v>0.48</v>
      </c>
      <c r="J280" s="11">
        <v>0.43</v>
      </c>
      <c r="K280" s="148">
        <v>0.71679999999999999</v>
      </c>
      <c r="L280" s="11">
        <v>0.37</v>
      </c>
      <c r="M280" s="11">
        <v>0.43</v>
      </c>
      <c r="N280" s="152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0.41</v>
      </c>
      <c r="E281" s="11">
        <v>0.46400000000000002</v>
      </c>
      <c r="F281" s="11"/>
      <c r="G281" s="155">
        <v>0.5</v>
      </c>
      <c r="H281" s="11">
        <v>0.43259999999999998</v>
      </c>
      <c r="I281" s="11">
        <v>0.46</v>
      </c>
      <c r="J281" s="11">
        <v>0.41</v>
      </c>
      <c r="K281" s="11">
        <v>0.4637</v>
      </c>
      <c r="L281" s="11">
        <v>0.38</v>
      </c>
      <c r="M281" s="11">
        <v>0.47</v>
      </c>
      <c r="N281" s="152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0.44385965887521783</v>
      </c>
    </row>
    <row r="282" spans="1:65">
      <c r="A282" s="30"/>
      <c r="B282" s="19">
        <v>1</v>
      </c>
      <c r="C282" s="9">
        <v>5</v>
      </c>
      <c r="D282" s="11">
        <v>0.41</v>
      </c>
      <c r="E282" s="11">
        <v>0.442</v>
      </c>
      <c r="F282" s="11">
        <v>0.48394089925760647</v>
      </c>
      <c r="G282" s="155">
        <v>0.5</v>
      </c>
      <c r="H282" s="11">
        <v>0.46539999999999998</v>
      </c>
      <c r="I282" s="11"/>
      <c r="J282" s="11">
        <v>0.4</v>
      </c>
      <c r="K282" s="11">
        <v>0.51890000000000003</v>
      </c>
      <c r="L282" s="11">
        <v>0.36</v>
      </c>
      <c r="M282" s="11">
        <v>0.39</v>
      </c>
      <c r="N282" s="152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87</v>
      </c>
    </row>
    <row r="283" spans="1:65">
      <c r="A283" s="30"/>
      <c r="B283" s="19">
        <v>1</v>
      </c>
      <c r="C283" s="9">
        <v>6</v>
      </c>
      <c r="D283" s="11">
        <v>0.38</v>
      </c>
      <c r="E283" s="11">
        <v>0.45200000000000001</v>
      </c>
      <c r="F283" s="11">
        <v>0.46545517642908751</v>
      </c>
      <c r="G283" s="155">
        <v>0.4</v>
      </c>
      <c r="H283" s="11">
        <v>0.47499999999999998</v>
      </c>
      <c r="I283" s="11">
        <v>0.49</v>
      </c>
      <c r="J283" s="11">
        <v>0.44</v>
      </c>
      <c r="K283" s="11">
        <v>0.48620000000000002</v>
      </c>
      <c r="L283" s="11">
        <v>0.38</v>
      </c>
      <c r="M283" s="11">
        <v>0.4</v>
      </c>
      <c r="N283" s="152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272</v>
      </c>
      <c r="C284" s="12"/>
      <c r="D284" s="23">
        <v>0.40166666666666662</v>
      </c>
      <c r="E284" s="23">
        <v>0.45800000000000002</v>
      </c>
      <c r="F284" s="23">
        <v>0.4781735965436269</v>
      </c>
      <c r="G284" s="23">
        <v>0.46666666666666662</v>
      </c>
      <c r="H284" s="23">
        <v>0.45754999999999996</v>
      </c>
      <c r="I284" s="23">
        <v>0.48200000000000004</v>
      </c>
      <c r="J284" s="23">
        <v>0.41499999999999998</v>
      </c>
      <c r="K284" s="23">
        <v>0.53669999999999995</v>
      </c>
      <c r="L284" s="23">
        <v>0.36999999999999994</v>
      </c>
      <c r="M284" s="23">
        <v>0.43166666666666664</v>
      </c>
      <c r="N284" s="152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273</v>
      </c>
      <c r="C285" s="29"/>
      <c r="D285" s="11">
        <v>0.39500000000000002</v>
      </c>
      <c r="E285" s="11">
        <v>0.45550000000000002</v>
      </c>
      <c r="F285" s="11">
        <v>0.47747474127783462</v>
      </c>
      <c r="G285" s="11">
        <v>0.5</v>
      </c>
      <c r="H285" s="11">
        <v>0.46129999999999999</v>
      </c>
      <c r="I285" s="11">
        <v>0.48</v>
      </c>
      <c r="J285" s="11">
        <v>0.41499999999999998</v>
      </c>
      <c r="K285" s="11">
        <v>0.50255000000000005</v>
      </c>
      <c r="L285" s="11">
        <v>0.37</v>
      </c>
      <c r="M285" s="11">
        <v>0.41500000000000004</v>
      </c>
      <c r="N285" s="152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24">
        <v>3.311595788538612E-2</v>
      </c>
      <c r="E286" s="24">
        <v>1.2601587201618684E-2</v>
      </c>
      <c r="F286" s="24">
        <v>1.2187733587944692E-2</v>
      </c>
      <c r="G286" s="24">
        <v>5.1639777949433252E-2</v>
      </c>
      <c r="H286" s="24">
        <v>1.5021284898436614E-2</v>
      </c>
      <c r="I286" s="24">
        <v>1.4832396974191317E-2</v>
      </c>
      <c r="J286" s="24">
        <v>1.8708286933869698E-2</v>
      </c>
      <c r="K286" s="24">
        <v>9.3243123070820083E-2</v>
      </c>
      <c r="L286" s="24">
        <v>8.9442719099991665E-3</v>
      </c>
      <c r="M286" s="24">
        <v>4.4459719597256413E-2</v>
      </c>
      <c r="N286" s="152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8.2446368179384541E-2</v>
      </c>
      <c r="E287" s="13">
        <v>2.7514382536285336E-2</v>
      </c>
      <c r="F287" s="13">
        <v>2.5488094022842446E-2</v>
      </c>
      <c r="G287" s="13">
        <v>0.11065666703449983</v>
      </c>
      <c r="H287" s="13">
        <v>3.2829821655418243E-2</v>
      </c>
      <c r="I287" s="13">
        <v>3.0772607830272442E-2</v>
      </c>
      <c r="J287" s="13">
        <v>4.5080209479204096E-2</v>
      </c>
      <c r="K287" s="13">
        <v>0.17373415887985857</v>
      </c>
      <c r="L287" s="13">
        <v>2.4173707864862615E-2</v>
      </c>
      <c r="M287" s="13">
        <v>0.10299548941449363</v>
      </c>
      <c r="N287" s="152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3">
        <v>-9.5059308420756716E-2</v>
      </c>
      <c r="E288" s="13">
        <v>3.185768483807494E-2</v>
      </c>
      <c r="F288" s="13">
        <v>7.730807921441607E-2</v>
      </c>
      <c r="G288" s="13">
        <v>5.1383376108664391E-2</v>
      </c>
      <c r="H288" s="13">
        <v>3.0843850868255807E-2</v>
      </c>
      <c r="I288" s="13">
        <v>8.5928829895092207E-2</v>
      </c>
      <c r="J288" s="13">
        <v>-6.5019783389080543E-2</v>
      </c>
      <c r="K288" s="13">
        <v>0.20916598133754327</v>
      </c>
      <c r="L288" s="13">
        <v>-0.16640318037098756</v>
      </c>
      <c r="M288" s="13">
        <v>-2.747037709948541E-2</v>
      </c>
      <c r="N288" s="152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276</v>
      </c>
      <c r="C289" s="47"/>
      <c r="D289" s="45">
        <v>1.46</v>
      </c>
      <c r="E289" s="45">
        <v>0.01</v>
      </c>
      <c r="F289" s="45">
        <v>0.54</v>
      </c>
      <c r="G289" s="45" t="s">
        <v>277</v>
      </c>
      <c r="H289" s="45">
        <v>0</v>
      </c>
      <c r="I289" s="45">
        <v>0.64</v>
      </c>
      <c r="J289" s="45">
        <v>1.1100000000000001</v>
      </c>
      <c r="K289" s="45">
        <v>2.06</v>
      </c>
      <c r="L289" s="45">
        <v>2.2799999999999998</v>
      </c>
      <c r="M289" s="45">
        <v>0.67</v>
      </c>
      <c r="N289" s="152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297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BM290" s="55"/>
    </row>
    <row r="291" spans="1:65">
      <c r="BM291" s="55"/>
    </row>
    <row r="292" spans="1:65" ht="15">
      <c r="B292" s="8" t="s">
        <v>551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7" t="s">
        <v>234</v>
      </c>
      <c r="J293" s="17" t="s">
        <v>234</v>
      </c>
      <c r="K293" s="17" t="s">
        <v>234</v>
      </c>
      <c r="L293" s="17" t="s">
        <v>234</v>
      </c>
      <c r="M293" s="17" t="s">
        <v>234</v>
      </c>
      <c r="N293" s="152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235</v>
      </c>
      <c r="C294" s="9" t="s">
        <v>235</v>
      </c>
      <c r="D294" s="150" t="s">
        <v>239</v>
      </c>
      <c r="E294" s="151" t="s">
        <v>241</v>
      </c>
      <c r="F294" s="151" t="s">
        <v>242</v>
      </c>
      <c r="G294" s="151" t="s">
        <v>243</v>
      </c>
      <c r="H294" s="151" t="s">
        <v>245</v>
      </c>
      <c r="I294" s="151" t="s">
        <v>248</v>
      </c>
      <c r="J294" s="151" t="s">
        <v>255</v>
      </c>
      <c r="K294" s="151" t="s">
        <v>259</v>
      </c>
      <c r="L294" s="151" t="s">
        <v>261</v>
      </c>
      <c r="M294" s="151" t="s">
        <v>264</v>
      </c>
      <c r="N294" s="152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279</v>
      </c>
      <c r="E295" s="11" t="s">
        <v>279</v>
      </c>
      <c r="F295" s="11" t="s">
        <v>279</v>
      </c>
      <c r="G295" s="11" t="s">
        <v>306</v>
      </c>
      <c r="H295" s="11" t="s">
        <v>279</v>
      </c>
      <c r="I295" s="11" t="s">
        <v>279</v>
      </c>
      <c r="J295" s="11" t="s">
        <v>279</v>
      </c>
      <c r="K295" s="11" t="s">
        <v>279</v>
      </c>
      <c r="L295" s="11" t="s">
        <v>279</v>
      </c>
      <c r="M295" s="11" t="s">
        <v>279</v>
      </c>
      <c r="N295" s="152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307</v>
      </c>
      <c r="E296" s="26" t="s">
        <v>308</v>
      </c>
      <c r="F296" s="26" t="s">
        <v>309</v>
      </c>
      <c r="G296" s="26" t="s">
        <v>307</v>
      </c>
      <c r="H296" s="26" t="s">
        <v>310</v>
      </c>
      <c r="I296" s="26" t="s">
        <v>308</v>
      </c>
      <c r="J296" s="26" t="s">
        <v>311</v>
      </c>
      <c r="K296" s="26" t="s">
        <v>307</v>
      </c>
      <c r="L296" s="26" t="s">
        <v>307</v>
      </c>
      <c r="M296" s="26" t="s">
        <v>116</v>
      </c>
      <c r="N296" s="152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0.4</v>
      </c>
      <c r="E297" s="22">
        <v>0.5</v>
      </c>
      <c r="F297" s="22">
        <v>0.43676893923225324</v>
      </c>
      <c r="G297" s="153">
        <v>0.5</v>
      </c>
      <c r="H297" s="153">
        <v>0.7944</v>
      </c>
      <c r="I297" s="22">
        <v>0.6</v>
      </c>
      <c r="J297" s="22">
        <v>0.5</v>
      </c>
      <c r="K297" s="22">
        <v>0.69820000000000004</v>
      </c>
      <c r="L297" s="22">
        <v>0.43</v>
      </c>
      <c r="M297" s="154">
        <v>0.53</v>
      </c>
      <c r="N297" s="152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0.44</v>
      </c>
      <c r="E298" s="11">
        <v>0.51</v>
      </c>
      <c r="F298" s="11">
        <v>0.44001833059263817</v>
      </c>
      <c r="G298" s="155">
        <v>0.4</v>
      </c>
      <c r="H298" s="155">
        <v>0.77439999999999998</v>
      </c>
      <c r="I298" s="11">
        <v>0.59</v>
      </c>
      <c r="J298" s="11">
        <v>0.48</v>
      </c>
      <c r="K298" s="11">
        <v>0.60970000000000002</v>
      </c>
      <c r="L298" s="11">
        <v>0.44</v>
      </c>
      <c r="M298" s="11">
        <v>0.46</v>
      </c>
      <c r="N298" s="152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36</v>
      </c>
    </row>
    <row r="299" spans="1:65">
      <c r="A299" s="30"/>
      <c r="B299" s="19">
        <v>1</v>
      </c>
      <c r="C299" s="9">
        <v>3</v>
      </c>
      <c r="D299" s="11">
        <v>0.48</v>
      </c>
      <c r="E299" s="11">
        <v>0.51600000000000001</v>
      </c>
      <c r="F299" s="11"/>
      <c r="G299" s="155">
        <v>0.5</v>
      </c>
      <c r="H299" s="155">
        <v>0.77859999999999996</v>
      </c>
      <c r="I299" s="11">
        <v>0.59</v>
      </c>
      <c r="J299" s="11">
        <v>0.54</v>
      </c>
      <c r="K299" s="148">
        <v>0.90590000000000004</v>
      </c>
      <c r="L299" s="11">
        <v>0.43</v>
      </c>
      <c r="M299" s="11">
        <v>0.45</v>
      </c>
      <c r="N299" s="152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0.49</v>
      </c>
      <c r="E300" s="11">
        <v>0.52200000000000002</v>
      </c>
      <c r="F300" s="11"/>
      <c r="G300" s="155">
        <v>0.5</v>
      </c>
      <c r="H300" s="155">
        <v>0.77139999999999997</v>
      </c>
      <c r="I300" s="11">
        <v>0.56999999999999995</v>
      </c>
      <c r="J300" s="11">
        <v>0.5</v>
      </c>
      <c r="K300" s="11">
        <v>0.57240000000000002</v>
      </c>
      <c r="L300" s="11">
        <v>0.44</v>
      </c>
      <c r="M300" s="11">
        <v>0.46</v>
      </c>
      <c r="N300" s="152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0.49947940197270302</v>
      </c>
    </row>
    <row r="301" spans="1:65">
      <c r="A301" s="30"/>
      <c r="B301" s="19">
        <v>1</v>
      </c>
      <c r="C301" s="9">
        <v>5</v>
      </c>
      <c r="D301" s="11">
        <v>0.48</v>
      </c>
      <c r="E301" s="11">
        <v>0.52500000000000002</v>
      </c>
      <c r="F301" s="11">
        <v>0.44202684958928773</v>
      </c>
      <c r="G301" s="155">
        <v>0.5</v>
      </c>
      <c r="H301" s="155">
        <v>0.72030000000000005</v>
      </c>
      <c r="I301" s="11"/>
      <c r="J301" s="11">
        <v>0.48</v>
      </c>
      <c r="K301" s="11">
        <v>0.64249999999999996</v>
      </c>
      <c r="L301" s="11">
        <v>0.42</v>
      </c>
      <c r="M301" s="11">
        <v>0.41</v>
      </c>
      <c r="N301" s="152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0.4</v>
      </c>
      <c r="E302" s="11">
        <v>0.50700000000000001</v>
      </c>
      <c r="F302" s="11">
        <v>0.4387400770456511</v>
      </c>
      <c r="G302" s="155">
        <v>0.5</v>
      </c>
      <c r="H302" s="155">
        <v>0.74929999999999997</v>
      </c>
      <c r="I302" s="11">
        <v>0.59</v>
      </c>
      <c r="J302" s="11">
        <v>0.52</v>
      </c>
      <c r="K302" s="11">
        <v>0.60609999999999997</v>
      </c>
      <c r="L302" s="11">
        <v>0.43</v>
      </c>
      <c r="M302" s="11">
        <v>0.45</v>
      </c>
      <c r="N302" s="152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0.44833333333333331</v>
      </c>
      <c r="E303" s="23">
        <v>0.51333333333333331</v>
      </c>
      <c r="F303" s="23">
        <v>0.43938854911495756</v>
      </c>
      <c r="G303" s="23">
        <v>0.48333333333333334</v>
      </c>
      <c r="H303" s="23">
        <v>0.76473333333333338</v>
      </c>
      <c r="I303" s="23">
        <v>0.58799999999999986</v>
      </c>
      <c r="J303" s="23">
        <v>0.5033333333333333</v>
      </c>
      <c r="K303" s="23">
        <v>0.67246666666666666</v>
      </c>
      <c r="L303" s="23">
        <v>0.4316666666666667</v>
      </c>
      <c r="M303" s="23">
        <v>0.46</v>
      </c>
      <c r="N303" s="152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0.45999999999999996</v>
      </c>
      <c r="E304" s="11">
        <v>0.51300000000000001</v>
      </c>
      <c r="F304" s="11">
        <v>0.43937920381914464</v>
      </c>
      <c r="G304" s="11">
        <v>0.5</v>
      </c>
      <c r="H304" s="11">
        <v>0.77289999999999992</v>
      </c>
      <c r="I304" s="11">
        <v>0.59</v>
      </c>
      <c r="J304" s="11">
        <v>0.5</v>
      </c>
      <c r="K304" s="11">
        <v>0.62609999999999999</v>
      </c>
      <c r="L304" s="11">
        <v>0.43</v>
      </c>
      <c r="M304" s="11">
        <v>0.45500000000000002</v>
      </c>
      <c r="N304" s="152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4.1190613817551507E-2</v>
      </c>
      <c r="E305" s="24">
        <v>9.4586820787394502E-3</v>
      </c>
      <c r="F305" s="24">
        <v>2.2090817145526873E-3</v>
      </c>
      <c r="G305" s="24">
        <v>4.0824829046386291E-2</v>
      </c>
      <c r="H305" s="24">
        <v>2.6164072058199681E-2</v>
      </c>
      <c r="I305" s="24">
        <v>1.0954451150103333E-2</v>
      </c>
      <c r="J305" s="24">
        <v>2.3380903889000264E-2</v>
      </c>
      <c r="K305" s="24">
        <v>0.1219908630458309</v>
      </c>
      <c r="L305" s="24">
        <v>7.5277265270908165E-3</v>
      </c>
      <c r="M305" s="24">
        <v>3.898717737923587E-2</v>
      </c>
      <c r="N305" s="152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9.1874975057735703E-2</v>
      </c>
      <c r="E306" s="13">
        <v>1.8426004049492437E-2</v>
      </c>
      <c r="F306" s="13">
        <v>5.0276269579677272E-3</v>
      </c>
      <c r="G306" s="13">
        <v>8.4465163544247504E-2</v>
      </c>
      <c r="H306" s="13">
        <v>3.4213327597680691E-2</v>
      </c>
      <c r="I306" s="13">
        <v>1.8630018962760776E-2</v>
      </c>
      <c r="J306" s="13">
        <v>4.6452126931788608E-2</v>
      </c>
      <c r="K306" s="13">
        <v>0.18140804458089257</v>
      </c>
      <c r="L306" s="13">
        <v>1.7438748711407295E-2</v>
      </c>
      <c r="M306" s="13">
        <v>8.4754733433121454E-2</v>
      </c>
      <c r="N306" s="152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-0.10239875445787627</v>
      </c>
      <c r="E307" s="13">
        <v>2.7736742107710377E-2</v>
      </c>
      <c r="F307" s="13">
        <v>-0.12030696885680481</v>
      </c>
      <c r="G307" s="13">
        <v>-3.2325794768714111E-2</v>
      </c>
      <c r="H307" s="13">
        <v>0.53106080113214893</v>
      </c>
      <c r="I307" s="13">
        <v>0.17722572277792259</v>
      </c>
      <c r="J307" s="13">
        <v>7.7158964822354736E-3</v>
      </c>
      <c r="K307" s="13">
        <v>0.34633513216110079</v>
      </c>
      <c r="L307" s="13">
        <v>-0.13576683050033433</v>
      </c>
      <c r="M307" s="13">
        <v>-7.9041101228155553E-2</v>
      </c>
      <c r="N307" s="152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0.57999999999999996</v>
      </c>
      <c r="E308" s="45">
        <v>0.11</v>
      </c>
      <c r="F308" s="45">
        <v>0.67</v>
      </c>
      <c r="G308" s="45" t="s">
        <v>277</v>
      </c>
      <c r="H308" s="45">
        <v>2.76</v>
      </c>
      <c r="I308" s="45">
        <v>0.89</v>
      </c>
      <c r="J308" s="45">
        <v>0</v>
      </c>
      <c r="K308" s="45">
        <v>1.78</v>
      </c>
      <c r="L308" s="45">
        <v>0.76</v>
      </c>
      <c r="M308" s="45">
        <v>0.46</v>
      </c>
      <c r="N308" s="152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297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>
      <c r="BM310" s="55"/>
    </row>
    <row r="311" spans="1:65" ht="15">
      <c r="B311" s="8" t="s">
        <v>552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7" t="s">
        <v>234</v>
      </c>
      <c r="AB312" s="152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235</v>
      </c>
      <c r="C313" s="9" t="s">
        <v>235</v>
      </c>
      <c r="D313" s="150" t="s">
        <v>237</v>
      </c>
      <c r="E313" s="151" t="s">
        <v>239</v>
      </c>
      <c r="F313" s="151" t="s">
        <v>240</v>
      </c>
      <c r="G313" s="151" t="s">
        <v>241</v>
      </c>
      <c r="H313" s="151" t="s">
        <v>242</v>
      </c>
      <c r="I313" s="151" t="s">
        <v>243</v>
      </c>
      <c r="J313" s="151" t="s">
        <v>244</v>
      </c>
      <c r="K313" s="151" t="s">
        <v>246</v>
      </c>
      <c r="L313" s="151" t="s">
        <v>247</v>
      </c>
      <c r="M313" s="151" t="s">
        <v>248</v>
      </c>
      <c r="N313" s="151" t="s">
        <v>249</v>
      </c>
      <c r="O313" s="151" t="s">
        <v>250</v>
      </c>
      <c r="P313" s="151" t="s">
        <v>251</v>
      </c>
      <c r="Q313" s="151" t="s">
        <v>252</v>
      </c>
      <c r="R313" s="151" t="s">
        <v>253</v>
      </c>
      <c r="S313" s="151" t="s">
        <v>254</v>
      </c>
      <c r="T313" s="151" t="s">
        <v>255</v>
      </c>
      <c r="U313" s="151" t="s">
        <v>256</v>
      </c>
      <c r="V313" s="151" t="s">
        <v>257</v>
      </c>
      <c r="W313" s="151" t="s">
        <v>258</v>
      </c>
      <c r="X313" s="151" t="s">
        <v>259</v>
      </c>
      <c r="Y313" s="151" t="s">
        <v>261</v>
      </c>
      <c r="Z313" s="151" t="s">
        <v>262</v>
      </c>
      <c r="AA313" s="151" t="s">
        <v>263</v>
      </c>
      <c r="AB313" s="152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280</v>
      </c>
      <c r="E314" s="11" t="s">
        <v>279</v>
      </c>
      <c r="F314" s="11" t="s">
        <v>279</v>
      </c>
      <c r="G314" s="11" t="s">
        <v>280</v>
      </c>
      <c r="H314" s="11" t="s">
        <v>279</v>
      </c>
      <c r="I314" s="11" t="s">
        <v>306</v>
      </c>
      <c r="J314" s="11" t="s">
        <v>279</v>
      </c>
      <c r="K314" s="11" t="s">
        <v>306</v>
      </c>
      <c r="L314" s="11" t="s">
        <v>306</v>
      </c>
      <c r="M314" s="11" t="s">
        <v>280</v>
      </c>
      <c r="N314" s="11" t="s">
        <v>279</v>
      </c>
      <c r="O314" s="11" t="s">
        <v>279</v>
      </c>
      <c r="P314" s="11" t="s">
        <v>279</v>
      </c>
      <c r="Q314" s="11" t="s">
        <v>279</v>
      </c>
      <c r="R314" s="11" t="s">
        <v>279</v>
      </c>
      <c r="S314" s="11" t="s">
        <v>306</v>
      </c>
      <c r="T314" s="11" t="s">
        <v>280</v>
      </c>
      <c r="U314" s="11" t="s">
        <v>279</v>
      </c>
      <c r="V314" s="11" t="s">
        <v>280</v>
      </c>
      <c r="W314" s="11" t="s">
        <v>279</v>
      </c>
      <c r="X314" s="11" t="s">
        <v>280</v>
      </c>
      <c r="Y314" s="11" t="s">
        <v>280</v>
      </c>
      <c r="Z314" s="11" t="s">
        <v>306</v>
      </c>
      <c r="AA314" s="11" t="s">
        <v>280</v>
      </c>
      <c r="AB314" s="152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307</v>
      </c>
      <c r="E315" s="26" t="s">
        <v>307</v>
      </c>
      <c r="F315" s="26" t="s">
        <v>271</v>
      </c>
      <c r="G315" s="26" t="s">
        <v>308</v>
      </c>
      <c r="H315" s="26" t="s">
        <v>309</v>
      </c>
      <c r="I315" s="26" t="s">
        <v>307</v>
      </c>
      <c r="J315" s="26" t="s">
        <v>307</v>
      </c>
      <c r="K315" s="26" t="s">
        <v>309</v>
      </c>
      <c r="L315" s="26" t="s">
        <v>308</v>
      </c>
      <c r="M315" s="26" t="s">
        <v>308</v>
      </c>
      <c r="N315" s="26" t="s">
        <v>307</v>
      </c>
      <c r="O315" s="26" t="s">
        <v>307</v>
      </c>
      <c r="P315" s="26" t="s">
        <v>307</v>
      </c>
      <c r="Q315" s="26" t="s">
        <v>307</v>
      </c>
      <c r="R315" s="26" t="s">
        <v>307</v>
      </c>
      <c r="S315" s="26" t="s">
        <v>307</v>
      </c>
      <c r="T315" s="26" t="s">
        <v>311</v>
      </c>
      <c r="U315" s="26" t="s">
        <v>307</v>
      </c>
      <c r="V315" s="26" t="s">
        <v>308</v>
      </c>
      <c r="W315" s="26" t="s">
        <v>309</v>
      </c>
      <c r="X315" s="26" t="s">
        <v>307</v>
      </c>
      <c r="Y315" s="26" t="s">
        <v>307</v>
      </c>
      <c r="Z315" s="26" t="s">
        <v>308</v>
      </c>
      <c r="AA315" s="26" t="s">
        <v>310</v>
      </c>
      <c r="AB315" s="152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3.36</v>
      </c>
      <c r="E316" s="22">
        <v>2.93</v>
      </c>
      <c r="F316" s="22">
        <v>3.17</v>
      </c>
      <c r="G316" s="22">
        <v>3.12</v>
      </c>
      <c r="H316" s="22">
        <v>3.2030674381123352</v>
      </c>
      <c r="I316" s="22">
        <v>3.11</v>
      </c>
      <c r="J316" s="22">
        <v>3.53</v>
      </c>
      <c r="K316" s="22">
        <v>3.2300000000000004</v>
      </c>
      <c r="L316" s="22">
        <v>3.35</v>
      </c>
      <c r="M316" s="22">
        <v>3.3300000000000005</v>
      </c>
      <c r="N316" s="22">
        <v>3.11</v>
      </c>
      <c r="O316" s="22">
        <v>3.2</v>
      </c>
      <c r="P316" s="22">
        <v>3.16</v>
      </c>
      <c r="Q316" s="22">
        <v>3.38</v>
      </c>
      <c r="R316" s="154">
        <v>3.4300000000000006</v>
      </c>
      <c r="S316" s="22">
        <v>3.1299000000000001</v>
      </c>
      <c r="T316" s="22">
        <v>3.29</v>
      </c>
      <c r="U316" s="22">
        <v>2.95</v>
      </c>
      <c r="V316" s="22">
        <v>3.11</v>
      </c>
      <c r="W316" s="22">
        <v>3</v>
      </c>
      <c r="X316" s="22">
        <v>3.1324999999999998</v>
      </c>
      <c r="Y316" s="22">
        <v>3.3290000000000002</v>
      </c>
      <c r="Z316" s="22">
        <v>3.2425247050227859</v>
      </c>
      <c r="AA316" s="22">
        <v>3.0723353999999996</v>
      </c>
      <c r="AB316" s="152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3.35</v>
      </c>
      <c r="E317" s="11">
        <v>2.84</v>
      </c>
      <c r="F317" s="11">
        <v>3.16</v>
      </c>
      <c r="G317" s="11">
        <v>3.18</v>
      </c>
      <c r="H317" s="11">
        <v>3.2360686375543222</v>
      </c>
      <c r="I317" s="11">
        <v>2.98</v>
      </c>
      <c r="J317" s="11">
        <v>3.52</v>
      </c>
      <c r="K317" s="11">
        <v>3.25</v>
      </c>
      <c r="L317" s="11">
        <v>3.36</v>
      </c>
      <c r="M317" s="11">
        <v>3.34</v>
      </c>
      <c r="N317" s="11">
        <v>3.1400000000000006</v>
      </c>
      <c r="O317" s="11">
        <v>3.2099999999999995</v>
      </c>
      <c r="P317" s="11">
        <v>3.11</v>
      </c>
      <c r="Q317" s="11">
        <v>3.38</v>
      </c>
      <c r="R317" s="11">
        <v>3.3099999999999996</v>
      </c>
      <c r="S317" s="11">
        <v>3.1622999999999997</v>
      </c>
      <c r="T317" s="11">
        <v>3.2400000000000007</v>
      </c>
      <c r="U317" s="11">
        <v>3</v>
      </c>
      <c r="V317" s="11">
        <v>3.1</v>
      </c>
      <c r="W317" s="11">
        <v>3.05</v>
      </c>
      <c r="X317" s="11">
        <v>3.0569999999999999</v>
      </c>
      <c r="Y317" s="11">
        <v>3.4129999999999998</v>
      </c>
      <c r="Z317" s="11">
        <v>3.369064063552206</v>
      </c>
      <c r="AA317" s="11">
        <v>3.1344256000000001</v>
      </c>
      <c r="AB317" s="152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3.3300000000000005</v>
      </c>
      <c r="E318" s="11">
        <v>3.15</v>
      </c>
      <c r="F318" s="11">
        <v>3.19</v>
      </c>
      <c r="G318" s="11">
        <v>3.18</v>
      </c>
      <c r="H318" s="11"/>
      <c r="I318" s="148">
        <v>3.35</v>
      </c>
      <c r="J318" s="11">
        <v>3.53</v>
      </c>
      <c r="K318" s="11">
        <v>3.25</v>
      </c>
      <c r="L318" s="11">
        <v>3.2199999999999998</v>
      </c>
      <c r="M318" s="11">
        <v>3.32</v>
      </c>
      <c r="N318" s="11">
        <v>3.16</v>
      </c>
      <c r="O318" s="11">
        <v>3.18</v>
      </c>
      <c r="P318" s="11">
        <v>3.15</v>
      </c>
      <c r="Q318" s="11">
        <v>3.39</v>
      </c>
      <c r="R318" s="11">
        <v>3.2400000000000007</v>
      </c>
      <c r="S318" s="11">
        <v>3.1774999999999998</v>
      </c>
      <c r="T318" s="148">
        <v>3.46</v>
      </c>
      <c r="U318" s="11">
        <v>2.95</v>
      </c>
      <c r="V318" s="11">
        <v>3.1400000000000006</v>
      </c>
      <c r="W318" s="11">
        <v>3.06</v>
      </c>
      <c r="X318" s="11">
        <v>3.0836000000000001</v>
      </c>
      <c r="Y318" s="11">
        <v>3.3290000000000002</v>
      </c>
      <c r="Z318" s="11">
        <v>3.3491446318548959</v>
      </c>
      <c r="AA318" s="11">
        <v>3.1933031999999999</v>
      </c>
      <c r="AB318" s="152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3.3099999999999996</v>
      </c>
      <c r="E319" s="11">
        <v>3.12</v>
      </c>
      <c r="F319" s="11">
        <v>3.15</v>
      </c>
      <c r="G319" s="11">
        <v>3.2199999999999998</v>
      </c>
      <c r="H319" s="11"/>
      <c r="I319" s="11">
        <v>3.11</v>
      </c>
      <c r="J319" s="11">
        <v>3.4799999999999995</v>
      </c>
      <c r="K319" s="11">
        <v>3.29</v>
      </c>
      <c r="L319" s="11">
        <v>3.2199999999999998</v>
      </c>
      <c r="M319" s="11">
        <v>3.35</v>
      </c>
      <c r="N319" s="11">
        <v>3.15</v>
      </c>
      <c r="O319" s="11">
        <v>3.19</v>
      </c>
      <c r="P319" s="11">
        <v>3.1300000000000003</v>
      </c>
      <c r="Q319" s="11">
        <v>3.32</v>
      </c>
      <c r="R319" s="11">
        <v>3.2</v>
      </c>
      <c r="S319" s="11">
        <v>3.2661999999999995</v>
      </c>
      <c r="T319" s="11">
        <v>3.26</v>
      </c>
      <c r="U319" s="11">
        <v>2.99</v>
      </c>
      <c r="V319" s="11">
        <v>3.1400000000000006</v>
      </c>
      <c r="W319" s="11">
        <v>3.04</v>
      </c>
      <c r="X319" s="11">
        <v>3.0844999999999998</v>
      </c>
      <c r="Y319" s="11">
        <v>3.399</v>
      </c>
      <c r="Z319" s="11">
        <v>3.3759805867549155</v>
      </c>
      <c r="AA319" s="11">
        <v>3.1329083999999998</v>
      </c>
      <c r="AB319" s="152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3.2082618457099037</v>
      </c>
    </row>
    <row r="320" spans="1:65">
      <c r="A320" s="30"/>
      <c r="B320" s="19">
        <v>1</v>
      </c>
      <c r="C320" s="9">
        <v>5</v>
      </c>
      <c r="D320" s="11">
        <v>3.35</v>
      </c>
      <c r="E320" s="11">
        <v>3.15</v>
      </c>
      <c r="F320" s="11">
        <v>3.1400000000000006</v>
      </c>
      <c r="G320" s="11">
        <v>3.05</v>
      </c>
      <c r="H320" s="11">
        <v>3.3113508387298465</v>
      </c>
      <c r="I320" s="11">
        <v>3.06</v>
      </c>
      <c r="J320" s="11">
        <v>3.54</v>
      </c>
      <c r="K320" s="11">
        <v>3.3000000000000003</v>
      </c>
      <c r="L320" s="11">
        <v>3.27</v>
      </c>
      <c r="M320" s="11"/>
      <c r="N320" s="11">
        <v>3.16</v>
      </c>
      <c r="O320" s="11">
        <v>3.19</v>
      </c>
      <c r="P320" s="11">
        <v>3.16</v>
      </c>
      <c r="Q320" s="11">
        <v>3.36</v>
      </c>
      <c r="R320" s="11">
        <v>3.25</v>
      </c>
      <c r="S320" s="11">
        <v>3.2163999999999997</v>
      </c>
      <c r="T320" s="11">
        <v>3.3000000000000003</v>
      </c>
      <c r="U320" s="11">
        <v>2.96</v>
      </c>
      <c r="V320" s="11">
        <v>3.1300000000000003</v>
      </c>
      <c r="W320" s="11">
        <v>3.08</v>
      </c>
      <c r="X320" s="11">
        <v>3.0451000000000001</v>
      </c>
      <c r="Y320" s="11">
        <v>3.399</v>
      </c>
      <c r="Z320" s="11">
        <v>3.219993785275086</v>
      </c>
      <c r="AA320" s="148">
        <v>2.9019485</v>
      </c>
      <c r="AB320" s="152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89</v>
      </c>
    </row>
    <row r="321" spans="1:65">
      <c r="A321" s="30"/>
      <c r="B321" s="19">
        <v>1</v>
      </c>
      <c r="C321" s="9">
        <v>6</v>
      </c>
      <c r="D321" s="11">
        <v>3.25</v>
      </c>
      <c r="E321" s="11">
        <v>2.81</v>
      </c>
      <c r="F321" s="11">
        <v>3.17</v>
      </c>
      <c r="G321" s="11">
        <v>3.1300000000000003</v>
      </c>
      <c r="H321" s="11">
        <v>3.28029656531421</v>
      </c>
      <c r="I321" s="11">
        <v>3.12</v>
      </c>
      <c r="J321" s="11">
        <v>3.51</v>
      </c>
      <c r="K321" s="11">
        <v>3.27</v>
      </c>
      <c r="L321" s="11">
        <v>3.35</v>
      </c>
      <c r="M321" s="11">
        <v>3.35</v>
      </c>
      <c r="N321" s="148">
        <v>3.34</v>
      </c>
      <c r="O321" s="11">
        <v>3.2</v>
      </c>
      <c r="P321" s="11">
        <v>3.18</v>
      </c>
      <c r="Q321" s="11">
        <v>3.32</v>
      </c>
      <c r="R321" s="11">
        <v>3.2199999999999998</v>
      </c>
      <c r="S321" s="11">
        <v>3.2162999999999995</v>
      </c>
      <c r="T321" s="11">
        <v>3.29</v>
      </c>
      <c r="U321" s="11">
        <v>2.99</v>
      </c>
      <c r="V321" s="11">
        <v>3.09</v>
      </c>
      <c r="W321" s="11">
        <v>3.09</v>
      </c>
      <c r="X321" s="11">
        <v>3.1069</v>
      </c>
      <c r="Y321" s="11">
        <v>3.42</v>
      </c>
      <c r="Z321" s="11">
        <v>3.251098056605696</v>
      </c>
      <c r="AA321" s="11">
        <v>3.1658228999999998</v>
      </c>
      <c r="AB321" s="152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272</v>
      </c>
      <c r="C322" s="12"/>
      <c r="D322" s="23">
        <v>3.3250000000000006</v>
      </c>
      <c r="E322" s="23">
        <v>3</v>
      </c>
      <c r="F322" s="23">
        <v>3.1633333333333336</v>
      </c>
      <c r="G322" s="23">
        <v>3.1466666666666665</v>
      </c>
      <c r="H322" s="23">
        <v>3.2576958699276783</v>
      </c>
      <c r="I322" s="23">
        <v>3.1216666666666666</v>
      </c>
      <c r="J322" s="23">
        <v>3.5183333333333331</v>
      </c>
      <c r="K322" s="23">
        <v>3.2650000000000001</v>
      </c>
      <c r="L322" s="23">
        <v>3.2949999999999999</v>
      </c>
      <c r="M322" s="23">
        <v>3.3380000000000001</v>
      </c>
      <c r="N322" s="23">
        <v>3.1766666666666672</v>
      </c>
      <c r="O322" s="23">
        <v>3.1949999999999998</v>
      </c>
      <c r="P322" s="23">
        <v>3.1483333333333334</v>
      </c>
      <c r="Q322" s="23">
        <v>3.3583333333333338</v>
      </c>
      <c r="R322" s="23">
        <v>3.2749999999999999</v>
      </c>
      <c r="S322" s="23">
        <v>3.1947666666666663</v>
      </c>
      <c r="T322" s="23">
        <v>3.3066666666666666</v>
      </c>
      <c r="U322" s="23">
        <v>2.973333333333334</v>
      </c>
      <c r="V322" s="23">
        <v>3.1183333333333336</v>
      </c>
      <c r="W322" s="23">
        <v>3.0533333333333332</v>
      </c>
      <c r="X322" s="23">
        <v>3.0849333333333333</v>
      </c>
      <c r="Y322" s="23">
        <v>3.3815000000000004</v>
      </c>
      <c r="Z322" s="23">
        <v>3.3013009715109303</v>
      </c>
      <c r="AA322" s="23">
        <v>3.1001239999999997</v>
      </c>
      <c r="AB322" s="152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273</v>
      </c>
      <c r="C323" s="29"/>
      <c r="D323" s="11">
        <v>3.3400000000000003</v>
      </c>
      <c r="E323" s="11">
        <v>3.0250000000000004</v>
      </c>
      <c r="F323" s="11">
        <v>3.165</v>
      </c>
      <c r="G323" s="11">
        <v>3.1550000000000002</v>
      </c>
      <c r="H323" s="11">
        <v>3.2581826014342661</v>
      </c>
      <c r="I323" s="11">
        <v>3.11</v>
      </c>
      <c r="J323" s="11">
        <v>3.5249999999999999</v>
      </c>
      <c r="K323" s="11">
        <v>3.26</v>
      </c>
      <c r="L323" s="11">
        <v>3.31</v>
      </c>
      <c r="M323" s="11">
        <v>3.34</v>
      </c>
      <c r="N323" s="11">
        <v>3.1550000000000002</v>
      </c>
      <c r="O323" s="11">
        <v>3.1950000000000003</v>
      </c>
      <c r="P323" s="11">
        <v>3.1550000000000002</v>
      </c>
      <c r="Q323" s="11">
        <v>3.37</v>
      </c>
      <c r="R323" s="11">
        <v>3.2450000000000001</v>
      </c>
      <c r="S323" s="11">
        <v>3.1968999999999994</v>
      </c>
      <c r="T323" s="11">
        <v>3.29</v>
      </c>
      <c r="U323" s="11">
        <v>2.9750000000000001</v>
      </c>
      <c r="V323" s="11">
        <v>3.12</v>
      </c>
      <c r="W323" s="11">
        <v>3.0549999999999997</v>
      </c>
      <c r="X323" s="11">
        <v>3.08405</v>
      </c>
      <c r="Y323" s="11">
        <v>3.399</v>
      </c>
      <c r="Z323" s="11">
        <v>3.3001213442302957</v>
      </c>
      <c r="AA323" s="11">
        <v>3.133667</v>
      </c>
      <c r="AB323" s="152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24">
        <v>4.0865633483405141E-2</v>
      </c>
      <c r="E324" s="24">
        <v>0.15874507866387544</v>
      </c>
      <c r="F324" s="24">
        <v>1.7511900715418093E-2</v>
      </c>
      <c r="G324" s="24">
        <v>5.9888785817268558E-2</v>
      </c>
      <c r="H324" s="24">
        <v>4.7755103922167912E-2</v>
      </c>
      <c r="I324" s="24">
        <v>0.12351787994726382</v>
      </c>
      <c r="J324" s="24">
        <v>2.1369760566432954E-2</v>
      </c>
      <c r="K324" s="24">
        <v>2.6645825188948421E-2</v>
      </c>
      <c r="L324" s="24">
        <v>6.6558245169175065E-2</v>
      </c>
      <c r="M324" s="24">
        <v>1.3038404810405309E-2</v>
      </c>
      <c r="N324" s="24">
        <v>8.2138095100060926E-2</v>
      </c>
      <c r="O324" s="24">
        <v>1.0488088481701378E-2</v>
      </c>
      <c r="P324" s="24">
        <v>2.4832774042918952E-2</v>
      </c>
      <c r="Q324" s="24">
        <v>3.1251666622224665E-2</v>
      </c>
      <c r="R324" s="24">
        <v>8.4557672626438943E-2</v>
      </c>
      <c r="S324" s="24">
        <v>4.8154570568811526E-2</v>
      </c>
      <c r="T324" s="24">
        <v>7.8400680269157419E-2</v>
      </c>
      <c r="U324" s="24">
        <v>2.2509257354845501E-2</v>
      </c>
      <c r="V324" s="24">
        <v>2.136976056643311E-2</v>
      </c>
      <c r="W324" s="24">
        <v>3.2041639575194424E-2</v>
      </c>
      <c r="X324" s="24">
        <v>3.1981411267588897E-2</v>
      </c>
      <c r="Y324" s="24">
        <v>4.1471677082076018E-2</v>
      </c>
      <c r="Z324" s="24">
        <v>7.0772506119185383E-2</v>
      </c>
      <c r="AA324" s="24">
        <v>0.10516259839884136</v>
      </c>
      <c r="AB324" s="209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56"/>
    </row>
    <row r="325" spans="1:65">
      <c r="A325" s="30"/>
      <c r="B325" s="3" t="s">
        <v>86</v>
      </c>
      <c r="C325" s="29"/>
      <c r="D325" s="13">
        <v>1.2290416085234627E-2</v>
      </c>
      <c r="E325" s="13">
        <v>5.2915026221291815E-2</v>
      </c>
      <c r="F325" s="13">
        <v>5.5359011745262669E-3</v>
      </c>
      <c r="G325" s="13">
        <v>1.9032453119894668E-2</v>
      </c>
      <c r="H325" s="13">
        <v>1.4659165811947967E-2</v>
      </c>
      <c r="I325" s="13">
        <v>3.9567927372321565E-2</v>
      </c>
      <c r="J325" s="13">
        <v>6.0738305731216358E-3</v>
      </c>
      <c r="K325" s="13">
        <v>8.1610490624650592E-3</v>
      </c>
      <c r="L325" s="13">
        <v>2.0199770916289852E-2</v>
      </c>
      <c r="M325" s="13">
        <v>3.9060529689650416E-3</v>
      </c>
      <c r="N325" s="13">
        <v>2.5856693106000288E-2</v>
      </c>
      <c r="O325" s="13">
        <v>3.2826568017844692E-3</v>
      </c>
      <c r="P325" s="13">
        <v>7.8875936610647811E-3</v>
      </c>
      <c r="Q325" s="13">
        <v>9.3057071827964254E-3</v>
      </c>
      <c r="R325" s="13">
        <v>2.5819136679828686E-2</v>
      </c>
      <c r="S325" s="13">
        <v>1.5072953862716587E-2</v>
      </c>
      <c r="T325" s="13">
        <v>2.3709883145914542E-2</v>
      </c>
      <c r="U325" s="13">
        <v>7.570378034140862E-3</v>
      </c>
      <c r="V325" s="13">
        <v>6.8529429929769453E-3</v>
      </c>
      <c r="W325" s="13">
        <v>1.0493986760434856E-2</v>
      </c>
      <c r="X325" s="13">
        <v>1.0366969983442829E-2</v>
      </c>
      <c r="Y325" s="13">
        <v>1.2264284217677366E-2</v>
      </c>
      <c r="Z325" s="13">
        <v>2.1437762485131556E-2</v>
      </c>
      <c r="AA325" s="13">
        <v>3.3922061955857695E-2</v>
      </c>
      <c r="AB325" s="152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13">
        <v>3.6386728984169281E-2</v>
      </c>
      <c r="E326" s="13">
        <v>-6.4914229487967767E-2</v>
      </c>
      <c r="F326" s="13">
        <v>-1.4004004204534848E-2</v>
      </c>
      <c r="G326" s="13">
        <v>-1.9198925151823976E-2</v>
      </c>
      <c r="H326" s="13">
        <v>1.5408350875062649E-2</v>
      </c>
      <c r="I326" s="13">
        <v>-2.6991306572757612E-2</v>
      </c>
      <c r="J326" s="13">
        <v>9.6647811972722097E-2</v>
      </c>
      <c r="K326" s="13">
        <v>1.7685013573928376E-2</v>
      </c>
      <c r="L326" s="13">
        <v>2.7035871279048829E-2</v>
      </c>
      <c r="M326" s="13">
        <v>4.0438767323054625E-2</v>
      </c>
      <c r="N326" s="13">
        <v>-9.8480674467035234E-3</v>
      </c>
      <c r="O326" s="13">
        <v>-4.133654404685716E-3</v>
      </c>
      <c r="P326" s="13">
        <v>-1.8679433057095074E-2</v>
      </c>
      <c r="Q326" s="13">
        <v>4.6776570878747314E-2</v>
      </c>
      <c r="R326" s="13">
        <v>2.0801966142301787E-2</v>
      </c>
      <c r="S326" s="13">
        <v>-4.2063832979478688E-3</v>
      </c>
      <c r="T326" s="13">
        <v>3.067231594215114E-2</v>
      </c>
      <c r="U326" s="13">
        <v>-7.3226103003630083E-2</v>
      </c>
      <c r="V326" s="13">
        <v>-2.8030290762215304E-2</v>
      </c>
      <c r="W326" s="13">
        <v>-4.8290482456642803E-2</v>
      </c>
      <c r="X326" s="13">
        <v>-3.8440912340582667E-2</v>
      </c>
      <c r="Y326" s="13">
        <v>5.3997510995479114E-2</v>
      </c>
      <c r="Z326" s="13">
        <v>2.8999854212472975E-2</v>
      </c>
      <c r="AA326" s="13">
        <v>-3.3706053592385654E-2</v>
      </c>
      <c r="AB326" s="152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276</v>
      </c>
      <c r="C327" s="47"/>
      <c r="D327" s="45">
        <v>0.9</v>
      </c>
      <c r="E327" s="45">
        <v>1.35</v>
      </c>
      <c r="F327" s="45">
        <v>0.22</v>
      </c>
      <c r="G327" s="45">
        <v>0.33</v>
      </c>
      <c r="H327" s="45">
        <v>0.43</v>
      </c>
      <c r="I327" s="45">
        <v>0.51</v>
      </c>
      <c r="J327" s="45">
        <v>2.2400000000000002</v>
      </c>
      <c r="K327" s="45">
        <v>0.49</v>
      </c>
      <c r="L327" s="45">
        <v>0.69</v>
      </c>
      <c r="M327" s="45">
        <v>0.99</v>
      </c>
      <c r="N327" s="45">
        <v>0.13</v>
      </c>
      <c r="O327" s="45">
        <v>0</v>
      </c>
      <c r="P327" s="45">
        <v>0.32</v>
      </c>
      <c r="Q327" s="45">
        <v>1.1299999999999999</v>
      </c>
      <c r="R327" s="45">
        <v>0.55000000000000004</v>
      </c>
      <c r="S327" s="45">
        <v>0</v>
      </c>
      <c r="T327" s="45">
        <v>0.77</v>
      </c>
      <c r="U327" s="45">
        <v>1.53</v>
      </c>
      <c r="V327" s="45">
        <v>0.53</v>
      </c>
      <c r="W327" s="45">
        <v>0.98</v>
      </c>
      <c r="X327" s="45">
        <v>0.76</v>
      </c>
      <c r="Y327" s="45">
        <v>1.29</v>
      </c>
      <c r="Z327" s="45">
        <v>0.74</v>
      </c>
      <c r="AA327" s="45">
        <v>0.66</v>
      </c>
      <c r="AB327" s="152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BM328" s="55"/>
    </row>
    <row r="329" spans="1:65" ht="15">
      <c r="B329" s="8" t="s">
        <v>553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7" t="s">
        <v>234</v>
      </c>
      <c r="N330" s="17" t="s">
        <v>234</v>
      </c>
      <c r="O330" s="17" t="s">
        <v>234</v>
      </c>
      <c r="P330" s="17" t="s">
        <v>234</v>
      </c>
      <c r="Q330" s="17" t="s">
        <v>234</v>
      </c>
      <c r="R330" s="17" t="s">
        <v>234</v>
      </c>
      <c r="S330" s="17" t="s">
        <v>234</v>
      </c>
      <c r="T330" s="17" t="s">
        <v>234</v>
      </c>
      <c r="U330" s="17" t="s">
        <v>234</v>
      </c>
      <c r="V330" s="17" t="s">
        <v>234</v>
      </c>
      <c r="W330" s="17" t="s">
        <v>234</v>
      </c>
      <c r="X330" s="17" t="s">
        <v>234</v>
      </c>
      <c r="Y330" s="17" t="s">
        <v>234</v>
      </c>
      <c r="Z330" s="17" t="s">
        <v>234</v>
      </c>
      <c r="AA330" s="17" t="s">
        <v>234</v>
      </c>
      <c r="AB330" s="152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235</v>
      </c>
      <c r="C331" s="9" t="s">
        <v>235</v>
      </c>
      <c r="D331" s="150" t="s">
        <v>237</v>
      </c>
      <c r="E331" s="151" t="s">
        <v>239</v>
      </c>
      <c r="F331" s="151" t="s">
        <v>240</v>
      </c>
      <c r="G331" s="151" t="s">
        <v>241</v>
      </c>
      <c r="H331" s="151" t="s">
        <v>242</v>
      </c>
      <c r="I331" s="151" t="s">
        <v>243</v>
      </c>
      <c r="J331" s="151" t="s">
        <v>244</v>
      </c>
      <c r="K331" s="151" t="s">
        <v>246</v>
      </c>
      <c r="L331" s="151" t="s">
        <v>247</v>
      </c>
      <c r="M331" s="151" t="s">
        <v>248</v>
      </c>
      <c r="N331" s="151" t="s">
        <v>249</v>
      </c>
      <c r="O331" s="151" t="s">
        <v>250</v>
      </c>
      <c r="P331" s="151" t="s">
        <v>251</v>
      </c>
      <c r="Q331" s="151" t="s">
        <v>252</v>
      </c>
      <c r="R331" s="151" t="s">
        <v>253</v>
      </c>
      <c r="S331" s="151" t="s">
        <v>255</v>
      </c>
      <c r="T331" s="151" t="s">
        <v>256</v>
      </c>
      <c r="U331" s="151" t="s">
        <v>257</v>
      </c>
      <c r="V331" s="151" t="s">
        <v>258</v>
      </c>
      <c r="W331" s="151" t="s">
        <v>259</v>
      </c>
      <c r="X331" s="151" t="s">
        <v>261</v>
      </c>
      <c r="Y331" s="151" t="s">
        <v>262</v>
      </c>
      <c r="Z331" s="151" t="s">
        <v>263</v>
      </c>
      <c r="AA331" s="151" t="s">
        <v>264</v>
      </c>
      <c r="AB331" s="152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279</v>
      </c>
      <c r="E332" s="11" t="s">
        <v>279</v>
      </c>
      <c r="F332" s="11" t="s">
        <v>279</v>
      </c>
      <c r="G332" s="11" t="s">
        <v>279</v>
      </c>
      <c r="H332" s="11" t="s">
        <v>279</v>
      </c>
      <c r="I332" s="11" t="s">
        <v>306</v>
      </c>
      <c r="J332" s="11" t="s">
        <v>279</v>
      </c>
      <c r="K332" s="11" t="s">
        <v>306</v>
      </c>
      <c r="L332" s="11" t="s">
        <v>306</v>
      </c>
      <c r="M332" s="11" t="s">
        <v>279</v>
      </c>
      <c r="N332" s="11" t="s">
        <v>279</v>
      </c>
      <c r="O332" s="11" t="s">
        <v>279</v>
      </c>
      <c r="P332" s="11" t="s">
        <v>279</v>
      </c>
      <c r="Q332" s="11" t="s">
        <v>279</v>
      </c>
      <c r="R332" s="11" t="s">
        <v>279</v>
      </c>
      <c r="S332" s="11" t="s">
        <v>279</v>
      </c>
      <c r="T332" s="11" t="s">
        <v>280</v>
      </c>
      <c r="U332" s="11" t="s">
        <v>280</v>
      </c>
      <c r="V332" s="11" t="s">
        <v>279</v>
      </c>
      <c r="W332" s="11" t="s">
        <v>279</v>
      </c>
      <c r="X332" s="11" t="s">
        <v>279</v>
      </c>
      <c r="Y332" s="11" t="s">
        <v>306</v>
      </c>
      <c r="Z332" s="11" t="s">
        <v>280</v>
      </c>
      <c r="AA332" s="11" t="s">
        <v>279</v>
      </c>
      <c r="AB332" s="152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307</v>
      </c>
      <c r="E333" s="26" t="s">
        <v>307</v>
      </c>
      <c r="F333" s="26" t="s">
        <v>271</v>
      </c>
      <c r="G333" s="26" t="s">
        <v>308</v>
      </c>
      <c r="H333" s="26" t="s">
        <v>309</v>
      </c>
      <c r="I333" s="26" t="s">
        <v>307</v>
      </c>
      <c r="J333" s="26" t="s">
        <v>307</v>
      </c>
      <c r="K333" s="26" t="s">
        <v>309</v>
      </c>
      <c r="L333" s="26" t="s">
        <v>308</v>
      </c>
      <c r="M333" s="26" t="s">
        <v>308</v>
      </c>
      <c r="N333" s="26" t="s">
        <v>307</v>
      </c>
      <c r="O333" s="26" t="s">
        <v>307</v>
      </c>
      <c r="P333" s="26" t="s">
        <v>307</v>
      </c>
      <c r="Q333" s="26" t="s">
        <v>307</v>
      </c>
      <c r="R333" s="26" t="s">
        <v>307</v>
      </c>
      <c r="S333" s="26" t="s">
        <v>311</v>
      </c>
      <c r="T333" s="26" t="s">
        <v>307</v>
      </c>
      <c r="U333" s="26" t="s">
        <v>308</v>
      </c>
      <c r="V333" s="26" t="s">
        <v>309</v>
      </c>
      <c r="W333" s="26" t="s">
        <v>307</v>
      </c>
      <c r="X333" s="26" t="s">
        <v>307</v>
      </c>
      <c r="Y333" s="26" t="s">
        <v>308</v>
      </c>
      <c r="Z333" s="26" t="s">
        <v>310</v>
      </c>
      <c r="AA333" s="26" t="s">
        <v>116</v>
      </c>
      <c r="AB333" s="152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6.67</v>
      </c>
      <c r="E334" s="22">
        <v>6.3</v>
      </c>
      <c r="F334" s="153">
        <v>7</v>
      </c>
      <c r="G334" s="22">
        <v>7.38</v>
      </c>
      <c r="H334" s="22">
        <v>7.1943861130473223</v>
      </c>
      <c r="I334" s="22">
        <v>7.6900000000000013</v>
      </c>
      <c r="J334" s="154">
        <v>6.95</v>
      </c>
      <c r="K334" s="22">
        <v>7</v>
      </c>
      <c r="L334" s="22">
        <v>7.6</v>
      </c>
      <c r="M334" s="22">
        <v>7.870000000000001</v>
      </c>
      <c r="N334" s="22">
        <v>6.42</v>
      </c>
      <c r="O334" s="22">
        <v>7.7100000000000009</v>
      </c>
      <c r="P334" s="22">
        <v>6.98</v>
      </c>
      <c r="Q334" s="22">
        <v>7.49</v>
      </c>
      <c r="R334" s="22">
        <v>6.97</v>
      </c>
      <c r="S334" s="22">
        <v>6.89</v>
      </c>
      <c r="T334" s="153" t="s">
        <v>95</v>
      </c>
      <c r="U334" s="22">
        <v>7.6</v>
      </c>
      <c r="V334" s="153">
        <v>12.53</v>
      </c>
      <c r="W334" s="22">
        <v>8.1808999999999994</v>
      </c>
      <c r="X334" s="153">
        <v>5.29</v>
      </c>
      <c r="Y334" s="22">
        <v>6.9053571062568144</v>
      </c>
      <c r="Z334" s="22">
        <v>8.6560000000000006</v>
      </c>
      <c r="AA334" s="22">
        <v>7.52</v>
      </c>
      <c r="AB334" s="152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6.73</v>
      </c>
      <c r="E335" s="11">
        <v>6.8</v>
      </c>
      <c r="F335" s="155">
        <v>7</v>
      </c>
      <c r="G335" s="11">
        <v>7.7000000000000011</v>
      </c>
      <c r="H335" s="11">
        <v>7.2748525291515582</v>
      </c>
      <c r="I335" s="11">
        <v>7.53</v>
      </c>
      <c r="J335" s="11">
        <v>7.1</v>
      </c>
      <c r="K335" s="11">
        <v>6.97</v>
      </c>
      <c r="L335" s="11">
        <v>7.6</v>
      </c>
      <c r="M335" s="11">
        <v>8.1</v>
      </c>
      <c r="N335" s="11">
        <v>6.67</v>
      </c>
      <c r="O335" s="11">
        <v>8.56</v>
      </c>
      <c r="P335" s="11">
        <v>7.07</v>
      </c>
      <c r="Q335" s="11">
        <v>7.6</v>
      </c>
      <c r="R335" s="11">
        <v>6.7</v>
      </c>
      <c r="S335" s="11">
        <v>6.53</v>
      </c>
      <c r="T335" s="155" t="s">
        <v>95</v>
      </c>
      <c r="U335" s="11">
        <v>8.1999999999999993</v>
      </c>
      <c r="V335" s="155">
        <v>13.02</v>
      </c>
      <c r="W335" s="11">
        <v>7.3330000000000002</v>
      </c>
      <c r="X335" s="155">
        <v>5.4</v>
      </c>
      <c r="Y335" s="11">
        <v>6.9385616943339636</v>
      </c>
      <c r="Z335" s="11">
        <v>8.3490000000000002</v>
      </c>
      <c r="AA335" s="11">
        <v>6.39</v>
      </c>
      <c r="AB335" s="152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37</v>
      </c>
    </row>
    <row r="336" spans="1:65">
      <c r="A336" s="30"/>
      <c r="B336" s="19">
        <v>1</v>
      </c>
      <c r="C336" s="9">
        <v>3</v>
      </c>
      <c r="D336" s="11">
        <v>6.7</v>
      </c>
      <c r="E336" s="11">
        <v>6.9</v>
      </c>
      <c r="F336" s="155">
        <v>7</v>
      </c>
      <c r="G336" s="11">
        <v>7.63</v>
      </c>
      <c r="H336" s="11"/>
      <c r="I336" s="11">
        <v>7.55</v>
      </c>
      <c r="J336" s="11">
        <v>7.28</v>
      </c>
      <c r="K336" s="11">
        <v>7</v>
      </c>
      <c r="L336" s="11">
        <v>7.6</v>
      </c>
      <c r="M336" s="11">
        <v>8.11</v>
      </c>
      <c r="N336" s="11">
        <v>6.87</v>
      </c>
      <c r="O336" s="11">
        <v>8.31</v>
      </c>
      <c r="P336" s="11">
        <v>7.2</v>
      </c>
      <c r="Q336" s="11">
        <v>7.73</v>
      </c>
      <c r="R336" s="11">
        <v>6.5</v>
      </c>
      <c r="S336" s="11">
        <v>7.17</v>
      </c>
      <c r="T336" s="155" t="s">
        <v>95</v>
      </c>
      <c r="U336" s="11">
        <v>9.1</v>
      </c>
      <c r="V336" s="155">
        <v>13.38</v>
      </c>
      <c r="W336" s="148">
        <v>10.547499999999999</v>
      </c>
      <c r="X336" s="155">
        <v>5.37</v>
      </c>
      <c r="Y336" s="11">
        <v>7.5907764419528654</v>
      </c>
      <c r="Z336" s="11">
        <v>7.7470000000000008</v>
      </c>
      <c r="AA336" s="11">
        <v>6.92</v>
      </c>
      <c r="AB336" s="152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6.84</v>
      </c>
      <c r="E337" s="11">
        <v>7</v>
      </c>
      <c r="F337" s="155">
        <v>7</v>
      </c>
      <c r="G337" s="11">
        <v>7.59</v>
      </c>
      <c r="H337" s="11"/>
      <c r="I337" s="11">
        <v>7.7600000000000007</v>
      </c>
      <c r="J337" s="11">
        <v>7.2</v>
      </c>
      <c r="K337" s="11">
        <v>7.14</v>
      </c>
      <c r="L337" s="11">
        <v>7.4</v>
      </c>
      <c r="M337" s="11">
        <v>7.95</v>
      </c>
      <c r="N337" s="11">
        <v>6.69</v>
      </c>
      <c r="O337" s="11">
        <v>7.9300000000000006</v>
      </c>
      <c r="P337" s="11">
        <v>7</v>
      </c>
      <c r="Q337" s="11">
        <v>7.59</v>
      </c>
      <c r="R337" s="11">
        <v>6.36</v>
      </c>
      <c r="S337" s="11">
        <v>6.67</v>
      </c>
      <c r="T337" s="155" t="s">
        <v>95</v>
      </c>
      <c r="U337" s="11">
        <v>8.8000000000000007</v>
      </c>
      <c r="V337" s="155">
        <v>13.22</v>
      </c>
      <c r="W337" s="11">
        <v>6.7834000000000003</v>
      </c>
      <c r="X337" s="155">
        <v>5.38</v>
      </c>
      <c r="Y337" s="11">
        <v>7.3768196918348714</v>
      </c>
      <c r="Z337" s="11">
        <v>8.3339999999999996</v>
      </c>
      <c r="AA337" s="11">
        <v>7.06</v>
      </c>
      <c r="AB337" s="152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7.3396100972211515</v>
      </c>
    </row>
    <row r="338" spans="1:65">
      <c r="A338" s="30"/>
      <c r="B338" s="19">
        <v>1</v>
      </c>
      <c r="C338" s="9">
        <v>5</v>
      </c>
      <c r="D338" s="11">
        <v>6.96</v>
      </c>
      <c r="E338" s="11">
        <v>6.8</v>
      </c>
      <c r="F338" s="155">
        <v>7</v>
      </c>
      <c r="G338" s="11">
        <v>7.4</v>
      </c>
      <c r="H338" s="11">
        <v>7.1473230364960152</v>
      </c>
      <c r="I338" s="11">
        <v>7.669999999999999</v>
      </c>
      <c r="J338" s="11">
        <v>7.21</v>
      </c>
      <c r="K338" s="11">
        <v>7.05</v>
      </c>
      <c r="L338" s="11">
        <v>7.4</v>
      </c>
      <c r="M338" s="11"/>
      <c r="N338" s="11">
        <v>6.72</v>
      </c>
      <c r="O338" s="11">
        <v>7.84</v>
      </c>
      <c r="P338" s="11">
        <v>6.86</v>
      </c>
      <c r="Q338" s="11">
        <v>7.62</v>
      </c>
      <c r="R338" s="11">
        <v>6.65</v>
      </c>
      <c r="S338" s="11">
        <v>6.67</v>
      </c>
      <c r="T338" s="155" t="s">
        <v>95</v>
      </c>
      <c r="U338" s="11">
        <v>8.4</v>
      </c>
      <c r="V338" s="155">
        <v>12.91</v>
      </c>
      <c r="W338" s="11">
        <v>7.4782000000000002</v>
      </c>
      <c r="X338" s="155">
        <v>5.27</v>
      </c>
      <c r="Y338" s="11">
        <v>7.2037385937863343</v>
      </c>
      <c r="Z338" s="11">
        <v>7.7079999999999993</v>
      </c>
      <c r="AA338" s="11">
        <v>6.25</v>
      </c>
      <c r="AB338" s="152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90</v>
      </c>
    </row>
    <row r="339" spans="1:65">
      <c r="A339" s="30"/>
      <c r="B339" s="19">
        <v>1</v>
      </c>
      <c r="C339" s="9">
        <v>6</v>
      </c>
      <c r="D339" s="11">
        <v>6.75</v>
      </c>
      <c r="E339" s="11">
        <v>6.6</v>
      </c>
      <c r="F339" s="155">
        <v>7</v>
      </c>
      <c r="G339" s="11">
        <v>7.62</v>
      </c>
      <c r="H339" s="11">
        <v>7.217673664919376</v>
      </c>
      <c r="I339" s="11">
        <v>7.56</v>
      </c>
      <c r="J339" s="11">
        <v>7.18</v>
      </c>
      <c r="K339" s="11">
        <v>7.01</v>
      </c>
      <c r="L339" s="11">
        <v>7.7000000000000011</v>
      </c>
      <c r="M339" s="11">
        <v>8.15</v>
      </c>
      <c r="N339" s="11">
        <v>7.12</v>
      </c>
      <c r="O339" s="11">
        <v>8.1</v>
      </c>
      <c r="P339" s="11">
        <v>7.25</v>
      </c>
      <c r="Q339" s="148">
        <v>7.31</v>
      </c>
      <c r="R339" s="11">
        <v>6.73</v>
      </c>
      <c r="S339" s="11">
        <v>6.82</v>
      </c>
      <c r="T339" s="155" t="s">
        <v>95</v>
      </c>
      <c r="U339" s="11">
        <v>8.8000000000000007</v>
      </c>
      <c r="V339" s="155">
        <v>12.82</v>
      </c>
      <c r="W339" s="11">
        <v>7.2302999999999997</v>
      </c>
      <c r="X339" s="155">
        <v>5.38</v>
      </c>
      <c r="Y339" s="11">
        <v>7.3896451229519187</v>
      </c>
      <c r="Z339" s="11">
        <v>8.76</v>
      </c>
      <c r="AA339" s="11">
        <v>6.52</v>
      </c>
      <c r="AB339" s="152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272</v>
      </c>
      <c r="C340" s="12"/>
      <c r="D340" s="23">
        <v>6.7749999999999995</v>
      </c>
      <c r="E340" s="23">
        <v>6.7333333333333334</v>
      </c>
      <c r="F340" s="23">
        <v>7</v>
      </c>
      <c r="G340" s="23">
        <v>7.5533333333333337</v>
      </c>
      <c r="H340" s="23">
        <v>7.2085588359035686</v>
      </c>
      <c r="I340" s="23">
        <v>7.6266666666666678</v>
      </c>
      <c r="J340" s="23">
        <v>7.1533333333333333</v>
      </c>
      <c r="K340" s="23">
        <v>7.0283333333333324</v>
      </c>
      <c r="L340" s="23">
        <v>7.55</v>
      </c>
      <c r="M340" s="23">
        <v>8.0359999999999996</v>
      </c>
      <c r="N340" s="23">
        <v>6.748333333333334</v>
      </c>
      <c r="O340" s="23">
        <v>8.0750000000000011</v>
      </c>
      <c r="P340" s="23">
        <v>7.06</v>
      </c>
      <c r="Q340" s="23">
        <v>7.5566666666666675</v>
      </c>
      <c r="R340" s="23">
        <v>6.6516666666666664</v>
      </c>
      <c r="S340" s="23">
        <v>6.791666666666667</v>
      </c>
      <c r="T340" s="23" t="s">
        <v>727</v>
      </c>
      <c r="U340" s="23">
        <v>8.4833333333333343</v>
      </c>
      <c r="V340" s="23">
        <v>12.979999999999999</v>
      </c>
      <c r="W340" s="23">
        <v>7.9255500000000003</v>
      </c>
      <c r="X340" s="23">
        <v>5.3483333333333336</v>
      </c>
      <c r="Y340" s="23">
        <v>7.2341497751861281</v>
      </c>
      <c r="Z340" s="23">
        <v>8.2589999999999986</v>
      </c>
      <c r="AA340" s="23">
        <v>6.7766666666666664</v>
      </c>
      <c r="AB340" s="152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273</v>
      </c>
      <c r="C341" s="29"/>
      <c r="D341" s="11">
        <v>6.74</v>
      </c>
      <c r="E341" s="11">
        <v>6.8</v>
      </c>
      <c r="F341" s="11">
        <v>7</v>
      </c>
      <c r="G341" s="11">
        <v>7.6050000000000004</v>
      </c>
      <c r="H341" s="11">
        <v>7.2060298889833492</v>
      </c>
      <c r="I341" s="11">
        <v>7.6149999999999993</v>
      </c>
      <c r="J341" s="11">
        <v>7.1899999999999995</v>
      </c>
      <c r="K341" s="11">
        <v>7.0049999999999999</v>
      </c>
      <c r="L341" s="11">
        <v>7.6</v>
      </c>
      <c r="M341" s="11">
        <v>8.1</v>
      </c>
      <c r="N341" s="11">
        <v>6.7050000000000001</v>
      </c>
      <c r="O341" s="11">
        <v>8.0150000000000006</v>
      </c>
      <c r="P341" s="11">
        <v>7.0350000000000001</v>
      </c>
      <c r="Q341" s="11">
        <v>7.5949999999999998</v>
      </c>
      <c r="R341" s="11">
        <v>6.6750000000000007</v>
      </c>
      <c r="S341" s="11">
        <v>6.7450000000000001</v>
      </c>
      <c r="T341" s="11" t="s">
        <v>727</v>
      </c>
      <c r="U341" s="11">
        <v>8.6000000000000014</v>
      </c>
      <c r="V341" s="11">
        <v>12.965</v>
      </c>
      <c r="W341" s="11">
        <v>7.4055999999999997</v>
      </c>
      <c r="X341" s="11">
        <v>5.375</v>
      </c>
      <c r="Y341" s="11">
        <v>7.2902791428106024</v>
      </c>
      <c r="Z341" s="11">
        <v>8.3414999999999999</v>
      </c>
      <c r="AA341" s="11">
        <v>6.72</v>
      </c>
      <c r="AB341" s="152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274</v>
      </c>
      <c r="C342" s="29"/>
      <c r="D342" s="24">
        <v>0.10747092630102331</v>
      </c>
      <c r="E342" s="24">
        <v>0.25033311140691461</v>
      </c>
      <c r="F342" s="24">
        <v>0</v>
      </c>
      <c r="G342" s="24">
        <v>0.13170674495509604</v>
      </c>
      <c r="H342" s="24">
        <v>5.3005103762713369E-2</v>
      </c>
      <c r="I342" s="24">
        <v>9.3094933625126594E-2</v>
      </c>
      <c r="J342" s="24">
        <v>0.11518101695447333</v>
      </c>
      <c r="K342" s="24">
        <v>6.0470378423378983E-2</v>
      </c>
      <c r="L342" s="24">
        <v>0.12247448713915891</v>
      </c>
      <c r="M342" s="24">
        <v>0.11991663771136971</v>
      </c>
      <c r="N342" s="24">
        <v>0.23284472651676416</v>
      </c>
      <c r="O342" s="24">
        <v>0.31640164348498567</v>
      </c>
      <c r="P342" s="24">
        <v>0.14546477236774535</v>
      </c>
      <c r="Q342" s="24">
        <v>0.14306175822583309</v>
      </c>
      <c r="R342" s="24">
        <v>0.20875024950084878</v>
      </c>
      <c r="S342" s="24">
        <v>0.2243583443214596</v>
      </c>
      <c r="T342" s="24" t="s">
        <v>727</v>
      </c>
      <c r="U342" s="24">
        <v>0.53820689949745815</v>
      </c>
      <c r="V342" s="24">
        <v>0.30073243922131226</v>
      </c>
      <c r="W342" s="24">
        <v>1.3622732570963891</v>
      </c>
      <c r="X342" s="24">
        <v>5.4191020166321692E-2</v>
      </c>
      <c r="Y342" s="24">
        <v>0.27133663975960753</v>
      </c>
      <c r="Z342" s="24">
        <v>0.44454021190439008</v>
      </c>
      <c r="AA342" s="24">
        <v>0.47877621773294737</v>
      </c>
      <c r="AB342" s="209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56"/>
    </row>
    <row r="343" spans="1:65">
      <c r="A343" s="30"/>
      <c r="B343" s="3" t="s">
        <v>86</v>
      </c>
      <c r="C343" s="29"/>
      <c r="D343" s="13">
        <v>1.5862867350704548E-2</v>
      </c>
      <c r="E343" s="13">
        <v>3.7178184862413061E-2</v>
      </c>
      <c r="F343" s="13">
        <v>0</v>
      </c>
      <c r="G343" s="13">
        <v>1.743690356863584E-2</v>
      </c>
      <c r="H343" s="13">
        <v>7.3530791617752479E-3</v>
      </c>
      <c r="I343" s="13">
        <v>1.2206503534763101E-2</v>
      </c>
      <c r="J343" s="13">
        <v>1.6101726508081081E-2</v>
      </c>
      <c r="K343" s="13">
        <v>8.6038005819367783E-3</v>
      </c>
      <c r="L343" s="13">
        <v>1.6221786376047539E-2</v>
      </c>
      <c r="M343" s="13">
        <v>1.4922428784391453E-2</v>
      </c>
      <c r="N343" s="13">
        <v>3.4504034554225363E-2</v>
      </c>
      <c r="O343" s="13">
        <v>3.9182866066252091E-2</v>
      </c>
      <c r="P343" s="13">
        <v>2.0604075406196225E-2</v>
      </c>
      <c r="Q343" s="13">
        <v>1.8931860373952326E-2</v>
      </c>
      <c r="R343" s="13">
        <v>3.1383149511528256E-2</v>
      </c>
      <c r="S343" s="13">
        <v>3.303435744610448E-2</v>
      </c>
      <c r="T343" s="13" t="s">
        <v>727</v>
      </c>
      <c r="U343" s="13">
        <v>6.3442856522293686E-2</v>
      </c>
      <c r="V343" s="13">
        <v>2.3168909030917742E-2</v>
      </c>
      <c r="W343" s="13">
        <v>0.17188375028816791</v>
      </c>
      <c r="X343" s="13">
        <v>1.0132319133622005E-2</v>
      </c>
      <c r="Y343" s="13">
        <v>3.7507744267380239E-2</v>
      </c>
      <c r="Z343" s="13">
        <v>5.3824943928367862E-2</v>
      </c>
      <c r="AA343" s="13">
        <v>7.0650696173086183E-2</v>
      </c>
      <c r="AB343" s="152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275</v>
      </c>
      <c r="C344" s="29"/>
      <c r="D344" s="13">
        <v>-7.6926442923026528E-2</v>
      </c>
      <c r="E344" s="13">
        <v>-8.2603402068641252E-2</v>
      </c>
      <c r="F344" s="13">
        <v>-4.6270863536706286E-2</v>
      </c>
      <c r="G344" s="13">
        <v>2.9119153917058771E-2</v>
      </c>
      <c r="H344" s="13">
        <v>-1.7855343755549091E-2</v>
      </c>
      <c r="I344" s="13">
        <v>3.9110602013341156E-2</v>
      </c>
      <c r="J344" s="13">
        <v>-2.5379653880843622E-2</v>
      </c>
      <c r="K344" s="13">
        <v>-4.2410531317688349E-2</v>
      </c>
      <c r="L344" s="13">
        <v>2.8664997185409602E-2</v>
      </c>
      <c r="M344" s="13">
        <v>9.4881048659861023E-2</v>
      </c>
      <c r="N344" s="13">
        <v>-8.055969677621988E-2</v>
      </c>
      <c r="O344" s="13">
        <v>0.10019468242015672</v>
      </c>
      <c r="P344" s="13">
        <v>-3.8096042367021021E-2</v>
      </c>
      <c r="Q344" s="13">
        <v>2.9573310648708162E-2</v>
      </c>
      <c r="R344" s="13">
        <v>-9.3730241994046448E-2</v>
      </c>
      <c r="S344" s="13">
        <v>-7.4655659264780461E-2</v>
      </c>
      <c r="T344" s="13" t="s">
        <v>727</v>
      </c>
      <c r="U344" s="13">
        <v>0.15582888204718226</v>
      </c>
      <c r="V344" s="13">
        <v>0.76848631304193593</v>
      </c>
      <c r="W344" s="13">
        <v>7.9832565356665386E-2</v>
      </c>
      <c r="X344" s="13">
        <v>-0.27130552406887865</v>
      </c>
      <c r="Y344" s="13">
        <v>-1.4368654552229132E-2</v>
      </c>
      <c r="Z344" s="13">
        <v>0.12526413400719161</v>
      </c>
      <c r="AA344" s="13">
        <v>-7.6699364557201943E-2</v>
      </c>
      <c r="AB344" s="152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276</v>
      </c>
      <c r="C345" s="47"/>
      <c r="D345" s="45">
        <v>0.67</v>
      </c>
      <c r="E345" s="45">
        <v>0.74</v>
      </c>
      <c r="F345" s="45" t="s">
        <v>277</v>
      </c>
      <c r="G345" s="45">
        <v>0.54</v>
      </c>
      <c r="H345" s="45">
        <v>0</v>
      </c>
      <c r="I345" s="45">
        <v>0.65</v>
      </c>
      <c r="J345" s="45">
        <v>0.09</v>
      </c>
      <c r="K345" s="45">
        <v>0.28000000000000003</v>
      </c>
      <c r="L345" s="45">
        <v>0.53</v>
      </c>
      <c r="M345" s="45">
        <v>1.29</v>
      </c>
      <c r="N345" s="45">
        <v>0.72</v>
      </c>
      <c r="O345" s="45">
        <v>1.35</v>
      </c>
      <c r="P345" s="45">
        <v>0.23</v>
      </c>
      <c r="Q345" s="45">
        <v>0.54</v>
      </c>
      <c r="R345" s="45">
        <v>0.87</v>
      </c>
      <c r="S345" s="45">
        <v>0.65</v>
      </c>
      <c r="T345" s="45">
        <v>3.43</v>
      </c>
      <c r="U345" s="45">
        <v>1.98</v>
      </c>
      <c r="V345" s="45">
        <v>8.98</v>
      </c>
      <c r="W345" s="45">
        <v>1.1200000000000001</v>
      </c>
      <c r="X345" s="45">
        <v>2.89</v>
      </c>
      <c r="Y345" s="45">
        <v>0.04</v>
      </c>
      <c r="Z345" s="45">
        <v>1.63</v>
      </c>
      <c r="AA345" s="45">
        <v>0.67</v>
      </c>
      <c r="AB345" s="152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318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>
      <c r="BM347" s="55"/>
    </row>
    <row r="348" spans="1:65" ht="15">
      <c r="B348" s="8" t="s">
        <v>554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234</v>
      </c>
      <c r="E349" s="17" t="s">
        <v>234</v>
      </c>
      <c r="F349" s="17" t="s">
        <v>234</v>
      </c>
      <c r="G349" s="17" t="s">
        <v>234</v>
      </c>
      <c r="H349" s="17" t="s">
        <v>234</v>
      </c>
      <c r="I349" s="17" t="s">
        <v>234</v>
      </c>
      <c r="J349" s="17" t="s">
        <v>234</v>
      </c>
      <c r="K349" s="17" t="s">
        <v>234</v>
      </c>
      <c r="L349" s="17" t="s">
        <v>234</v>
      </c>
      <c r="M349" s="17" t="s">
        <v>234</v>
      </c>
      <c r="N349" s="152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235</v>
      </c>
      <c r="C350" s="9" t="s">
        <v>235</v>
      </c>
      <c r="D350" s="150" t="s">
        <v>239</v>
      </c>
      <c r="E350" s="151" t="s">
        <v>241</v>
      </c>
      <c r="F350" s="151" t="s">
        <v>242</v>
      </c>
      <c r="G350" s="151" t="s">
        <v>243</v>
      </c>
      <c r="H350" s="151" t="s">
        <v>245</v>
      </c>
      <c r="I350" s="151" t="s">
        <v>248</v>
      </c>
      <c r="J350" s="151" t="s">
        <v>255</v>
      </c>
      <c r="K350" s="151" t="s">
        <v>259</v>
      </c>
      <c r="L350" s="151" t="s">
        <v>261</v>
      </c>
      <c r="M350" s="151" t="s">
        <v>264</v>
      </c>
      <c r="N350" s="152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279</v>
      </c>
      <c r="E351" s="11" t="s">
        <v>279</v>
      </c>
      <c r="F351" s="11" t="s">
        <v>279</v>
      </c>
      <c r="G351" s="11" t="s">
        <v>306</v>
      </c>
      <c r="H351" s="11" t="s">
        <v>279</v>
      </c>
      <c r="I351" s="11" t="s">
        <v>279</v>
      </c>
      <c r="J351" s="11" t="s">
        <v>279</v>
      </c>
      <c r="K351" s="11" t="s">
        <v>279</v>
      </c>
      <c r="L351" s="11" t="s">
        <v>279</v>
      </c>
      <c r="M351" s="11" t="s">
        <v>279</v>
      </c>
      <c r="N351" s="152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307</v>
      </c>
      <c r="E352" s="26" t="s">
        <v>308</v>
      </c>
      <c r="F352" s="26" t="s">
        <v>309</v>
      </c>
      <c r="G352" s="26" t="s">
        <v>307</v>
      </c>
      <c r="H352" s="26" t="s">
        <v>310</v>
      </c>
      <c r="I352" s="26" t="s">
        <v>308</v>
      </c>
      <c r="J352" s="26" t="s">
        <v>311</v>
      </c>
      <c r="K352" s="26" t="s">
        <v>307</v>
      </c>
      <c r="L352" s="26" t="s">
        <v>307</v>
      </c>
      <c r="M352" s="26" t="s">
        <v>116</v>
      </c>
      <c r="N352" s="152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2.39</v>
      </c>
      <c r="E353" s="22">
        <v>2.8119999999999998</v>
      </c>
      <c r="F353" s="22">
        <v>3.0796020324193076</v>
      </c>
      <c r="G353" s="22">
        <v>2.8</v>
      </c>
      <c r="H353" s="22">
        <v>3.4914000000000001</v>
      </c>
      <c r="I353" s="22">
        <v>3.2</v>
      </c>
      <c r="J353" s="22">
        <v>2.73</v>
      </c>
      <c r="K353" s="22">
        <v>3.8443999999999998</v>
      </c>
      <c r="L353" s="22">
        <v>2.12</v>
      </c>
      <c r="M353" s="22">
        <v>2.6</v>
      </c>
      <c r="N353" s="152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2.4900000000000002</v>
      </c>
      <c r="E354" s="11">
        <v>2.8359999999999999</v>
      </c>
      <c r="F354" s="11">
        <v>2.9367684318431113</v>
      </c>
      <c r="G354" s="11">
        <v>2.8</v>
      </c>
      <c r="H354" s="11">
        <v>3.5072000000000001</v>
      </c>
      <c r="I354" s="11">
        <v>3.24</v>
      </c>
      <c r="J354" s="11">
        <v>2.5</v>
      </c>
      <c r="K354" s="11">
        <v>3.3649</v>
      </c>
      <c r="L354" s="11">
        <v>2.14</v>
      </c>
      <c r="M354" s="11">
        <v>2.08</v>
      </c>
      <c r="N354" s="152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38</v>
      </c>
    </row>
    <row r="355" spans="1:65">
      <c r="A355" s="30"/>
      <c r="B355" s="19">
        <v>1</v>
      </c>
      <c r="C355" s="9">
        <v>3</v>
      </c>
      <c r="D355" s="11">
        <v>2.67</v>
      </c>
      <c r="E355" s="11">
        <v>2.8570000000000002</v>
      </c>
      <c r="F355" s="11"/>
      <c r="G355" s="148">
        <v>3.2</v>
      </c>
      <c r="H355" s="11">
        <v>3.5844999999999998</v>
      </c>
      <c r="I355" s="11">
        <v>3.17</v>
      </c>
      <c r="J355" s="11">
        <v>2.87</v>
      </c>
      <c r="K355" s="148">
        <v>5.0018000000000002</v>
      </c>
      <c r="L355" s="11">
        <v>2.16</v>
      </c>
      <c r="M355" s="11">
        <v>2.21</v>
      </c>
      <c r="N355" s="152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2.62</v>
      </c>
      <c r="E356" s="11">
        <v>2.8620000000000001</v>
      </c>
      <c r="F356" s="11"/>
      <c r="G356" s="11">
        <v>2.9</v>
      </c>
      <c r="H356" s="11">
        <v>3.5030000000000001</v>
      </c>
      <c r="I356" s="11">
        <v>3.08</v>
      </c>
      <c r="J356" s="11">
        <v>2.61</v>
      </c>
      <c r="K356" s="11">
        <v>3.1922000000000001</v>
      </c>
      <c r="L356" s="11">
        <v>2.16</v>
      </c>
      <c r="M356" s="11">
        <v>2.3199999999999998</v>
      </c>
      <c r="N356" s="152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2.8435053140900051</v>
      </c>
    </row>
    <row r="357" spans="1:65">
      <c r="A357" s="30"/>
      <c r="B357" s="19">
        <v>1</v>
      </c>
      <c r="C357" s="9">
        <v>5</v>
      </c>
      <c r="D357" s="11">
        <v>2.56</v>
      </c>
      <c r="E357" s="11">
        <v>2.8450000000000002</v>
      </c>
      <c r="F357" s="11">
        <v>2.9428362024402621</v>
      </c>
      <c r="G357" s="11">
        <v>2.9</v>
      </c>
      <c r="H357" s="11">
        <v>3.5371999999999999</v>
      </c>
      <c r="I357" s="11"/>
      <c r="J357" s="11">
        <v>2.64</v>
      </c>
      <c r="K357" s="11">
        <v>3.5804999999999998</v>
      </c>
      <c r="L357" s="11">
        <v>2.1</v>
      </c>
      <c r="M357" s="11">
        <v>1.9800000000000002</v>
      </c>
      <c r="N357" s="152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91</v>
      </c>
    </row>
    <row r="358" spans="1:65">
      <c r="A358" s="30"/>
      <c r="B358" s="19">
        <v>1</v>
      </c>
      <c r="C358" s="9">
        <v>6</v>
      </c>
      <c r="D358" s="11">
        <v>2.33</v>
      </c>
      <c r="E358" s="11">
        <v>2.83</v>
      </c>
      <c r="F358" s="11">
        <v>2.9086592302308554</v>
      </c>
      <c r="G358" s="11">
        <v>2.8</v>
      </c>
      <c r="H358" s="11">
        <v>3.7942999999999998</v>
      </c>
      <c r="I358" s="11">
        <v>3.24</v>
      </c>
      <c r="J358" s="11">
        <v>2.75</v>
      </c>
      <c r="K358" s="11">
        <v>3.3871000000000002</v>
      </c>
      <c r="L358" s="11">
        <v>2.17</v>
      </c>
      <c r="M358" s="11">
        <v>2.15</v>
      </c>
      <c r="N358" s="152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272</v>
      </c>
      <c r="C359" s="12"/>
      <c r="D359" s="23">
        <v>2.5100000000000002</v>
      </c>
      <c r="E359" s="23">
        <v>2.8403333333333336</v>
      </c>
      <c r="F359" s="23">
        <v>2.9669664742333839</v>
      </c>
      <c r="G359" s="23">
        <v>2.9000000000000004</v>
      </c>
      <c r="H359" s="23">
        <v>3.5695999999999999</v>
      </c>
      <c r="I359" s="23">
        <v>3.1859999999999999</v>
      </c>
      <c r="J359" s="23">
        <v>2.6833333333333336</v>
      </c>
      <c r="K359" s="23">
        <v>3.7284833333333331</v>
      </c>
      <c r="L359" s="23">
        <v>2.1416666666666666</v>
      </c>
      <c r="M359" s="23">
        <v>2.2233333333333332</v>
      </c>
      <c r="N359" s="152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273</v>
      </c>
      <c r="C360" s="29"/>
      <c r="D360" s="11">
        <v>2.5250000000000004</v>
      </c>
      <c r="E360" s="11">
        <v>2.8405</v>
      </c>
      <c r="F360" s="11">
        <v>2.9398023171416865</v>
      </c>
      <c r="G360" s="11">
        <v>2.8499999999999996</v>
      </c>
      <c r="H360" s="11">
        <v>3.5221999999999998</v>
      </c>
      <c r="I360" s="11">
        <v>3.2</v>
      </c>
      <c r="J360" s="11">
        <v>2.6850000000000001</v>
      </c>
      <c r="K360" s="11">
        <v>3.4838</v>
      </c>
      <c r="L360" s="11">
        <v>2.1500000000000004</v>
      </c>
      <c r="M360" s="11">
        <v>2.1799999999999997</v>
      </c>
      <c r="N360" s="152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274</v>
      </c>
      <c r="C361" s="29"/>
      <c r="D361" s="24">
        <v>0.13221195104830724</v>
      </c>
      <c r="E361" s="24">
        <v>1.8424621208227621E-2</v>
      </c>
      <c r="F361" s="24">
        <v>7.6552150964858887E-2</v>
      </c>
      <c r="G361" s="24">
        <v>0.15491933384829681</v>
      </c>
      <c r="H361" s="24">
        <v>0.11507077821932019</v>
      </c>
      <c r="I361" s="24">
        <v>6.6181568431097265E-2</v>
      </c>
      <c r="J361" s="24">
        <v>0.12832251036613443</v>
      </c>
      <c r="K361" s="24">
        <v>0.66226978012489024</v>
      </c>
      <c r="L361" s="24">
        <v>2.7141603981096354E-2</v>
      </c>
      <c r="M361" s="24">
        <v>0.21750095785229695</v>
      </c>
      <c r="N361" s="152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86</v>
      </c>
      <c r="C362" s="29"/>
      <c r="D362" s="13">
        <v>5.267408408299093E-2</v>
      </c>
      <c r="E362" s="13">
        <v>6.4867813196435699E-3</v>
      </c>
      <c r="F362" s="13">
        <v>2.5801488365195878E-2</v>
      </c>
      <c r="G362" s="13">
        <v>5.3420459947688549E-2</v>
      </c>
      <c r="H362" s="13">
        <v>3.2236322898733807E-2</v>
      </c>
      <c r="I362" s="13">
        <v>2.0772620348743651E-2</v>
      </c>
      <c r="J362" s="13">
        <v>4.782205355259668E-2</v>
      </c>
      <c r="K362" s="13">
        <v>0.17762444428920346</v>
      </c>
      <c r="L362" s="13">
        <v>1.2673122481445769E-2</v>
      </c>
      <c r="M362" s="13">
        <v>9.7826517774646307E-2</v>
      </c>
      <c r="N362" s="152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13">
        <v>-0.11728668571056822</v>
      </c>
      <c r="E363" s="13">
        <v>-1.1155177874835331E-3</v>
      </c>
      <c r="F363" s="13">
        <v>4.3418649345091653E-2</v>
      </c>
      <c r="G363" s="13">
        <v>1.9867972685001067E-2</v>
      </c>
      <c r="H363" s="13">
        <v>0.25535197079185479</v>
      </c>
      <c r="I363" s="13">
        <v>0.12044805550841819</v>
      </c>
      <c r="J363" s="13">
        <v>-5.6329059756981881E-2</v>
      </c>
      <c r="K363" s="13">
        <v>0.31122784081257948</v>
      </c>
      <c r="L363" s="13">
        <v>-0.24682164086193903</v>
      </c>
      <c r="M363" s="13">
        <v>-0.21810122094149942</v>
      </c>
      <c r="N363" s="152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276</v>
      </c>
      <c r="C364" s="47"/>
      <c r="D364" s="45">
        <v>0.72</v>
      </c>
      <c r="E364" s="45">
        <v>0.06</v>
      </c>
      <c r="F364" s="45">
        <v>0.19</v>
      </c>
      <c r="G364" s="45">
        <v>0.06</v>
      </c>
      <c r="H364" s="45">
        <v>1.4</v>
      </c>
      <c r="I364" s="45">
        <v>0.63</v>
      </c>
      <c r="J364" s="45">
        <v>0.37</v>
      </c>
      <c r="K364" s="45">
        <v>1.71</v>
      </c>
      <c r="L364" s="45">
        <v>1.45</v>
      </c>
      <c r="M364" s="45">
        <v>1.29</v>
      </c>
      <c r="N364" s="152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BM365" s="55"/>
    </row>
    <row r="366" spans="1:65" ht="15">
      <c r="B366" s="8" t="s">
        <v>555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52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235</v>
      </c>
      <c r="C368" s="9" t="s">
        <v>235</v>
      </c>
      <c r="D368" s="150" t="s">
        <v>237</v>
      </c>
      <c r="E368" s="151" t="s">
        <v>239</v>
      </c>
      <c r="F368" s="151" t="s">
        <v>242</v>
      </c>
      <c r="G368" s="151" t="s">
        <v>243</v>
      </c>
      <c r="H368" s="151" t="s">
        <v>244</v>
      </c>
      <c r="I368" s="151" t="s">
        <v>249</v>
      </c>
      <c r="J368" s="151" t="s">
        <v>250</v>
      </c>
      <c r="K368" s="151" t="s">
        <v>251</v>
      </c>
      <c r="L368" s="151" t="s">
        <v>252</v>
      </c>
      <c r="M368" s="151" t="s">
        <v>253</v>
      </c>
      <c r="N368" s="151" t="s">
        <v>255</v>
      </c>
      <c r="O368" s="151" t="s">
        <v>256</v>
      </c>
      <c r="P368" s="151" t="s">
        <v>258</v>
      </c>
      <c r="Q368" s="151" t="s">
        <v>261</v>
      </c>
      <c r="R368" s="15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279</v>
      </c>
      <c r="E369" s="11" t="s">
        <v>279</v>
      </c>
      <c r="F369" s="11" t="s">
        <v>279</v>
      </c>
      <c r="G369" s="11" t="s">
        <v>306</v>
      </c>
      <c r="H369" s="11" t="s">
        <v>279</v>
      </c>
      <c r="I369" s="11" t="s">
        <v>279</v>
      </c>
      <c r="J369" s="11" t="s">
        <v>279</v>
      </c>
      <c r="K369" s="11" t="s">
        <v>279</v>
      </c>
      <c r="L369" s="11" t="s">
        <v>279</v>
      </c>
      <c r="M369" s="11" t="s">
        <v>279</v>
      </c>
      <c r="N369" s="11" t="s">
        <v>279</v>
      </c>
      <c r="O369" s="11" t="s">
        <v>279</v>
      </c>
      <c r="P369" s="11" t="s">
        <v>279</v>
      </c>
      <c r="Q369" s="11" t="s">
        <v>279</v>
      </c>
      <c r="R369" s="15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307</v>
      </c>
      <c r="E370" s="26" t="s">
        <v>307</v>
      </c>
      <c r="F370" s="26" t="s">
        <v>309</v>
      </c>
      <c r="G370" s="26" t="s">
        <v>307</v>
      </c>
      <c r="H370" s="26" t="s">
        <v>307</v>
      </c>
      <c r="I370" s="26" t="s">
        <v>307</v>
      </c>
      <c r="J370" s="26" t="s">
        <v>307</v>
      </c>
      <c r="K370" s="26" t="s">
        <v>307</v>
      </c>
      <c r="L370" s="26" t="s">
        <v>307</v>
      </c>
      <c r="M370" s="26" t="s">
        <v>307</v>
      </c>
      <c r="N370" s="26" t="s">
        <v>311</v>
      </c>
      <c r="O370" s="26" t="s">
        <v>307</v>
      </c>
      <c r="P370" s="26" t="s">
        <v>309</v>
      </c>
      <c r="Q370" s="26" t="s">
        <v>307</v>
      </c>
      <c r="R370" s="15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0.19</v>
      </c>
      <c r="E371" s="153">
        <v>0.2</v>
      </c>
      <c r="F371" s="22">
        <v>0.29537734371085078</v>
      </c>
      <c r="G371" s="153">
        <v>0.2</v>
      </c>
      <c r="H371" s="22">
        <v>0.3</v>
      </c>
      <c r="I371" s="22">
        <v>0.2</v>
      </c>
      <c r="J371" s="22">
        <v>0.22</v>
      </c>
      <c r="K371" s="22">
        <v>0.33</v>
      </c>
      <c r="L371" s="22">
        <v>0.2</v>
      </c>
      <c r="M371" s="154">
        <v>0.28999999999999998</v>
      </c>
      <c r="N371" s="153">
        <v>0.73</v>
      </c>
      <c r="O371" s="22">
        <v>0.1</v>
      </c>
      <c r="P371" s="22">
        <v>0.15</v>
      </c>
      <c r="Q371" s="22">
        <v>0.09</v>
      </c>
      <c r="R371" s="15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0.19</v>
      </c>
      <c r="E372" s="155">
        <v>0.2</v>
      </c>
      <c r="F372" s="11">
        <v>0.2791661051415335</v>
      </c>
      <c r="G372" s="155">
        <v>0.1</v>
      </c>
      <c r="H372" s="11">
        <v>0.28999999999999998</v>
      </c>
      <c r="I372" s="11">
        <v>0.2</v>
      </c>
      <c r="J372" s="11">
        <v>0.22</v>
      </c>
      <c r="K372" s="11">
        <v>0.33</v>
      </c>
      <c r="L372" s="11">
        <v>0.17</v>
      </c>
      <c r="M372" s="11">
        <v>0.25</v>
      </c>
      <c r="N372" s="155">
        <v>0.81</v>
      </c>
      <c r="O372" s="11">
        <v>0.11</v>
      </c>
      <c r="P372" s="11">
        <v>0.15</v>
      </c>
      <c r="Q372" s="11">
        <v>0.09</v>
      </c>
      <c r="R372" s="15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39</v>
      </c>
    </row>
    <row r="373" spans="1:65">
      <c r="A373" s="30"/>
      <c r="B373" s="19">
        <v>1</v>
      </c>
      <c r="C373" s="9">
        <v>3</v>
      </c>
      <c r="D373" s="11">
        <v>0.18</v>
      </c>
      <c r="E373" s="155">
        <v>0.4</v>
      </c>
      <c r="F373" s="11"/>
      <c r="G373" s="155">
        <v>0.1</v>
      </c>
      <c r="H373" s="11">
        <v>0.3</v>
      </c>
      <c r="I373" s="11">
        <v>0.2</v>
      </c>
      <c r="J373" s="11">
        <v>0.23</v>
      </c>
      <c r="K373" s="11">
        <v>0.33</v>
      </c>
      <c r="L373" s="11">
        <v>0.19</v>
      </c>
      <c r="M373" s="11">
        <v>0.25</v>
      </c>
      <c r="N373" s="155">
        <v>0.47</v>
      </c>
      <c r="O373" s="11">
        <v>0.12</v>
      </c>
      <c r="P373" s="11">
        <v>0.16</v>
      </c>
      <c r="Q373" s="11">
        <v>0.1</v>
      </c>
      <c r="R373" s="15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0.21</v>
      </c>
      <c r="E374" s="155">
        <v>0.5</v>
      </c>
      <c r="F374" s="11"/>
      <c r="G374" s="155">
        <v>0.2</v>
      </c>
      <c r="H374" s="11">
        <v>0.3</v>
      </c>
      <c r="I374" s="11">
        <v>0.2</v>
      </c>
      <c r="J374" s="11">
        <v>0.24</v>
      </c>
      <c r="K374" s="11">
        <v>0.34</v>
      </c>
      <c r="L374" s="11">
        <v>0.19</v>
      </c>
      <c r="M374" s="11">
        <v>0.25</v>
      </c>
      <c r="N374" s="155">
        <v>0.51</v>
      </c>
      <c r="O374" s="11">
        <v>0.12</v>
      </c>
      <c r="P374" s="11">
        <v>0.15</v>
      </c>
      <c r="Q374" s="11">
        <v>0.1</v>
      </c>
      <c r="R374" s="15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0.21061312588576533</v>
      </c>
    </row>
    <row r="375" spans="1:65">
      <c r="A375" s="30"/>
      <c r="B375" s="19">
        <v>1</v>
      </c>
      <c r="C375" s="9">
        <v>5</v>
      </c>
      <c r="D375" s="11">
        <v>0.18</v>
      </c>
      <c r="E375" s="155">
        <v>0.5</v>
      </c>
      <c r="F375" s="11">
        <v>0.27633017455445852</v>
      </c>
      <c r="G375" s="155">
        <v>0.1</v>
      </c>
      <c r="H375" s="11">
        <v>0.31</v>
      </c>
      <c r="I375" s="11">
        <v>0.18</v>
      </c>
      <c r="J375" s="11">
        <v>0.22</v>
      </c>
      <c r="K375" s="11">
        <v>0.33</v>
      </c>
      <c r="L375" s="11">
        <v>0.19</v>
      </c>
      <c r="M375" s="11">
        <v>0.25</v>
      </c>
      <c r="N375" s="155">
        <v>0.82</v>
      </c>
      <c r="O375" s="11">
        <v>0.1</v>
      </c>
      <c r="P375" s="11">
        <v>0.17</v>
      </c>
      <c r="Q375" s="11">
        <v>0.08</v>
      </c>
      <c r="R375" s="15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92</v>
      </c>
    </row>
    <row r="376" spans="1:65">
      <c r="A376" s="30"/>
      <c r="B376" s="19">
        <v>1</v>
      </c>
      <c r="C376" s="9">
        <v>6</v>
      </c>
      <c r="D376" s="11">
        <v>0.18</v>
      </c>
      <c r="E376" s="155">
        <v>0.2</v>
      </c>
      <c r="F376" s="11">
        <v>0.28810391556683329</v>
      </c>
      <c r="G376" s="155">
        <v>0.1</v>
      </c>
      <c r="H376" s="11">
        <v>0.3</v>
      </c>
      <c r="I376" s="11">
        <v>0.18</v>
      </c>
      <c r="J376" s="11">
        <v>0.22</v>
      </c>
      <c r="K376" s="11">
        <v>0.33</v>
      </c>
      <c r="L376" s="11">
        <v>0.16</v>
      </c>
      <c r="M376" s="11">
        <v>0.26</v>
      </c>
      <c r="N376" s="155">
        <v>0.64</v>
      </c>
      <c r="O376" s="11">
        <v>0.12</v>
      </c>
      <c r="P376" s="11">
        <v>0.16</v>
      </c>
      <c r="Q376" s="11">
        <v>0.08</v>
      </c>
      <c r="R376" s="15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>
        <v>0.18833333333333332</v>
      </c>
      <c r="E377" s="23">
        <v>0.33333333333333331</v>
      </c>
      <c r="F377" s="23">
        <v>0.28474438474341901</v>
      </c>
      <c r="G377" s="23">
        <v>0.13333333333333333</v>
      </c>
      <c r="H377" s="23">
        <v>0.3</v>
      </c>
      <c r="I377" s="23">
        <v>0.19333333333333333</v>
      </c>
      <c r="J377" s="23">
        <v>0.22500000000000001</v>
      </c>
      <c r="K377" s="23">
        <v>0.33166666666666672</v>
      </c>
      <c r="L377" s="23">
        <v>0.18333333333333332</v>
      </c>
      <c r="M377" s="23">
        <v>0.25833333333333336</v>
      </c>
      <c r="N377" s="23">
        <v>0.66333333333333322</v>
      </c>
      <c r="O377" s="23">
        <v>0.11166666666666668</v>
      </c>
      <c r="P377" s="23">
        <v>0.15666666666666668</v>
      </c>
      <c r="Q377" s="23">
        <v>9.0000000000000011E-2</v>
      </c>
      <c r="R377" s="15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>
        <v>0.185</v>
      </c>
      <c r="E378" s="11">
        <v>0.30000000000000004</v>
      </c>
      <c r="F378" s="11">
        <v>0.28363501035418337</v>
      </c>
      <c r="G378" s="11">
        <v>0.1</v>
      </c>
      <c r="H378" s="11">
        <v>0.3</v>
      </c>
      <c r="I378" s="11">
        <v>0.2</v>
      </c>
      <c r="J378" s="11">
        <v>0.22</v>
      </c>
      <c r="K378" s="11">
        <v>0.33</v>
      </c>
      <c r="L378" s="11">
        <v>0.19</v>
      </c>
      <c r="M378" s="11">
        <v>0.25</v>
      </c>
      <c r="N378" s="11">
        <v>0.68500000000000005</v>
      </c>
      <c r="O378" s="11">
        <v>0.11499999999999999</v>
      </c>
      <c r="P378" s="11">
        <v>0.155</v>
      </c>
      <c r="Q378" s="11">
        <v>0.09</v>
      </c>
      <c r="R378" s="15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>
        <v>1.1690451944500121E-2</v>
      </c>
      <c r="E379" s="24">
        <v>0.15055453054181625</v>
      </c>
      <c r="F379" s="24">
        <v>8.6845149581957441E-3</v>
      </c>
      <c r="G379" s="24">
        <v>5.1639777949432225E-2</v>
      </c>
      <c r="H379" s="24">
        <v>6.324555320336764E-3</v>
      </c>
      <c r="I379" s="24">
        <v>1.0327955589886454E-2</v>
      </c>
      <c r="J379" s="24">
        <v>8.3666002653407529E-3</v>
      </c>
      <c r="K379" s="24">
        <v>4.0824829046386341E-3</v>
      </c>
      <c r="L379" s="24">
        <v>1.5055453054181619E-2</v>
      </c>
      <c r="M379" s="24">
        <v>1.6020819787597215E-2</v>
      </c>
      <c r="N379" s="24">
        <v>0.14962174530016245</v>
      </c>
      <c r="O379" s="24">
        <v>9.8319208025017465E-3</v>
      </c>
      <c r="P379" s="24">
        <v>8.1649658092772665E-3</v>
      </c>
      <c r="Q379" s="24">
        <v>8.9442719099991613E-3</v>
      </c>
      <c r="R379" s="15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6.2073196165487371E-2</v>
      </c>
      <c r="E380" s="13">
        <v>0.45166359162544878</v>
      </c>
      <c r="F380" s="13">
        <v>3.0499337031777797E-2</v>
      </c>
      <c r="G380" s="13">
        <v>0.3872983346207417</v>
      </c>
      <c r="H380" s="13">
        <v>2.1081851067789214E-2</v>
      </c>
      <c r="I380" s="13">
        <v>5.3420459947688556E-2</v>
      </c>
      <c r="J380" s="13">
        <v>3.7184890068181126E-2</v>
      </c>
      <c r="K380" s="13">
        <v>1.2308993682327537E-2</v>
      </c>
      <c r="L380" s="13">
        <v>8.212065302280884E-2</v>
      </c>
      <c r="M380" s="13">
        <v>6.2016076597150506E-2</v>
      </c>
      <c r="N380" s="13">
        <v>0.2255604200504962</v>
      </c>
      <c r="O380" s="13">
        <v>8.8047051962702197E-2</v>
      </c>
      <c r="P380" s="13">
        <v>5.2116803037939995E-2</v>
      </c>
      <c r="Q380" s="13">
        <v>9.9380798999990666E-2</v>
      </c>
      <c r="R380" s="15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-0.10578539423281896</v>
      </c>
      <c r="E381" s="13">
        <v>0.58268071817200195</v>
      </c>
      <c r="F381" s="13">
        <v>0.35197834202347766</v>
      </c>
      <c r="G381" s="13">
        <v>-0.36692771273119928</v>
      </c>
      <c r="H381" s="13">
        <v>0.42441264635480169</v>
      </c>
      <c r="I381" s="13">
        <v>-8.2045183460238924E-2</v>
      </c>
      <c r="J381" s="13">
        <v>6.8309484766101436E-2</v>
      </c>
      <c r="K381" s="13">
        <v>0.57476731458114227</v>
      </c>
      <c r="L381" s="13">
        <v>-0.129525605005399</v>
      </c>
      <c r="M381" s="13">
        <v>0.2265775565833017</v>
      </c>
      <c r="N381" s="13">
        <v>2.1495346291622832</v>
      </c>
      <c r="O381" s="13">
        <v>-0.46980195941237934</v>
      </c>
      <c r="P381" s="13">
        <v>-0.25614006245915899</v>
      </c>
      <c r="Q381" s="13">
        <v>-0.5726762060935594</v>
      </c>
      <c r="R381" s="15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>
        <v>0.22</v>
      </c>
      <c r="E382" s="45" t="s">
        <v>277</v>
      </c>
      <c r="F382" s="45">
        <v>0.8</v>
      </c>
      <c r="G382" s="45" t="s">
        <v>277</v>
      </c>
      <c r="H382" s="45">
        <v>0.96</v>
      </c>
      <c r="I382" s="45">
        <v>0.17</v>
      </c>
      <c r="J382" s="45">
        <v>0.17</v>
      </c>
      <c r="K382" s="45">
        <v>1.29</v>
      </c>
      <c r="L382" s="45">
        <v>0.27</v>
      </c>
      <c r="M382" s="45">
        <v>0.52</v>
      </c>
      <c r="N382" s="45">
        <v>4.78</v>
      </c>
      <c r="O382" s="45">
        <v>1.03</v>
      </c>
      <c r="P382" s="45">
        <v>0.55000000000000004</v>
      </c>
      <c r="Q382" s="45">
        <v>1.25</v>
      </c>
      <c r="R382" s="15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293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BM383" s="55"/>
    </row>
    <row r="384" spans="1:65">
      <c r="BM384" s="55"/>
    </row>
    <row r="385" spans="1:65" ht="15">
      <c r="B385" s="8" t="s">
        <v>556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234</v>
      </c>
      <c r="E386" s="17" t="s">
        <v>234</v>
      </c>
      <c r="F386" s="17" t="s">
        <v>234</v>
      </c>
      <c r="G386" s="17" t="s">
        <v>234</v>
      </c>
      <c r="H386" s="17" t="s">
        <v>234</v>
      </c>
      <c r="I386" s="17" t="s">
        <v>234</v>
      </c>
      <c r="J386" s="17" t="s">
        <v>234</v>
      </c>
      <c r="K386" s="17" t="s">
        <v>234</v>
      </c>
      <c r="L386" s="17" t="s">
        <v>234</v>
      </c>
      <c r="M386" s="17" t="s">
        <v>234</v>
      </c>
      <c r="N386" s="17" t="s">
        <v>234</v>
      </c>
      <c r="O386" s="17" t="s">
        <v>234</v>
      </c>
      <c r="P386" s="17" t="s">
        <v>234</v>
      </c>
      <c r="Q386" s="17" t="s">
        <v>234</v>
      </c>
      <c r="R386" s="17" t="s">
        <v>234</v>
      </c>
      <c r="S386" s="17" t="s">
        <v>234</v>
      </c>
      <c r="T386" s="17" t="s">
        <v>234</v>
      </c>
      <c r="U386" s="17" t="s">
        <v>234</v>
      </c>
      <c r="V386" s="17" t="s">
        <v>234</v>
      </c>
      <c r="W386" s="17" t="s">
        <v>234</v>
      </c>
      <c r="X386" s="152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235</v>
      </c>
      <c r="C387" s="9" t="s">
        <v>235</v>
      </c>
      <c r="D387" s="150" t="s">
        <v>237</v>
      </c>
      <c r="E387" s="151" t="s">
        <v>239</v>
      </c>
      <c r="F387" s="151" t="s">
        <v>241</v>
      </c>
      <c r="G387" s="151" t="s">
        <v>242</v>
      </c>
      <c r="H387" s="151" t="s">
        <v>243</v>
      </c>
      <c r="I387" s="151" t="s">
        <v>244</v>
      </c>
      <c r="J387" s="151" t="s">
        <v>246</v>
      </c>
      <c r="K387" s="151" t="s">
        <v>247</v>
      </c>
      <c r="L387" s="151" t="s">
        <v>248</v>
      </c>
      <c r="M387" s="151" t="s">
        <v>249</v>
      </c>
      <c r="N387" s="151" t="s">
        <v>250</v>
      </c>
      <c r="O387" s="151" t="s">
        <v>251</v>
      </c>
      <c r="P387" s="151" t="s">
        <v>252</v>
      </c>
      <c r="Q387" s="151" t="s">
        <v>253</v>
      </c>
      <c r="R387" s="151" t="s">
        <v>255</v>
      </c>
      <c r="S387" s="151" t="s">
        <v>256</v>
      </c>
      <c r="T387" s="151" t="s">
        <v>258</v>
      </c>
      <c r="U387" s="151" t="s">
        <v>261</v>
      </c>
      <c r="V387" s="151" t="s">
        <v>262</v>
      </c>
      <c r="W387" s="151" t="s">
        <v>264</v>
      </c>
      <c r="X387" s="152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279</v>
      </c>
      <c r="E388" s="11" t="s">
        <v>279</v>
      </c>
      <c r="F388" s="11" t="s">
        <v>279</v>
      </c>
      <c r="G388" s="11" t="s">
        <v>279</v>
      </c>
      <c r="H388" s="11" t="s">
        <v>306</v>
      </c>
      <c r="I388" s="11" t="s">
        <v>279</v>
      </c>
      <c r="J388" s="11" t="s">
        <v>306</v>
      </c>
      <c r="K388" s="11" t="s">
        <v>306</v>
      </c>
      <c r="L388" s="11" t="s">
        <v>279</v>
      </c>
      <c r="M388" s="11" t="s">
        <v>279</v>
      </c>
      <c r="N388" s="11" t="s">
        <v>279</v>
      </c>
      <c r="O388" s="11" t="s">
        <v>279</v>
      </c>
      <c r="P388" s="11" t="s">
        <v>279</v>
      </c>
      <c r="Q388" s="11" t="s">
        <v>279</v>
      </c>
      <c r="R388" s="11" t="s">
        <v>279</v>
      </c>
      <c r="S388" s="11" t="s">
        <v>279</v>
      </c>
      <c r="T388" s="11" t="s">
        <v>279</v>
      </c>
      <c r="U388" s="11" t="s">
        <v>279</v>
      </c>
      <c r="V388" s="11" t="s">
        <v>306</v>
      </c>
      <c r="W388" s="11" t="s">
        <v>279</v>
      </c>
      <c r="X388" s="152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307</v>
      </c>
      <c r="E389" s="26" t="s">
        <v>307</v>
      </c>
      <c r="F389" s="26" t="s">
        <v>308</v>
      </c>
      <c r="G389" s="26" t="s">
        <v>309</v>
      </c>
      <c r="H389" s="26" t="s">
        <v>307</v>
      </c>
      <c r="I389" s="26" t="s">
        <v>307</v>
      </c>
      <c r="J389" s="26" t="s">
        <v>309</v>
      </c>
      <c r="K389" s="26" t="s">
        <v>308</v>
      </c>
      <c r="L389" s="26" t="s">
        <v>308</v>
      </c>
      <c r="M389" s="26" t="s">
        <v>307</v>
      </c>
      <c r="N389" s="26" t="s">
        <v>307</v>
      </c>
      <c r="O389" s="26" t="s">
        <v>307</v>
      </c>
      <c r="P389" s="26" t="s">
        <v>307</v>
      </c>
      <c r="Q389" s="26" t="s">
        <v>307</v>
      </c>
      <c r="R389" s="26" t="s">
        <v>311</v>
      </c>
      <c r="S389" s="26" t="s">
        <v>307</v>
      </c>
      <c r="T389" s="26" t="s">
        <v>309</v>
      </c>
      <c r="U389" s="26" t="s">
        <v>307</v>
      </c>
      <c r="V389" s="26" t="s">
        <v>308</v>
      </c>
      <c r="W389" s="26" t="s">
        <v>116</v>
      </c>
      <c r="X389" s="152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2">
        <v>0.91</v>
      </c>
      <c r="E390" s="22">
        <v>1.05</v>
      </c>
      <c r="F390" s="22">
        <v>1.1399999999999999</v>
      </c>
      <c r="G390" s="22">
        <v>1.0244011096504839</v>
      </c>
      <c r="H390" s="22">
        <v>1.2</v>
      </c>
      <c r="I390" s="22">
        <v>0.93</v>
      </c>
      <c r="J390" s="22">
        <v>1.08</v>
      </c>
      <c r="K390" s="154">
        <v>1.06</v>
      </c>
      <c r="L390" s="22">
        <v>1.1000000000000001</v>
      </c>
      <c r="M390" s="22">
        <v>1.08</v>
      </c>
      <c r="N390" s="22">
        <v>1.1200000000000001</v>
      </c>
      <c r="O390" s="22">
        <v>1.04</v>
      </c>
      <c r="P390" s="22">
        <v>1.1299999999999999</v>
      </c>
      <c r="Q390" s="22">
        <v>1.05</v>
      </c>
      <c r="R390" s="22">
        <v>1.2</v>
      </c>
      <c r="S390" s="22">
        <v>1.22</v>
      </c>
      <c r="T390" s="153">
        <v>1.35</v>
      </c>
      <c r="U390" s="153">
        <v>0.71</v>
      </c>
      <c r="V390" s="22">
        <v>1.0450737291572401</v>
      </c>
      <c r="W390" s="22">
        <v>1.3</v>
      </c>
      <c r="X390" s="152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0.92</v>
      </c>
      <c r="E391" s="11">
        <v>1.1000000000000001</v>
      </c>
      <c r="F391" s="11">
        <v>1.1599999999999999</v>
      </c>
      <c r="G391" s="11">
        <v>1.0554111784550053</v>
      </c>
      <c r="H391" s="11">
        <v>1.2</v>
      </c>
      <c r="I391" s="11">
        <v>0.96</v>
      </c>
      <c r="J391" s="11">
        <v>1.02</v>
      </c>
      <c r="K391" s="11">
        <v>1.1399999999999999</v>
      </c>
      <c r="L391" s="11">
        <v>1.1100000000000001</v>
      </c>
      <c r="M391" s="11">
        <v>1.1200000000000001</v>
      </c>
      <c r="N391" s="11">
        <v>1.1200000000000001</v>
      </c>
      <c r="O391" s="11">
        <v>1.04</v>
      </c>
      <c r="P391" s="11">
        <v>1.1399999999999999</v>
      </c>
      <c r="Q391" s="11">
        <v>1</v>
      </c>
      <c r="R391" s="11">
        <v>1.1399999999999999</v>
      </c>
      <c r="S391" s="11">
        <v>1.21</v>
      </c>
      <c r="T391" s="155">
        <v>1.29</v>
      </c>
      <c r="U391" s="155">
        <v>0.71</v>
      </c>
      <c r="V391" s="11">
        <v>1.0910785195564356</v>
      </c>
      <c r="W391" s="11">
        <v>0.96</v>
      </c>
      <c r="X391" s="152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23</v>
      </c>
    </row>
    <row r="392" spans="1:65">
      <c r="A392" s="30"/>
      <c r="B392" s="19">
        <v>1</v>
      </c>
      <c r="C392" s="9">
        <v>3</v>
      </c>
      <c r="D392" s="11">
        <v>0.9900000000000001</v>
      </c>
      <c r="E392" s="11">
        <v>1.06</v>
      </c>
      <c r="F392" s="11">
        <v>1.1399999999999999</v>
      </c>
      <c r="G392" s="11"/>
      <c r="H392" s="11">
        <v>1.1000000000000001</v>
      </c>
      <c r="I392" s="11">
        <v>0.9900000000000001</v>
      </c>
      <c r="J392" s="11">
        <v>1.07</v>
      </c>
      <c r="K392" s="11">
        <v>1.1599999999999999</v>
      </c>
      <c r="L392" s="11">
        <v>1.1200000000000001</v>
      </c>
      <c r="M392" s="11">
        <v>1.1200000000000001</v>
      </c>
      <c r="N392" s="11">
        <v>1.1200000000000001</v>
      </c>
      <c r="O392" s="11">
        <v>1.04</v>
      </c>
      <c r="P392" s="11">
        <v>1.1299999999999999</v>
      </c>
      <c r="Q392" s="11">
        <v>0.9900000000000001</v>
      </c>
      <c r="R392" s="11">
        <v>1.23</v>
      </c>
      <c r="S392" s="148">
        <v>1.28</v>
      </c>
      <c r="T392" s="155">
        <v>1.34</v>
      </c>
      <c r="U392" s="155">
        <v>0.72</v>
      </c>
      <c r="V392" s="11">
        <v>1.0946021182497989</v>
      </c>
      <c r="W392" s="11">
        <v>1.08</v>
      </c>
      <c r="X392" s="152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0.9900000000000001</v>
      </c>
      <c r="E393" s="11">
        <v>1.08</v>
      </c>
      <c r="F393" s="11">
        <v>1.1499999999999999</v>
      </c>
      <c r="G393" s="11"/>
      <c r="H393" s="11">
        <v>1.2</v>
      </c>
      <c r="I393" s="11">
        <v>0.94</v>
      </c>
      <c r="J393" s="11">
        <v>1.04</v>
      </c>
      <c r="K393" s="11">
        <v>1.1599999999999999</v>
      </c>
      <c r="L393" s="11">
        <v>1.06</v>
      </c>
      <c r="M393" s="11">
        <v>1.1000000000000001</v>
      </c>
      <c r="N393" s="11">
        <v>1.1399999999999999</v>
      </c>
      <c r="O393" s="11">
        <v>1</v>
      </c>
      <c r="P393" s="11">
        <v>1.1100000000000001</v>
      </c>
      <c r="Q393" s="11">
        <v>0.93</v>
      </c>
      <c r="R393" s="11">
        <v>1.17</v>
      </c>
      <c r="S393" s="11">
        <v>1.22</v>
      </c>
      <c r="T393" s="155">
        <v>1.33</v>
      </c>
      <c r="U393" s="155">
        <v>0.72</v>
      </c>
      <c r="V393" s="11">
        <v>1.0871679626064794</v>
      </c>
      <c r="W393" s="11">
        <v>1.19</v>
      </c>
      <c r="X393" s="152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1.0892341702134063</v>
      </c>
    </row>
    <row r="394" spans="1:65">
      <c r="A394" s="30"/>
      <c r="B394" s="19">
        <v>1</v>
      </c>
      <c r="C394" s="9">
        <v>5</v>
      </c>
      <c r="D394" s="11">
        <v>1.03</v>
      </c>
      <c r="E394" s="11">
        <v>1.05</v>
      </c>
      <c r="F394" s="11">
        <v>1.1499999999999999</v>
      </c>
      <c r="G394" s="11">
        <v>1.0161437248830281</v>
      </c>
      <c r="H394" s="11">
        <v>1.2</v>
      </c>
      <c r="I394" s="11">
        <v>0.96</v>
      </c>
      <c r="J394" s="11">
        <v>1.08</v>
      </c>
      <c r="K394" s="11">
        <v>1.18</v>
      </c>
      <c r="L394" s="11"/>
      <c r="M394" s="11">
        <v>1.1200000000000001</v>
      </c>
      <c r="N394" s="11">
        <v>1.1399999999999999</v>
      </c>
      <c r="O394" s="11">
        <v>1.02</v>
      </c>
      <c r="P394" s="11">
        <v>1.1599999999999999</v>
      </c>
      <c r="Q394" s="11">
        <v>0.9900000000000001</v>
      </c>
      <c r="R394" s="11">
        <v>1.2</v>
      </c>
      <c r="S394" s="11">
        <v>1.18</v>
      </c>
      <c r="T394" s="155">
        <v>1.4</v>
      </c>
      <c r="U394" s="155">
        <v>0.69</v>
      </c>
      <c r="V394" s="11">
        <v>1.0466481322142203</v>
      </c>
      <c r="W394" s="11">
        <v>1</v>
      </c>
      <c r="X394" s="152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93</v>
      </c>
    </row>
    <row r="395" spans="1:65">
      <c r="A395" s="30"/>
      <c r="B395" s="19">
        <v>1</v>
      </c>
      <c r="C395" s="9">
        <v>6</v>
      </c>
      <c r="D395" s="11">
        <v>0.95</v>
      </c>
      <c r="E395" s="11">
        <v>1.02</v>
      </c>
      <c r="F395" s="11">
        <v>1.1200000000000001</v>
      </c>
      <c r="G395" s="11">
        <v>1.0327593114357434</v>
      </c>
      <c r="H395" s="11">
        <v>1.2</v>
      </c>
      <c r="I395" s="11">
        <v>0.96</v>
      </c>
      <c r="J395" s="11">
        <v>1</v>
      </c>
      <c r="K395" s="11">
        <v>1.17</v>
      </c>
      <c r="L395" s="11">
        <v>1.0900000000000001</v>
      </c>
      <c r="M395" s="11">
        <v>1.1399999999999999</v>
      </c>
      <c r="N395" s="11">
        <v>1.1200000000000001</v>
      </c>
      <c r="O395" s="11">
        <v>1.07</v>
      </c>
      <c r="P395" s="11">
        <v>1.07</v>
      </c>
      <c r="Q395" s="11">
        <v>0.97000000000000008</v>
      </c>
      <c r="R395" s="11">
        <v>1.21</v>
      </c>
      <c r="S395" s="11">
        <v>1.22</v>
      </c>
      <c r="T395" s="155">
        <v>1.42</v>
      </c>
      <c r="U395" s="155">
        <v>0.74</v>
      </c>
      <c r="V395" s="11">
        <v>1.0916469346273521</v>
      </c>
      <c r="W395" s="11">
        <v>1.04</v>
      </c>
      <c r="X395" s="152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272</v>
      </c>
      <c r="C396" s="12"/>
      <c r="D396" s="23">
        <v>0.96500000000000019</v>
      </c>
      <c r="E396" s="23">
        <v>1.0600000000000003</v>
      </c>
      <c r="F396" s="23">
        <v>1.1433333333333333</v>
      </c>
      <c r="G396" s="23">
        <v>1.0321788311060651</v>
      </c>
      <c r="H396" s="23">
        <v>1.1833333333333333</v>
      </c>
      <c r="I396" s="23">
        <v>0.95666666666666667</v>
      </c>
      <c r="J396" s="23">
        <v>1.0483333333333333</v>
      </c>
      <c r="K396" s="23">
        <v>1.145</v>
      </c>
      <c r="L396" s="23">
        <v>1.0960000000000001</v>
      </c>
      <c r="M396" s="23">
        <v>1.1133333333333333</v>
      </c>
      <c r="N396" s="23">
        <v>1.1266666666666667</v>
      </c>
      <c r="O396" s="23">
        <v>1.0350000000000001</v>
      </c>
      <c r="P396" s="23">
        <v>1.1233333333333333</v>
      </c>
      <c r="Q396" s="23">
        <v>0.98833333333333329</v>
      </c>
      <c r="R396" s="23">
        <v>1.1916666666666667</v>
      </c>
      <c r="S396" s="23">
        <v>1.2216666666666665</v>
      </c>
      <c r="T396" s="23">
        <v>1.3550000000000002</v>
      </c>
      <c r="U396" s="23">
        <v>0.71499999999999986</v>
      </c>
      <c r="V396" s="23">
        <v>1.0760362327352544</v>
      </c>
      <c r="W396" s="23">
        <v>1.095</v>
      </c>
      <c r="X396" s="152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11">
        <v>0.97</v>
      </c>
      <c r="E397" s="11">
        <v>1.0550000000000002</v>
      </c>
      <c r="F397" s="11">
        <v>1.145</v>
      </c>
      <c r="G397" s="11">
        <v>1.0285802105431137</v>
      </c>
      <c r="H397" s="11">
        <v>1.2</v>
      </c>
      <c r="I397" s="11">
        <v>0.96</v>
      </c>
      <c r="J397" s="11">
        <v>1.0550000000000002</v>
      </c>
      <c r="K397" s="11">
        <v>1.1599999999999999</v>
      </c>
      <c r="L397" s="11">
        <v>1.1000000000000001</v>
      </c>
      <c r="M397" s="11">
        <v>1.1200000000000001</v>
      </c>
      <c r="N397" s="11">
        <v>1.1200000000000001</v>
      </c>
      <c r="O397" s="11">
        <v>1.04</v>
      </c>
      <c r="P397" s="11">
        <v>1.1299999999999999</v>
      </c>
      <c r="Q397" s="11">
        <v>0.9900000000000001</v>
      </c>
      <c r="R397" s="11">
        <v>1.2</v>
      </c>
      <c r="S397" s="11">
        <v>1.22</v>
      </c>
      <c r="T397" s="11">
        <v>1.3450000000000002</v>
      </c>
      <c r="U397" s="11">
        <v>0.71499999999999997</v>
      </c>
      <c r="V397" s="11">
        <v>1.0891232410814575</v>
      </c>
      <c r="W397" s="11">
        <v>1.06</v>
      </c>
      <c r="X397" s="152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24">
        <v>4.6368092477478536E-2</v>
      </c>
      <c r="E398" s="24">
        <v>2.7568097504180468E-2</v>
      </c>
      <c r="F398" s="24">
        <v>1.36626010212794E-2</v>
      </c>
      <c r="G398" s="24">
        <v>1.6908543238844696E-2</v>
      </c>
      <c r="H398" s="24">
        <v>4.0824829046386249E-2</v>
      </c>
      <c r="I398" s="24">
        <v>2.0655911179772918E-2</v>
      </c>
      <c r="J398" s="24">
        <v>3.371448748930745E-2</v>
      </c>
      <c r="K398" s="24">
        <v>4.3703546766824267E-2</v>
      </c>
      <c r="L398" s="24">
        <v>2.3021728866442694E-2</v>
      </c>
      <c r="M398" s="24">
        <v>2.0655911179772852E-2</v>
      </c>
      <c r="N398" s="24">
        <v>1.0327955589886339E-2</v>
      </c>
      <c r="O398" s="24">
        <v>2.3452078799117166E-2</v>
      </c>
      <c r="P398" s="24">
        <v>3.0767948691238133E-2</v>
      </c>
      <c r="Q398" s="24">
        <v>3.9200340134578758E-2</v>
      </c>
      <c r="R398" s="24">
        <v>3.1885210782848346E-2</v>
      </c>
      <c r="S398" s="24">
        <v>3.2506409624359758E-2</v>
      </c>
      <c r="T398" s="24">
        <v>4.764451699828632E-2</v>
      </c>
      <c r="U398" s="24">
        <v>1.6431676725154998E-2</v>
      </c>
      <c r="V398" s="24">
        <v>2.3498548896868844E-2</v>
      </c>
      <c r="W398" s="24">
        <v>0.1277106103657818</v>
      </c>
      <c r="X398" s="209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56"/>
    </row>
    <row r="399" spans="1:65">
      <c r="A399" s="30"/>
      <c r="B399" s="3" t="s">
        <v>86</v>
      </c>
      <c r="C399" s="29"/>
      <c r="D399" s="13">
        <v>4.8049836764226452E-2</v>
      </c>
      <c r="E399" s="13">
        <v>2.6007639154887227E-2</v>
      </c>
      <c r="F399" s="13">
        <v>1.1949796811614635E-2</v>
      </c>
      <c r="G399" s="13">
        <v>1.6381408656410624E-2</v>
      </c>
      <c r="H399" s="13">
        <v>3.449985553215739E-2</v>
      </c>
      <c r="I399" s="13">
        <v>2.1591544787219079E-2</v>
      </c>
      <c r="J399" s="13">
        <v>3.2160083455619187E-2</v>
      </c>
      <c r="K399" s="13">
        <v>3.8169036477575781E-2</v>
      </c>
      <c r="L399" s="13">
        <v>2.1005227067922166E-2</v>
      </c>
      <c r="M399" s="13">
        <v>1.8553213634526514E-2</v>
      </c>
      <c r="N399" s="13">
        <v>9.1668244880647974E-3</v>
      </c>
      <c r="O399" s="13">
        <v>2.2659013332480351E-2</v>
      </c>
      <c r="P399" s="13">
        <v>2.7389865303772819E-2</v>
      </c>
      <c r="Q399" s="13">
        <v>3.9663076021496213E-2</v>
      </c>
      <c r="R399" s="13">
        <v>2.6756820237355254E-2</v>
      </c>
      <c r="S399" s="13">
        <v>2.6608247987197624E-2</v>
      </c>
      <c r="T399" s="13">
        <v>3.5162005164786944E-2</v>
      </c>
      <c r="U399" s="13">
        <v>2.2981366049167833E-2</v>
      </c>
      <c r="V399" s="13">
        <v>2.1838064724954642E-2</v>
      </c>
      <c r="W399" s="13">
        <v>0.11663069439797424</v>
      </c>
      <c r="X399" s="152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13">
        <v>-0.11405643856092551</v>
      </c>
      <c r="E400" s="13">
        <v>-2.6839196761223816E-2</v>
      </c>
      <c r="F400" s="13">
        <v>4.9667155694654408E-2</v>
      </c>
      <c r="G400" s="13">
        <v>-5.2381150598830972E-2</v>
      </c>
      <c r="H400" s="13">
        <v>8.6390204873476151E-2</v>
      </c>
      <c r="I400" s="13">
        <v>-0.12170707380651358</v>
      </c>
      <c r="J400" s="13">
        <v>-3.7550086105047065E-2</v>
      </c>
      <c r="K400" s="13">
        <v>5.119728274377211E-2</v>
      </c>
      <c r="L400" s="13">
        <v>6.2115474997155307E-3</v>
      </c>
      <c r="M400" s="13">
        <v>2.2124868810538212E-2</v>
      </c>
      <c r="N400" s="13">
        <v>3.4365885203478719E-2</v>
      </c>
      <c r="O400" s="13">
        <v>-4.9791102497987572E-2</v>
      </c>
      <c r="P400" s="13">
        <v>3.1305631105243537E-2</v>
      </c>
      <c r="Q400" s="13">
        <v>-9.263465987327979E-2</v>
      </c>
      <c r="R400" s="13">
        <v>9.4040840119063995E-2</v>
      </c>
      <c r="S400" s="13">
        <v>0.12158312700318019</v>
      </c>
      <c r="T400" s="13">
        <v>0.24399329093258637</v>
      </c>
      <c r="U400" s="13">
        <v>-0.34357549592856174</v>
      </c>
      <c r="V400" s="13">
        <v>-1.2116712676729646E-2</v>
      </c>
      <c r="W400" s="13">
        <v>5.2934712702448206E-3</v>
      </c>
      <c r="X400" s="152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276</v>
      </c>
      <c r="C401" s="47"/>
      <c r="D401" s="45">
        <v>1.6</v>
      </c>
      <c r="E401" s="45">
        <v>0.44</v>
      </c>
      <c r="F401" s="45">
        <v>0.59</v>
      </c>
      <c r="G401" s="45">
        <v>0.78</v>
      </c>
      <c r="H401" s="45">
        <v>1.08</v>
      </c>
      <c r="I401" s="45">
        <v>1.7</v>
      </c>
      <c r="J401" s="45">
        <v>0.57999999999999996</v>
      </c>
      <c r="K401" s="45">
        <v>0.61</v>
      </c>
      <c r="L401" s="45">
        <v>0.01</v>
      </c>
      <c r="M401" s="45">
        <v>0.22</v>
      </c>
      <c r="N401" s="45">
        <v>0.38</v>
      </c>
      <c r="O401" s="45">
        <v>0.74</v>
      </c>
      <c r="P401" s="45">
        <v>0.34</v>
      </c>
      <c r="Q401" s="45">
        <v>1.31</v>
      </c>
      <c r="R401" s="45">
        <v>1.18</v>
      </c>
      <c r="S401" s="45">
        <v>1.55</v>
      </c>
      <c r="T401" s="45">
        <v>3.18</v>
      </c>
      <c r="U401" s="45">
        <v>4.66</v>
      </c>
      <c r="V401" s="45">
        <v>0.24</v>
      </c>
      <c r="W401" s="45">
        <v>0.01</v>
      </c>
      <c r="X401" s="152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5"/>
    </row>
    <row r="403" spans="1:65" ht="15">
      <c r="B403" s="8" t="s">
        <v>557</v>
      </c>
      <c r="BM403" s="28" t="s">
        <v>66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234</v>
      </c>
      <c r="E404" s="17" t="s">
        <v>234</v>
      </c>
      <c r="F404" s="17" t="s">
        <v>234</v>
      </c>
      <c r="G404" s="17" t="s">
        <v>234</v>
      </c>
      <c r="H404" s="17" t="s">
        <v>234</v>
      </c>
      <c r="I404" s="17" t="s">
        <v>234</v>
      </c>
      <c r="J404" s="17" t="s">
        <v>234</v>
      </c>
      <c r="K404" s="17" t="s">
        <v>234</v>
      </c>
      <c r="L404" s="17" t="s">
        <v>234</v>
      </c>
      <c r="M404" s="17" t="s">
        <v>234</v>
      </c>
      <c r="N404" s="17" t="s">
        <v>234</v>
      </c>
      <c r="O404" s="17" t="s">
        <v>234</v>
      </c>
      <c r="P404" s="17" t="s">
        <v>234</v>
      </c>
      <c r="Q404" s="17" t="s">
        <v>234</v>
      </c>
      <c r="R404" s="17" t="s">
        <v>234</v>
      </c>
      <c r="S404" s="17" t="s">
        <v>234</v>
      </c>
      <c r="T404" s="17" t="s">
        <v>234</v>
      </c>
      <c r="U404" s="17" t="s">
        <v>234</v>
      </c>
      <c r="V404" s="17" t="s">
        <v>234</v>
      </c>
      <c r="W404" s="17" t="s">
        <v>234</v>
      </c>
      <c r="X404" s="17" t="s">
        <v>234</v>
      </c>
      <c r="Y404" s="15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235</v>
      </c>
      <c r="C405" s="9" t="s">
        <v>235</v>
      </c>
      <c r="D405" s="150" t="s">
        <v>237</v>
      </c>
      <c r="E405" s="151" t="s">
        <v>239</v>
      </c>
      <c r="F405" s="151" t="s">
        <v>240</v>
      </c>
      <c r="G405" s="151" t="s">
        <v>241</v>
      </c>
      <c r="H405" s="151" t="s">
        <v>242</v>
      </c>
      <c r="I405" s="151" t="s">
        <v>243</v>
      </c>
      <c r="J405" s="151" t="s">
        <v>244</v>
      </c>
      <c r="K405" s="151" t="s">
        <v>248</v>
      </c>
      <c r="L405" s="151" t="s">
        <v>249</v>
      </c>
      <c r="M405" s="151" t="s">
        <v>250</v>
      </c>
      <c r="N405" s="151" t="s">
        <v>251</v>
      </c>
      <c r="O405" s="151" t="s">
        <v>252</v>
      </c>
      <c r="P405" s="151" t="s">
        <v>253</v>
      </c>
      <c r="Q405" s="151" t="s">
        <v>254</v>
      </c>
      <c r="R405" s="151" t="s">
        <v>255</v>
      </c>
      <c r="S405" s="151" t="s">
        <v>256</v>
      </c>
      <c r="T405" s="151" t="s">
        <v>257</v>
      </c>
      <c r="U405" s="151" t="s">
        <v>258</v>
      </c>
      <c r="V405" s="151" t="s">
        <v>261</v>
      </c>
      <c r="W405" s="151" t="s">
        <v>262</v>
      </c>
      <c r="X405" s="151" t="s">
        <v>264</v>
      </c>
      <c r="Y405" s="15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279</v>
      </c>
      <c r="E406" s="11" t="s">
        <v>279</v>
      </c>
      <c r="F406" s="11" t="s">
        <v>279</v>
      </c>
      <c r="G406" s="11" t="s">
        <v>279</v>
      </c>
      <c r="H406" s="11" t="s">
        <v>279</v>
      </c>
      <c r="I406" s="11" t="s">
        <v>306</v>
      </c>
      <c r="J406" s="11" t="s">
        <v>279</v>
      </c>
      <c r="K406" s="11" t="s">
        <v>279</v>
      </c>
      <c r="L406" s="11" t="s">
        <v>279</v>
      </c>
      <c r="M406" s="11" t="s">
        <v>279</v>
      </c>
      <c r="N406" s="11" t="s">
        <v>279</v>
      </c>
      <c r="O406" s="11" t="s">
        <v>279</v>
      </c>
      <c r="P406" s="11" t="s">
        <v>279</v>
      </c>
      <c r="Q406" s="11" t="s">
        <v>306</v>
      </c>
      <c r="R406" s="11" t="s">
        <v>279</v>
      </c>
      <c r="S406" s="11" t="s">
        <v>279</v>
      </c>
      <c r="T406" s="11" t="s">
        <v>280</v>
      </c>
      <c r="U406" s="11" t="s">
        <v>306</v>
      </c>
      <c r="V406" s="11" t="s">
        <v>279</v>
      </c>
      <c r="W406" s="11" t="s">
        <v>306</v>
      </c>
      <c r="X406" s="11" t="s">
        <v>279</v>
      </c>
      <c r="Y406" s="15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307</v>
      </c>
      <c r="E407" s="26" t="s">
        <v>307</v>
      </c>
      <c r="F407" s="26" t="s">
        <v>271</v>
      </c>
      <c r="G407" s="26" t="s">
        <v>308</v>
      </c>
      <c r="H407" s="26" t="s">
        <v>309</v>
      </c>
      <c r="I407" s="26" t="s">
        <v>307</v>
      </c>
      <c r="J407" s="26" t="s">
        <v>307</v>
      </c>
      <c r="K407" s="26" t="s">
        <v>308</v>
      </c>
      <c r="L407" s="26" t="s">
        <v>307</v>
      </c>
      <c r="M407" s="26" t="s">
        <v>307</v>
      </c>
      <c r="N407" s="26" t="s">
        <v>307</v>
      </c>
      <c r="O407" s="26" t="s">
        <v>307</v>
      </c>
      <c r="P407" s="26" t="s">
        <v>307</v>
      </c>
      <c r="Q407" s="26" t="s">
        <v>307</v>
      </c>
      <c r="R407" s="26" t="s">
        <v>311</v>
      </c>
      <c r="S407" s="26" t="s">
        <v>307</v>
      </c>
      <c r="T407" s="26" t="s">
        <v>308</v>
      </c>
      <c r="U407" s="26" t="s">
        <v>309</v>
      </c>
      <c r="V407" s="26" t="s">
        <v>307</v>
      </c>
      <c r="W407" s="26" t="s">
        <v>308</v>
      </c>
      <c r="X407" s="26" t="s">
        <v>116</v>
      </c>
      <c r="Y407" s="15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0.75</v>
      </c>
      <c r="E408" s="153">
        <v>0.56399999999999995</v>
      </c>
      <c r="F408" s="22">
        <v>0.77</v>
      </c>
      <c r="G408" s="153">
        <v>0.9</v>
      </c>
      <c r="H408" s="153" t="s">
        <v>101</v>
      </c>
      <c r="I408" s="22">
        <v>0.77</v>
      </c>
      <c r="J408" s="22">
        <v>0.81</v>
      </c>
      <c r="K408" s="22">
        <v>0.85</v>
      </c>
      <c r="L408" s="22">
        <v>0.72</v>
      </c>
      <c r="M408" s="22">
        <v>0.84</v>
      </c>
      <c r="N408" s="22">
        <v>0.8</v>
      </c>
      <c r="O408" s="22">
        <v>0.84</v>
      </c>
      <c r="P408" s="22">
        <v>0.9</v>
      </c>
      <c r="Q408" s="22">
        <v>0.78</v>
      </c>
      <c r="R408" s="22">
        <v>0.81</v>
      </c>
      <c r="S408" s="22">
        <v>0.874</v>
      </c>
      <c r="T408" s="153" t="s">
        <v>103</v>
      </c>
      <c r="U408" s="153" t="s">
        <v>102</v>
      </c>
      <c r="V408" s="153" t="s">
        <v>105</v>
      </c>
      <c r="W408" s="22">
        <v>0.8706528762832777</v>
      </c>
      <c r="X408" s="22">
        <v>0.79</v>
      </c>
      <c r="Y408" s="15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0.81</v>
      </c>
      <c r="E409" s="155">
        <v>0.58099999999999996</v>
      </c>
      <c r="F409" s="11">
        <v>0.84</v>
      </c>
      <c r="G409" s="155">
        <v>0.9</v>
      </c>
      <c r="H409" s="155" t="s">
        <v>101</v>
      </c>
      <c r="I409" s="11">
        <v>0.73</v>
      </c>
      <c r="J409" s="11">
        <v>0.81</v>
      </c>
      <c r="K409" s="11">
        <v>0.83</v>
      </c>
      <c r="L409" s="11">
        <v>0.8</v>
      </c>
      <c r="M409" s="11">
        <v>0.84</v>
      </c>
      <c r="N409" s="11">
        <v>0.87</v>
      </c>
      <c r="O409" s="11">
        <v>0.87</v>
      </c>
      <c r="P409" s="11">
        <v>0.87</v>
      </c>
      <c r="Q409" s="11">
        <v>0.75</v>
      </c>
      <c r="R409" s="11">
        <v>0.77</v>
      </c>
      <c r="S409" s="11">
        <v>0.81399999999999995</v>
      </c>
      <c r="T409" s="155" t="s">
        <v>103</v>
      </c>
      <c r="U409" s="155" t="s">
        <v>102</v>
      </c>
      <c r="V409" s="155" t="s">
        <v>105</v>
      </c>
      <c r="W409" s="11">
        <v>0.86896027350412841</v>
      </c>
      <c r="X409" s="11">
        <v>0.74</v>
      </c>
      <c r="Y409" s="15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>
        <v>1</v>
      </c>
      <c r="C410" s="9">
        <v>3</v>
      </c>
      <c r="D410" s="11">
        <v>0.79</v>
      </c>
      <c r="E410" s="155">
        <v>0.72699999999999998</v>
      </c>
      <c r="F410" s="11">
        <v>0.84</v>
      </c>
      <c r="G410" s="155">
        <v>0.9</v>
      </c>
      <c r="H410" s="11"/>
      <c r="I410" s="11">
        <v>0.79999999999999993</v>
      </c>
      <c r="J410" s="11">
        <v>0.82</v>
      </c>
      <c r="K410" s="11">
        <v>0.83</v>
      </c>
      <c r="L410" s="11">
        <v>0.73</v>
      </c>
      <c r="M410" s="11">
        <v>0.81</v>
      </c>
      <c r="N410" s="11">
        <v>0.81</v>
      </c>
      <c r="O410" s="11">
        <v>0.86</v>
      </c>
      <c r="P410" s="11">
        <v>0.86</v>
      </c>
      <c r="Q410" s="11">
        <v>0.75</v>
      </c>
      <c r="R410" s="11">
        <v>0.82</v>
      </c>
      <c r="S410" s="11">
        <v>0.85</v>
      </c>
      <c r="T410" s="155" t="s">
        <v>103</v>
      </c>
      <c r="U410" s="155" t="s">
        <v>102</v>
      </c>
      <c r="V410" s="155">
        <v>0.01</v>
      </c>
      <c r="W410" s="11">
        <v>0.88279684510568512</v>
      </c>
      <c r="X410" s="11">
        <v>0.81</v>
      </c>
      <c r="Y410" s="15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0.81</v>
      </c>
      <c r="E411" s="155">
        <v>0.746</v>
      </c>
      <c r="F411" s="11">
        <v>0.86</v>
      </c>
      <c r="G411" s="155">
        <v>0.9</v>
      </c>
      <c r="H411" s="11"/>
      <c r="I411" s="11">
        <v>0.78</v>
      </c>
      <c r="J411" s="11">
        <v>0.83</v>
      </c>
      <c r="K411" s="11">
        <v>0.82</v>
      </c>
      <c r="L411" s="11">
        <v>0.87</v>
      </c>
      <c r="M411" s="11">
        <v>0.86</v>
      </c>
      <c r="N411" s="11">
        <v>0.78</v>
      </c>
      <c r="O411" s="11">
        <v>0.82</v>
      </c>
      <c r="P411" s="11">
        <v>0.83</v>
      </c>
      <c r="Q411" s="11">
        <v>0.77</v>
      </c>
      <c r="R411" s="11">
        <v>0.78</v>
      </c>
      <c r="S411" s="11">
        <v>0.84</v>
      </c>
      <c r="T411" s="155" t="s">
        <v>103</v>
      </c>
      <c r="U411" s="155" t="s">
        <v>102</v>
      </c>
      <c r="V411" s="155" t="s">
        <v>105</v>
      </c>
      <c r="W411" s="11">
        <v>0.88853439447548577</v>
      </c>
      <c r="X411" s="11">
        <v>0.78</v>
      </c>
      <c r="Y411" s="15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0.81549479617605081</v>
      </c>
    </row>
    <row r="412" spans="1:65">
      <c r="A412" s="30"/>
      <c r="B412" s="19">
        <v>1</v>
      </c>
      <c r="C412" s="9">
        <v>5</v>
      </c>
      <c r="D412" s="11">
        <v>0.78</v>
      </c>
      <c r="E412" s="155">
        <v>0.747</v>
      </c>
      <c r="F412" s="11">
        <v>0.82</v>
      </c>
      <c r="G412" s="155">
        <v>0.9</v>
      </c>
      <c r="H412" s="155" t="s">
        <v>101</v>
      </c>
      <c r="I412" s="11">
        <v>0.78999999999999992</v>
      </c>
      <c r="J412" s="11">
        <v>0.81</v>
      </c>
      <c r="K412" s="11"/>
      <c r="L412" s="11">
        <v>0.73</v>
      </c>
      <c r="M412" s="11">
        <v>0.84</v>
      </c>
      <c r="N412" s="11">
        <v>0.82</v>
      </c>
      <c r="O412" s="11">
        <v>0.86</v>
      </c>
      <c r="P412" s="11">
        <v>0.9</v>
      </c>
      <c r="Q412" s="11">
        <v>0.77</v>
      </c>
      <c r="R412" s="11">
        <v>0.84</v>
      </c>
      <c r="S412" s="11">
        <v>0.84399999999999997</v>
      </c>
      <c r="T412" s="155" t="s">
        <v>103</v>
      </c>
      <c r="U412" s="155" t="s">
        <v>102</v>
      </c>
      <c r="V412" s="155" t="s">
        <v>105</v>
      </c>
      <c r="W412" s="11">
        <v>0.86134695234628145</v>
      </c>
      <c r="X412" s="11">
        <v>0.73</v>
      </c>
      <c r="Y412" s="15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94</v>
      </c>
    </row>
    <row r="413" spans="1:65">
      <c r="A413" s="30"/>
      <c r="B413" s="19">
        <v>1</v>
      </c>
      <c r="C413" s="9">
        <v>6</v>
      </c>
      <c r="D413" s="11">
        <v>0.71</v>
      </c>
      <c r="E413" s="155">
        <v>0.57899999999999996</v>
      </c>
      <c r="F413" s="11">
        <v>0.81</v>
      </c>
      <c r="G413" s="155">
        <v>0.9</v>
      </c>
      <c r="H413" s="155" t="s">
        <v>101</v>
      </c>
      <c r="I413" s="11">
        <v>0.76</v>
      </c>
      <c r="J413" s="11">
        <v>0.82</v>
      </c>
      <c r="K413" s="11">
        <v>0.82</v>
      </c>
      <c r="L413" s="11">
        <v>0.86</v>
      </c>
      <c r="M413" s="11">
        <v>0.86</v>
      </c>
      <c r="N413" s="11">
        <v>0.88</v>
      </c>
      <c r="O413" s="11">
        <v>0.77</v>
      </c>
      <c r="P413" s="11">
        <v>0.86</v>
      </c>
      <c r="Q413" s="11">
        <v>0.73</v>
      </c>
      <c r="R413" s="11">
        <v>0.82</v>
      </c>
      <c r="S413" s="11">
        <v>0.88</v>
      </c>
      <c r="T413" s="155" t="s">
        <v>103</v>
      </c>
      <c r="U413" s="155" t="s">
        <v>102</v>
      </c>
      <c r="V413" s="155" t="s">
        <v>105</v>
      </c>
      <c r="W413" s="11">
        <v>0.89024031412972537</v>
      </c>
      <c r="X413" s="11">
        <v>0.73</v>
      </c>
      <c r="Y413" s="15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272</v>
      </c>
      <c r="C414" s="12"/>
      <c r="D414" s="23">
        <v>0.77500000000000002</v>
      </c>
      <c r="E414" s="23">
        <v>0.65733333333333333</v>
      </c>
      <c r="F414" s="23">
        <v>0.82333333333333325</v>
      </c>
      <c r="G414" s="23">
        <v>0.9</v>
      </c>
      <c r="H414" s="23" t="s">
        <v>727</v>
      </c>
      <c r="I414" s="23">
        <v>0.77166666666666661</v>
      </c>
      <c r="J414" s="23">
        <v>0.81666666666666676</v>
      </c>
      <c r="K414" s="23">
        <v>0.82999999999999985</v>
      </c>
      <c r="L414" s="23">
        <v>0.78500000000000003</v>
      </c>
      <c r="M414" s="23">
        <v>0.84166666666666679</v>
      </c>
      <c r="N414" s="23">
        <v>0.82666666666666666</v>
      </c>
      <c r="O414" s="23">
        <v>0.83666666666666656</v>
      </c>
      <c r="P414" s="23">
        <v>0.87000000000000011</v>
      </c>
      <c r="Q414" s="23">
        <v>0.75833333333333341</v>
      </c>
      <c r="R414" s="23">
        <v>0.80666666666666664</v>
      </c>
      <c r="S414" s="23">
        <v>0.85033333333333327</v>
      </c>
      <c r="T414" s="23" t="s">
        <v>727</v>
      </c>
      <c r="U414" s="23" t="s">
        <v>727</v>
      </c>
      <c r="V414" s="23">
        <v>0.01</v>
      </c>
      <c r="W414" s="23">
        <v>0.87708860930743049</v>
      </c>
      <c r="X414" s="23">
        <v>0.76333333333333331</v>
      </c>
      <c r="Y414" s="15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273</v>
      </c>
      <c r="C415" s="29"/>
      <c r="D415" s="11">
        <v>0.78500000000000003</v>
      </c>
      <c r="E415" s="11">
        <v>0.65399999999999991</v>
      </c>
      <c r="F415" s="11">
        <v>0.83</v>
      </c>
      <c r="G415" s="11">
        <v>0.9</v>
      </c>
      <c r="H415" s="11" t="s">
        <v>727</v>
      </c>
      <c r="I415" s="11">
        <v>0.77500000000000002</v>
      </c>
      <c r="J415" s="11">
        <v>0.81499999999999995</v>
      </c>
      <c r="K415" s="11">
        <v>0.83</v>
      </c>
      <c r="L415" s="11">
        <v>0.76500000000000001</v>
      </c>
      <c r="M415" s="11">
        <v>0.84</v>
      </c>
      <c r="N415" s="11">
        <v>0.81499999999999995</v>
      </c>
      <c r="O415" s="11">
        <v>0.85</v>
      </c>
      <c r="P415" s="11">
        <v>0.86499999999999999</v>
      </c>
      <c r="Q415" s="11">
        <v>0.76</v>
      </c>
      <c r="R415" s="11">
        <v>0.81499999999999995</v>
      </c>
      <c r="S415" s="11">
        <v>0.84699999999999998</v>
      </c>
      <c r="T415" s="11" t="s">
        <v>727</v>
      </c>
      <c r="U415" s="11" t="s">
        <v>727</v>
      </c>
      <c r="V415" s="11">
        <v>0.01</v>
      </c>
      <c r="W415" s="11">
        <v>0.87672486069448141</v>
      </c>
      <c r="X415" s="11">
        <v>0.76</v>
      </c>
      <c r="Y415" s="15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274</v>
      </c>
      <c r="C416" s="29"/>
      <c r="D416" s="24">
        <v>3.8858718455450927E-2</v>
      </c>
      <c r="E416" s="24">
        <v>9.1026735999192365E-2</v>
      </c>
      <c r="F416" s="24">
        <v>3.1411250638372641E-2</v>
      </c>
      <c r="G416" s="24">
        <v>0</v>
      </c>
      <c r="H416" s="24" t="s">
        <v>727</v>
      </c>
      <c r="I416" s="24">
        <v>2.4832774042918882E-2</v>
      </c>
      <c r="J416" s="24">
        <v>8.1649658092772144E-3</v>
      </c>
      <c r="K416" s="24">
        <v>1.2247448713915901E-2</v>
      </c>
      <c r="L416" s="24">
        <v>6.8337398253079565E-2</v>
      </c>
      <c r="M416" s="24">
        <v>1.8348478592697157E-2</v>
      </c>
      <c r="N416" s="24">
        <v>3.9832984656772402E-2</v>
      </c>
      <c r="O416" s="24">
        <v>3.7237973450050504E-2</v>
      </c>
      <c r="P416" s="24">
        <v>2.6832815729997503E-2</v>
      </c>
      <c r="Q416" s="24">
        <v>1.8348478592697198E-2</v>
      </c>
      <c r="R416" s="24">
        <v>2.6583202716502486E-2</v>
      </c>
      <c r="S416" s="24">
        <v>2.4113619941159136E-2</v>
      </c>
      <c r="T416" s="24" t="s">
        <v>727</v>
      </c>
      <c r="U416" s="24" t="s">
        <v>727</v>
      </c>
      <c r="V416" s="24" t="s">
        <v>727</v>
      </c>
      <c r="W416" s="24">
        <v>1.1763040084488616E-2</v>
      </c>
      <c r="X416" s="24">
        <v>3.4448028487370198E-2</v>
      </c>
      <c r="Y416" s="209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6"/>
    </row>
    <row r="417" spans="1:65">
      <c r="A417" s="30"/>
      <c r="B417" s="3" t="s">
        <v>86</v>
      </c>
      <c r="C417" s="29"/>
      <c r="D417" s="13">
        <v>5.0140281878001194E-2</v>
      </c>
      <c r="E417" s="13">
        <v>0.13847880730100259</v>
      </c>
      <c r="F417" s="13">
        <v>3.8151316564825073E-2</v>
      </c>
      <c r="G417" s="13">
        <v>0</v>
      </c>
      <c r="H417" s="13" t="s">
        <v>727</v>
      </c>
      <c r="I417" s="13">
        <v>3.2180700703566587E-2</v>
      </c>
      <c r="J417" s="13">
        <v>9.9979173174823029E-3</v>
      </c>
      <c r="K417" s="13">
        <v>1.4755962305922776E-2</v>
      </c>
      <c r="L417" s="13">
        <v>8.7054010513477151E-2</v>
      </c>
      <c r="M417" s="13">
        <v>2.1800172585382756E-2</v>
      </c>
      <c r="N417" s="13">
        <v>4.8185062084805323E-2</v>
      </c>
      <c r="O417" s="13">
        <v>4.4507537988108178E-2</v>
      </c>
      <c r="P417" s="13">
        <v>3.0842316931031608E-2</v>
      </c>
      <c r="Q417" s="13">
        <v>2.4195795946413884E-2</v>
      </c>
      <c r="R417" s="13">
        <v>3.295438353285432E-2</v>
      </c>
      <c r="S417" s="13">
        <v>2.8357843913554455E-2</v>
      </c>
      <c r="T417" s="13" t="s">
        <v>727</v>
      </c>
      <c r="U417" s="13" t="s">
        <v>727</v>
      </c>
      <c r="V417" s="13" t="s">
        <v>727</v>
      </c>
      <c r="W417" s="13">
        <v>1.3411461464283507E-2</v>
      </c>
      <c r="X417" s="13">
        <v>4.5128421599174934E-2</v>
      </c>
      <c r="Y417" s="15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-4.9656719289853934E-2</v>
      </c>
      <c r="E418" s="13">
        <v>-0.19394539803853417</v>
      </c>
      <c r="F418" s="13">
        <v>9.6120014426066547E-3</v>
      </c>
      <c r="G418" s="13">
        <v>0.10362445501823414</v>
      </c>
      <c r="H418" s="13" t="s">
        <v>727</v>
      </c>
      <c r="I418" s="13">
        <v>-5.3744217271402994E-2</v>
      </c>
      <c r="J418" s="13">
        <v>1.4370054795089793E-3</v>
      </c>
      <c r="K418" s="13">
        <v>1.7786997405704552E-2</v>
      </c>
      <c r="L418" s="13">
        <v>-3.7394225345206866E-2</v>
      </c>
      <c r="M418" s="13">
        <v>3.2093240341126483E-2</v>
      </c>
      <c r="N418" s="13">
        <v>1.3699499424155714E-2</v>
      </c>
      <c r="O418" s="13">
        <v>2.5961993368802672E-2</v>
      </c>
      <c r="P418" s="13">
        <v>6.6836973184293047E-2</v>
      </c>
      <c r="Q418" s="13">
        <v>-7.00942091975989E-2</v>
      </c>
      <c r="R418" s="13">
        <v>-1.0825488465138311E-2</v>
      </c>
      <c r="S418" s="13">
        <v>4.2720735093153772E-2</v>
      </c>
      <c r="T418" s="13" t="s">
        <v>727</v>
      </c>
      <c r="U418" s="13" t="s">
        <v>727</v>
      </c>
      <c r="V418" s="13">
        <v>-0.98773750605535293</v>
      </c>
      <c r="W418" s="13">
        <v>7.5529376055126551E-2</v>
      </c>
      <c r="X418" s="13">
        <v>-6.3962962225275533E-2</v>
      </c>
      <c r="Y418" s="15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>
        <v>0.65</v>
      </c>
      <c r="E419" s="45">
        <v>2.35</v>
      </c>
      <c r="F419" s="45">
        <v>0.05</v>
      </c>
      <c r="G419" s="45" t="s">
        <v>277</v>
      </c>
      <c r="H419" s="45">
        <v>4.62</v>
      </c>
      <c r="I419" s="45">
        <v>0.7</v>
      </c>
      <c r="J419" s="45">
        <v>0.05</v>
      </c>
      <c r="K419" s="45">
        <v>0.14000000000000001</v>
      </c>
      <c r="L419" s="45">
        <v>0.51</v>
      </c>
      <c r="M419" s="45">
        <v>0.31</v>
      </c>
      <c r="N419" s="45">
        <v>0.1</v>
      </c>
      <c r="O419" s="45">
        <v>0.24</v>
      </c>
      <c r="P419" s="45">
        <v>0.72</v>
      </c>
      <c r="Q419" s="45">
        <v>0.89</v>
      </c>
      <c r="R419" s="45">
        <v>0.19</v>
      </c>
      <c r="S419" s="45">
        <v>0.44</v>
      </c>
      <c r="T419" s="45">
        <v>24.28</v>
      </c>
      <c r="U419" s="45">
        <v>2.6</v>
      </c>
      <c r="V419" s="45">
        <v>11.76</v>
      </c>
      <c r="W419" s="45">
        <v>0.82</v>
      </c>
      <c r="X419" s="45">
        <v>0.82</v>
      </c>
      <c r="Y419" s="15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 t="s">
        <v>319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>
      <c r="BM421" s="55"/>
    </row>
    <row r="422" spans="1:65" ht="15">
      <c r="B422" s="8" t="s">
        <v>558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234</v>
      </c>
      <c r="E423" s="17" t="s">
        <v>234</v>
      </c>
      <c r="F423" s="17" t="s">
        <v>234</v>
      </c>
      <c r="G423" s="17" t="s">
        <v>234</v>
      </c>
      <c r="H423" s="17" t="s">
        <v>234</v>
      </c>
      <c r="I423" s="17" t="s">
        <v>234</v>
      </c>
      <c r="J423" s="17" t="s">
        <v>234</v>
      </c>
      <c r="K423" s="17" t="s">
        <v>234</v>
      </c>
      <c r="L423" s="17" t="s">
        <v>234</v>
      </c>
      <c r="M423" s="17" t="s">
        <v>234</v>
      </c>
      <c r="N423" s="152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235</v>
      </c>
      <c r="C424" s="9" t="s">
        <v>235</v>
      </c>
      <c r="D424" s="150" t="s">
        <v>239</v>
      </c>
      <c r="E424" s="151" t="s">
        <v>241</v>
      </c>
      <c r="F424" s="151" t="s">
        <v>242</v>
      </c>
      <c r="G424" s="151" t="s">
        <v>243</v>
      </c>
      <c r="H424" s="151" t="s">
        <v>245</v>
      </c>
      <c r="I424" s="151" t="s">
        <v>248</v>
      </c>
      <c r="J424" s="151" t="s">
        <v>255</v>
      </c>
      <c r="K424" s="151" t="s">
        <v>259</v>
      </c>
      <c r="L424" s="151" t="s">
        <v>261</v>
      </c>
      <c r="M424" s="151" t="s">
        <v>264</v>
      </c>
      <c r="N424" s="152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279</v>
      </c>
      <c r="E425" s="11" t="s">
        <v>279</v>
      </c>
      <c r="F425" s="11" t="s">
        <v>279</v>
      </c>
      <c r="G425" s="11" t="s">
        <v>306</v>
      </c>
      <c r="H425" s="11" t="s">
        <v>279</v>
      </c>
      <c r="I425" s="11" t="s">
        <v>279</v>
      </c>
      <c r="J425" s="11" t="s">
        <v>279</v>
      </c>
      <c r="K425" s="11" t="s">
        <v>279</v>
      </c>
      <c r="L425" s="11" t="s">
        <v>279</v>
      </c>
      <c r="M425" s="11" t="s">
        <v>279</v>
      </c>
      <c r="N425" s="152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307</v>
      </c>
      <c r="E426" s="26" t="s">
        <v>308</v>
      </c>
      <c r="F426" s="26" t="s">
        <v>309</v>
      </c>
      <c r="G426" s="26" t="s">
        <v>307</v>
      </c>
      <c r="H426" s="26" t="s">
        <v>310</v>
      </c>
      <c r="I426" s="26" t="s">
        <v>308</v>
      </c>
      <c r="J426" s="26" t="s">
        <v>311</v>
      </c>
      <c r="K426" s="26" t="s">
        <v>307</v>
      </c>
      <c r="L426" s="26" t="s">
        <v>307</v>
      </c>
      <c r="M426" s="26" t="s">
        <v>116</v>
      </c>
      <c r="N426" s="152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0.18</v>
      </c>
      <c r="E427" s="22">
        <v>0.22600000000000001</v>
      </c>
      <c r="F427" s="22">
        <v>0.20426086384010111</v>
      </c>
      <c r="G427" s="153">
        <v>0.2</v>
      </c>
      <c r="H427" s="22">
        <v>0.20910000000000001</v>
      </c>
      <c r="I427" s="22">
        <v>0.22</v>
      </c>
      <c r="J427" s="22">
        <v>0.21</v>
      </c>
      <c r="K427" s="22">
        <v>0.21299999999999999</v>
      </c>
      <c r="L427" s="22">
        <v>0.18</v>
      </c>
      <c r="M427" s="22">
        <v>0.2</v>
      </c>
      <c r="N427" s="152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0.18</v>
      </c>
      <c r="E428" s="11">
        <v>0.23400000000000001</v>
      </c>
      <c r="F428" s="11">
        <v>0.21295021015093263</v>
      </c>
      <c r="G428" s="155">
        <v>0.2</v>
      </c>
      <c r="H428" s="11">
        <v>0.2112</v>
      </c>
      <c r="I428" s="11">
        <v>0.22</v>
      </c>
      <c r="J428" s="11">
        <v>0.21</v>
      </c>
      <c r="K428" s="11">
        <v>0.18779999999999999</v>
      </c>
      <c r="L428" s="11">
        <v>0.18</v>
      </c>
      <c r="M428" s="11">
        <v>0.18</v>
      </c>
      <c r="N428" s="152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24</v>
      </c>
    </row>
    <row r="429" spans="1:65">
      <c r="A429" s="30"/>
      <c r="B429" s="19">
        <v>1</v>
      </c>
      <c r="C429" s="9">
        <v>3</v>
      </c>
      <c r="D429" s="11">
        <v>0.21</v>
      </c>
      <c r="E429" s="11">
        <v>0.23699999999999999</v>
      </c>
      <c r="F429" s="11"/>
      <c r="G429" s="155">
        <v>0.2</v>
      </c>
      <c r="H429" s="11">
        <v>0.21840000000000001</v>
      </c>
      <c r="I429" s="11">
        <v>0.23</v>
      </c>
      <c r="J429" s="11">
        <v>0.22</v>
      </c>
      <c r="K429" s="148">
        <v>0.28060000000000002</v>
      </c>
      <c r="L429" s="11">
        <v>0.18</v>
      </c>
      <c r="M429" s="11">
        <v>0.19</v>
      </c>
      <c r="N429" s="152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0.2</v>
      </c>
      <c r="E430" s="11">
        <v>0.219</v>
      </c>
      <c r="F430" s="11"/>
      <c r="G430" s="155">
        <v>0.2</v>
      </c>
      <c r="H430" s="11">
        <v>0.20549999999999999</v>
      </c>
      <c r="I430" s="11">
        <v>0.22</v>
      </c>
      <c r="J430" s="11">
        <v>0.21</v>
      </c>
      <c r="K430" s="11">
        <v>0.1817</v>
      </c>
      <c r="L430" s="11">
        <v>0.18</v>
      </c>
      <c r="M430" s="11">
        <v>0.19</v>
      </c>
      <c r="N430" s="152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0.20419752262561353</v>
      </c>
    </row>
    <row r="431" spans="1:65">
      <c r="A431" s="30"/>
      <c r="B431" s="19">
        <v>1</v>
      </c>
      <c r="C431" s="9">
        <v>5</v>
      </c>
      <c r="D431" s="11">
        <v>0.21</v>
      </c>
      <c r="E431" s="11">
        <v>0.221</v>
      </c>
      <c r="F431" s="11">
        <v>0.21035317832796743</v>
      </c>
      <c r="G431" s="155">
        <v>0.2</v>
      </c>
      <c r="H431" s="11">
        <v>0.2094</v>
      </c>
      <c r="I431" s="11"/>
      <c r="J431" s="11">
        <v>0.21</v>
      </c>
      <c r="K431" s="11">
        <v>0.2026</v>
      </c>
      <c r="L431" s="11">
        <v>0.18</v>
      </c>
      <c r="M431" s="11">
        <v>0.17</v>
      </c>
      <c r="N431" s="152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95</v>
      </c>
    </row>
    <row r="432" spans="1:65">
      <c r="A432" s="30"/>
      <c r="B432" s="19">
        <v>1</v>
      </c>
      <c r="C432" s="9">
        <v>6</v>
      </c>
      <c r="D432" s="11">
        <v>0.18</v>
      </c>
      <c r="E432" s="11">
        <v>0.22900000000000001</v>
      </c>
      <c r="F432" s="11">
        <v>0.20997322886975295</v>
      </c>
      <c r="G432" s="155">
        <v>0.2</v>
      </c>
      <c r="H432" s="11">
        <v>0.219</v>
      </c>
      <c r="I432" s="11">
        <v>0.22</v>
      </c>
      <c r="J432" s="11">
        <v>0.22</v>
      </c>
      <c r="K432" s="11">
        <v>0.18970000000000001</v>
      </c>
      <c r="L432" s="11">
        <v>0.18</v>
      </c>
      <c r="M432" s="11">
        <v>0.18</v>
      </c>
      <c r="N432" s="152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272</v>
      </c>
      <c r="C433" s="12"/>
      <c r="D433" s="23">
        <v>0.19333333333333333</v>
      </c>
      <c r="E433" s="23">
        <v>0.22766666666666668</v>
      </c>
      <c r="F433" s="23">
        <v>0.20938437029718854</v>
      </c>
      <c r="G433" s="23">
        <v>0.19999999999999998</v>
      </c>
      <c r="H433" s="23">
        <v>0.21210000000000004</v>
      </c>
      <c r="I433" s="23">
        <v>0.22200000000000003</v>
      </c>
      <c r="J433" s="23">
        <v>0.21333333333333335</v>
      </c>
      <c r="K433" s="23">
        <v>0.20923333333333335</v>
      </c>
      <c r="L433" s="23">
        <v>0.17999999999999997</v>
      </c>
      <c r="M433" s="23">
        <v>0.18500000000000003</v>
      </c>
      <c r="N433" s="152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11">
        <v>0.19</v>
      </c>
      <c r="E434" s="11">
        <v>0.22750000000000001</v>
      </c>
      <c r="F434" s="11">
        <v>0.2101632035988602</v>
      </c>
      <c r="G434" s="11">
        <v>0.2</v>
      </c>
      <c r="H434" s="11">
        <v>0.21029999999999999</v>
      </c>
      <c r="I434" s="11">
        <v>0.22</v>
      </c>
      <c r="J434" s="11">
        <v>0.21</v>
      </c>
      <c r="K434" s="11">
        <v>0.19614999999999999</v>
      </c>
      <c r="L434" s="11">
        <v>0.18</v>
      </c>
      <c r="M434" s="11">
        <v>0.185</v>
      </c>
      <c r="N434" s="152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24">
        <v>1.5055453054181621E-2</v>
      </c>
      <c r="E435" s="24">
        <v>7.0898989179442214E-3</v>
      </c>
      <c r="F435" s="24">
        <v>3.6629166746983874E-3</v>
      </c>
      <c r="G435" s="24">
        <v>3.0404709722440586E-17</v>
      </c>
      <c r="H435" s="24">
        <v>5.4398529391887097E-3</v>
      </c>
      <c r="I435" s="24">
        <v>4.4721359549995841E-3</v>
      </c>
      <c r="J435" s="24">
        <v>5.1639777949432277E-3</v>
      </c>
      <c r="K435" s="24">
        <v>3.6743471075371514E-2</v>
      </c>
      <c r="L435" s="24">
        <v>3.0404709722440586E-17</v>
      </c>
      <c r="M435" s="24">
        <v>1.0488088481701515E-2</v>
      </c>
      <c r="N435" s="209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  <c r="BI435" s="210"/>
      <c r="BJ435" s="210"/>
      <c r="BK435" s="210"/>
      <c r="BL435" s="210"/>
      <c r="BM435" s="56"/>
    </row>
    <row r="436" spans="1:65">
      <c r="A436" s="30"/>
      <c r="B436" s="3" t="s">
        <v>86</v>
      </c>
      <c r="C436" s="29"/>
      <c r="D436" s="13">
        <v>7.7873033038870457E-2</v>
      </c>
      <c r="E436" s="13">
        <v>3.1141576506343575E-2</v>
      </c>
      <c r="F436" s="13">
        <v>1.749374449248264E-2</v>
      </c>
      <c r="G436" s="13">
        <v>1.5202354861220294E-16</v>
      </c>
      <c r="H436" s="13">
        <v>2.5647585757608244E-2</v>
      </c>
      <c r="I436" s="13">
        <v>2.0144756554052179E-2</v>
      </c>
      <c r="J436" s="13">
        <v>2.4206145913796377E-2</v>
      </c>
      <c r="K436" s="13">
        <v>0.17561002585011076</v>
      </c>
      <c r="L436" s="13">
        <v>1.6891505401355884E-16</v>
      </c>
      <c r="M436" s="13">
        <v>5.669237017135953E-2</v>
      </c>
      <c r="N436" s="152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13">
        <v>-5.3204314883874337E-2</v>
      </c>
      <c r="E437" s="13">
        <v>0.11493353954192043</v>
      </c>
      <c r="F437" s="13">
        <v>2.5401129283457724E-2</v>
      </c>
      <c r="G437" s="13">
        <v>-2.0556187810904514E-2</v>
      </c>
      <c r="H437" s="13">
        <v>3.8700162826535989E-2</v>
      </c>
      <c r="I437" s="13">
        <v>8.7182631529896248E-2</v>
      </c>
      <c r="J437" s="13">
        <v>4.4740066335035245E-2</v>
      </c>
      <c r="K437" s="13">
        <v>2.4661468185158908E-2</v>
      </c>
      <c r="L437" s="13">
        <v>-0.11850056902981421</v>
      </c>
      <c r="M437" s="13">
        <v>-9.4014473725086534E-2</v>
      </c>
      <c r="N437" s="152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276</v>
      </c>
      <c r="C438" s="47"/>
      <c r="D438" s="45">
        <v>0.86</v>
      </c>
      <c r="E438" s="45">
        <v>0.98</v>
      </c>
      <c r="F438" s="45">
        <v>0</v>
      </c>
      <c r="G438" s="45" t="s">
        <v>277</v>
      </c>
      <c r="H438" s="45">
        <v>0.15</v>
      </c>
      <c r="I438" s="45">
        <v>0.67</v>
      </c>
      <c r="J438" s="45">
        <v>0.21</v>
      </c>
      <c r="K438" s="45">
        <v>0.01</v>
      </c>
      <c r="L438" s="45">
        <v>1.57</v>
      </c>
      <c r="M438" s="45">
        <v>1.3</v>
      </c>
      <c r="N438" s="152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297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BM439" s="55"/>
    </row>
    <row r="440" spans="1:65">
      <c r="BM440" s="55"/>
    </row>
    <row r="441" spans="1:65" ht="15">
      <c r="B441" s="8" t="s">
        <v>559</v>
      </c>
      <c r="BM441" s="28" t="s">
        <v>66</v>
      </c>
    </row>
    <row r="442" spans="1:65" ht="15">
      <c r="A442" s="25" t="s">
        <v>14</v>
      </c>
      <c r="B442" s="18" t="s">
        <v>110</v>
      </c>
      <c r="C442" s="15" t="s">
        <v>111</v>
      </c>
      <c r="D442" s="16" t="s">
        <v>234</v>
      </c>
      <c r="E442" s="17" t="s">
        <v>234</v>
      </c>
      <c r="F442" s="17" t="s">
        <v>234</v>
      </c>
      <c r="G442" s="17" t="s">
        <v>234</v>
      </c>
      <c r="H442" s="17" t="s">
        <v>234</v>
      </c>
      <c r="I442" s="17" t="s">
        <v>234</v>
      </c>
      <c r="J442" s="17" t="s">
        <v>234</v>
      </c>
      <c r="K442" s="17" t="s">
        <v>234</v>
      </c>
      <c r="L442" s="17" t="s">
        <v>234</v>
      </c>
      <c r="M442" s="17" t="s">
        <v>234</v>
      </c>
      <c r="N442" s="17" t="s">
        <v>234</v>
      </c>
      <c r="O442" s="17" t="s">
        <v>234</v>
      </c>
      <c r="P442" s="17" t="s">
        <v>234</v>
      </c>
      <c r="Q442" s="17" t="s">
        <v>234</v>
      </c>
      <c r="R442" s="17" t="s">
        <v>234</v>
      </c>
      <c r="S442" s="17" t="s">
        <v>234</v>
      </c>
      <c r="T442" s="17" t="s">
        <v>234</v>
      </c>
      <c r="U442" s="17" t="s">
        <v>234</v>
      </c>
      <c r="V442" s="152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235</v>
      </c>
      <c r="C443" s="9" t="s">
        <v>235</v>
      </c>
      <c r="D443" s="150" t="s">
        <v>237</v>
      </c>
      <c r="E443" s="151" t="s">
        <v>239</v>
      </c>
      <c r="F443" s="151" t="s">
        <v>241</v>
      </c>
      <c r="G443" s="151" t="s">
        <v>243</v>
      </c>
      <c r="H443" s="151" t="s">
        <v>244</v>
      </c>
      <c r="I443" s="151" t="s">
        <v>246</v>
      </c>
      <c r="J443" s="151" t="s">
        <v>247</v>
      </c>
      <c r="K443" s="151" t="s">
        <v>248</v>
      </c>
      <c r="L443" s="151" t="s">
        <v>249</v>
      </c>
      <c r="M443" s="151" t="s">
        <v>250</v>
      </c>
      <c r="N443" s="151" t="s">
        <v>251</v>
      </c>
      <c r="O443" s="151" t="s">
        <v>252</v>
      </c>
      <c r="P443" s="151" t="s">
        <v>253</v>
      </c>
      <c r="Q443" s="151" t="s">
        <v>255</v>
      </c>
      <c r="R443" s="151" t="s">
        <v>256</v>
      </c>
      <c r="S443" s="151" t="s">
        <v>258</v>
      </c>
      <c r="T443" s="151" t="s">
        <v>262</v>
      </c>
      <c r="U443" s="151" t="s">
        <v>264</v>
      </c>
      <c r="V443" s="152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280</v>
      </c>
      <c r="E444" s="11" t="s">
        <v>279</v>
      </c>
      <c r="F444" s="11" t="s">
        <v>279</v>
      </c>
      <c r="G444" s="11" t="s">
        <v>306</v>
      </c>
      <c r="H444" s="11" t="s">
        <v>279</v>
      </c>
      <c r="I444" s="11" t="s">
        <v>306</v>
      </c>
      <c r="J444" s="11" t="s">
        <v>306</v>
      </c>
      <c r="K444" s="11" t="s">
        <v>279</v>
      </c>
      <c r="L444" s="11" t="s">
        <v>279</v>
      </c>
      <c r="M444" s="11" t="s">
        <v>279</v>
      </c>
      <c r="N444" s="11" t="s">
        <v>279</v>
      </c>
      <c r="O444" s="11" t="s">
        <v>279</v>
      </c>
      <c r="P444" s="11" t="s">
        <v>279</v>
      </c>
      <c r="Q444" s="11" t="s">
        <v>279</v>
      </c>
      <c r="R444" s="11" t="s">
        <v>279</v>
      </c>
      <c r="S444" s="11" t="s">
        <v>279</v>
      </c>
      <c r="T444" s="11" t="s">
        <v>306</v>
      </c>
      <c r="U444" s="11" t="s">
        <v>279</v>
      </c>
      <c r="V444" s="152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 t="s">
        <v>307</v>
      </c>
      <c r="E445" s="26" t="s">
        <v>307</v>
      </c>
      <c r="F445" s="26" t="s">
        <v>308</v>
      </c>
      <c r="G445" s="26" t="s">
        <v>307</v>
      </c>
      <c r="H445" s="26" t="s">
        <v>307</v>
      </c>
      <c r="I445" s="26" t="s">
        <v>309</v>
      </c>
      <c r="J445" s="26" t="s">
        <v>308</v>
      </c>
      <c r="K445" s="26" t="s">
        <v>308</v>
      </c>
      <c r="L445" s="26" t="s">
        <v>307</v>
      </c>
      <c r="M445" s="26" t="s">
        <v>307</v>
      </c>
      <c r="N445" s="26" t="s">
        <v>307</v>
      </c>
      <c r="O445" s="26" t="s">
        <v>307</v>
      </c>
      <c r="P445" s="26" t="s">
        <v>307</v>
      </c>
      <c r="Q445" s="26" t="s">
        <v>311</v>
      </c>
      <c r="R445" s="26" t="s">
        <v>307</v>
      </c>
      <c r="S445" s="26" t="s">
        <v>309</v>
      </c>
      <c r="T445" s="26" t="s">
        <v>308</v>
      </c>
      <c r="U445" s="26" t="s">
        <v>116</v>
      </c>
      <c r="V445" s="152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153" t="s">
        <v>103</v>
      </c>
      <c r="E446" s="22">
        <v>2.57</v>
      </c>
      <c r="F446" s="22">
        <v>2.69</v>
      </c>
      <c r="G446" s="22">
        <v>2.48</v>
      </c>
      <c r="H446" s="22">
        <v>2.5499999999999998</v>
      </c>
      <c r="I446" s="22">
        <v>2.6</v>
      </c>
      <c r="J446" s="22">
        <v>2.61</v>
      </c>
      <c r="K446" s="22">
        <v>2.52</v>
      </c>
      <c r="L446" s="22">
        <v>2.6</v>
      </c>
      <c r="M446" s="153">
        <v>2.9</v>
      </c>
      <c r="N446" s="22">
        <v>2.64</v>
      </c>
      <c r="O446" s="22">
        <v>2.8</v>
      </c>
      <c r="P446" s="22">
        <v>2.96</v>
      </c>
      <c r="Q446" s="22">
        <v>2.7709999999999999</v>
      </c>
      <c r="R446" s="22">
        <v>2.5299999999999998</v>
      </c>
      <c r="S446" s="22">
        <v>2.7549999999999999</v>
      </c>
      <c r="T446" s="22">
        <v>2.5895349205629983</v>
      </c>
      <c r="U446" s="22">
        <v>2.6230000000000002</v>
      </c>
      <c r="V446" s="152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55" t="s">
        <v>103</v>
      </c>
      <c r="E447" s="11">
        <v>2.61</v>
      </c>
      <c r="F447" s="11">
        <v>2.68</v>
      </c>
      <c r="G447" s="11">
        <v>2.29</v>
      </c>
      <c r="H447" s="11">
        <v>2.6</v>
      </c>
      <c r="I447" s="11">
        <v>2.5</v>
      </c>
      <c r="J447" s="11">
        <v>2.61</v>
      </c>
      <c r="K447" s="11">
        <v>2.54</v>
      </c>
      <c r="L447" s="11">
        <v>2.64</v>
      </c>
      <c r="M447" s="155">
        <v>2.99</v>
      </c>
      <c r="N447" s="11">
        <v>2.67</v>
      </c>
      <c r="O447" s="11">
        <v>2.81</v>
      </c>
      <c r="P447" s="11">
        <v>2.8</v>
      </c>
      <c r="Q447" s="11">
        <v>2.7320000000000002</v>
      </c>
      <c r="R447" s="11">
        <v>2.5099999999999998</v>
      </c>
      <c r="S447" s="11">
        <v>2.6110000000000002</v>
      </c>
      <c r="T447" s="11">
        <v>2.701478887809599</v>
      </c>
      <c r="U447" s="11">
        <v>2.3149999999999999</v>
      </c>
      <c r="V447" s="152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25</v>
      </c>
    </row>
    <row r="448" spans="1:65">
      <c r="A448" s="30"/>
      <c r="B448" s="19">
        <v>1</v>
      </c>
      <c r="C448" s="9">
        <v>3</v>
      </c>
      <c r="D448" s="155" t="s">
        <v>103</v>
      </c>
      <c r="E448" s="11">
        <v>2.52</v>
      </c>
      <c r="F448" s="11">
        <v>2.68</v>
      </c>
      <c r="G448" s="11">
        <v>2.6</v>
      </c>
      <c r="H448" s="11">
        <v>2.64</v>
      </c>
      <c r="I448" s="11">
        <v>2.5</v>
      </c>
      <c r="J448" s="11">
        <v>2.57</v>
      </c>
      <c r="K448" s="11">
        <v>2.62</v>
      </c>
      <c r="L448" s="11">
        <v>2.67</v>
      </c>
      <c r="M448" s="155">
        <v>2.98</v>
      </c>
      <c r="N448" s="11">
        <v>2.68</v>
      </c>
      <c r="O448" s="11">
        <v>2.99</v>
      </c>
      <c r="P448" s="11">
        <v>2.74</v>
      </c>
      <c r="Q448" s="11">
        <v>2.8450000000000002</v>
      </c>
      <c r="R448" s="11">
        <v>2.62</v>
      </c>
      <c r="S448" s="11">
        <v>2.6379999999999999</v>
      </c>
      <c r="T448" s="11">
        <v>2.7038002641641268</v>
      </c>
      <c r="U448" s="11">
        <v>2.4340000000000002</v>
      </c>
      <c r="V448" s="152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55" t="s">
        <v>103</v>
      </c>
      <c r="E449" s="11">
        <v>2.54</v>
      </c>
      <c r="F449" s="11">
        <v>2.63</v>
      </c>
      <c r="G449" s="11">
        <v>2.4500000000000002</v>
      </c>
      <c r="H449" s="11">
        <v>2.6</v>
      </c>
      <c r="I449" s="11">
        <v>2.5</v>
      </c>
      <c r="J449" s="11">
        <v>2.62</v>
      </c>
      <c r="K449" s="11">
        <v>2.56</v>
      </c>
      <c r="L449" s="11">
        <v>2.7</v>
      </c>
      <c r="M449" s="155">
        <v>3.04</v>
      </c>
      <c r="N449" s="11">
        <v>2.62</v>
      </c>
      <c r="O449" s="11">
        <v>2.9</v>
      </c>
      <c r="P449" s="11">
        <v>2.69</v>
      </c>
      <c r="Q449" s="11">
        <v>2.7450000000000001</v>
      </c>
      <c r="R449" s="11">
        <v>2.62</v>
      </c>
      <c r="S449" s="11">
        <v>2.7450000000000001</v>
      </c>
      <c r="T449" s="11">
        <v>2.6724838438653933</v>
      </c>
      <c r="U449" s="11">
        <v>2.4359999999999999</v>
      </c>
      <c r="V449" s="152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2.6300892033831582</v>
      </c>
    </row>
    <row r="450" spans="1:65">
      <c r="A450" s="30"/>
      <c r="B450" s="19">
        <v>1</v>
      </c>
      <c r="C450" s="9">
        <v>5</v>
      </c>
      <c r="D450" s="155" t="s">
        <v>103</v>
      </c>
      <c r="E450" s="11">
        <v>2.4900000000000002</v>
      </c>
      <c r="F450" s="11">
        <v>2.68</v>
      </c>
      <c r="G450" s="11">
        <v>2.35</v>
      </c>
      <c r="H450" s="11">
        <v>2.61</v>
      </c>
      <c r="I450" s="11">
        <v>2.5</v>
      </c>
      <c r="J450" s="11">
        <v>2.57</v>
      </c>
      <c r="K450" s="11"/>
      <c r="L450" s="11">
        <v>2.73</v>
      </c>
      <c r="M450" s="155">
        <v>2.91</v>
      </c>
      <c r="N450" s="11">
        <v>2.6</v>
      </c>
      <c r="O450" s="11">
        <v>2.91</v>
      </c>
      <c r="P450" s="11">
        <v>2.76</v>
      </c>
      <c r="Q450" s="11">
        <v>2.8420000000000001</v>
      </c>
      <c r="R450" s="11">
        <v>2.56</v>
      </c>
      <c r="S450" s="11">
        <v>2.782</v>
      </c>
      <c r="T450" s="11">
        <v>2.5892062677877536</v>
      </c>
      <c r="U450" s="11">
        <v>2.3410000000000002</v>
      </c>
      <c r="V450" s="152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96</v>
      </c>
    </row>
    <row r="451" spans="1:65">
      <c r="A451" s="30"/>
      <c r="B451" s="19">
        <v>1</v>
      </c>
      <c r="C451" s="9">
        <v>6</v>
      </c>
      <c r="D451" s="155" t="s">
        <v>103</v>
      </c>
      <c r="E451" s="11">
        <v>2.6</v>
      </c>
      <c r="F451" s="11">
        <v>2.7</v>
      </c>
      <c r="G451" s="11">
        <v>2.44</v>
      </c>
      <c r="H451" s="11">
        <v>2.61</v>
      </c>
      <c r="I451" s="11">
        <v>2.5</v>
      </c>
      <c r="J451" s="11">
        <v>2.65</v>
      </c>
      <c r="K451" s="11">
        <v>2.63</v>
      </c>
      <c r="L451" s="11">
        <v>2.86</v>
      </c>
      <c r="M451" s="155">
        <v>3.06</v>
      </c>
      <c r="N451" s="11">
        <v>2.7</v>
      </c>
      <c r="O451" s="11">
        <v>2.73</v>
      </c>
      <c r="P451" s="11">
        <v>2.8</v>
      </c>
      <c r="Q451" s="11">
        <v>2.8010000000000002</v>
      </c>
      <c r="R451" s="11">
        <v>2.56</v>
      </c>
      <c r="S451" s="11">
        <v>2.6019999999999999</v>
      </c>
      <c r="T451" s="11">
        <v>2.6950593405933558</v>
      </c>
      <c r="U451" s="11">
        <v>2.335</v>
      </c>
      <c r="V451" s="152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272</v>
      </c>
      <c r="C452" s="12"/>
      <c r="D452" s="23" t="s">
        <v>727</v>
      </c>
      <c r="E452" s="23">
        <v>2.5549999999999997</v>
      </c>
      <c r="F452" s="23">
        <v>2.6766666666666663</v>
      </c>
      <c r="G452" s="23">
        <v>2.4350000000000001</v>
      </c>
      <c r="H452" s="23">
        <v>2.6016666666666666</v>
      </c>
      <c r="I452" s="23">
        <v>2.5166666666666666</v>
      </c>
      <c r="J452" s="23">
        <v>2.605</v>
      </c>
      <c r="K452" s="23">
        <v>2.5740000000000003</v>
      </c>
      <c r="L452" s="23">
        <v>2.6999999999999997</v>
      </c>
      <c r="M452" s="23">
        <v>2.98</v>
      </c>
      <c r="N452" s="23">
        <v>2.6516666666666668</v>
      </c>
      <c r="O452" s="23">
        <v>2.8566666666666669</v>
      </c>
      <c r="P452" s="23">
        <v>2.7916666666666665</v>
      </c>
      <c r="Q452" s="23">
        <v>2.7893333333333334</v>
      </c>
      <c r="R452" s="23">
        <v>2.5666666666666669</v>
      </c>
      <c r="S452" s="23">
        <v>2.6888333333333332</v>
      </c>
      <c r="T452" s="23">
        <v>2.658593920797204</v>
      </c>
      <c r="U452" s="23">
        <v>2.4140000000000001</v>
      </c>
      <c r="V452" s="152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273</v>
      </c>
      <c r="C453" s="29"/>
      <c r="D453" s="11" t="s">
        <v>727</v>
      </c>
      <c r="E453" s="11">
        <v>2.5549999999999997</v>
      </c>
      <c r="F453" s="11">
        <v>2.68</v>
      </c>
      <c r="G453" s="11">
        <v>2.4450000000000003</v>
      </c>
      <c r="H453" s="11">
        <v>2.605</v>
      </c>
      <c r="I453" s="11">
        <v>2.5</v>
      </c>
      <c r="J453" s="11">
        <v>2.61</v>
      </c>
      <c r="K453" s="11">
        <v>2.56</v>
      </c>
      <c r="L453" s="11">
        <v>2.6850000000000001</v>
      </c>
      <c r="M453" s="11">
        <v>2.9850000000000003</v>
      </c>
      <c r="N453" s="11">
        <v>2.6550000000000002</v>
      </c>
      <c r="O453" s="11">
        <v>2.855</v>
      </c>
      <c r="P453" s="11">
        <v>2.78</v>
      </c>
      <c r="Q453" s="11">
        <v>2.786</v>
      </c>
      <c r="R453" s="11">
        <v>2.56</v>
      </c>
      <c r="S453" s="11">
        <v>2.6915</v>
      </c>
      <c r="T453" s="11">
        <v>2.6837715922293746</v>
      </c>
      <c r="U453" s="11">
        <v>2.3875000000000002</v>
      </c>
      <c r="V453" s="152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274</v>
      </c>
      <c r="C454" s="29"/>
      <c r="D454" s="24" t="s">
        <v>727</v>
      </c>
      <c r="E454" s="24">
        <v>4.6797435827190273E-2</v>
      </c>
      <c r="F454" s="24">
        <v>2.4221202832780019E-2</v>
      </c>
      <c r="G454" s="24">
        <v>0.1074709263010234</v>
      </c>
      <c r="H454" s="24">
        <v>2.9268868558020331E-2</v>
      </c>
      <c r="I454" s="24">
        <v>4.0824829046386339E-2</v>
      </c>
      <c r="J454" s="24">
        <v>3.0822070014844934E-2</v>
      </c>
      <c r="K454" s="24">
        <v>4.8785243670601851E-2</v>
      </c>
      <c r="L454" s="24">
        <v>9.055385138137409E-2</v>
      </c>
      <c r="M454" s="24">
        <v>6.5421708935184522E-2</v>
      </c>
      <c r="N454" s="24">
        <v>3.8166302763912925E-2</v>
      </c>
      <c r="O454" s="24">
        <v>9.3737221351321717E-2</v>
      </c>
      <c r="P454" s="24">
        <v>9.2177365262122044E-2</v>
      </c>
      <c r="Q454" s="24">
        <v>4.8160841631627115E-2</v>
      </c>
      <c r="R454" s="24">
        <v>4.5460605656619649E-2</v>
      </c>
      <c r="S454" s="24">
        <v>8.0492028590827963E-2</v>
      </c>
      <c r="T454" s="24">
        <v>5.4752502378466759E-2</v>
      </c>
      <c r="U454" s="24">
        <v>0.11483553457009732</v>
      </c>
      <c r="V454" s="209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6"/>
    </row>
    <row r="455" spans="1:65">
      <c r="A455" s="30"/>
      <c r="B455" s="3" t="s">
        <v>86</v>
      </c>
      <c r="C455" s="29"/>
      <c r="D455" s="13" t="s">
        <v>727</v>
      </c>
      <c r="E455" s="13">
        <v>1.831602185017232E-2</v>
      </c>
      <c r="F455" s="13">
        <v>9.0490172476139566E-3</v>
      </c>
      <c r="G455" s="13">
        <v>4.4135904025060943E-2</v>
      </c>
      <c r="H455" s="13">
        <v>1.1250045570027034E-2</v>
      </c>
      <c r="I455" s="13">
        <v>1.6221786376047553E-2</v>
      </c>
      <c r="J455" s="13">
        <v>1.1831888681322431E-2</v>
      </c>
      <c r="K455" s="13">
        <v>1.8953086119114938E-2</v>
      </c>
      <c r="L455" s="13">
        <v>3.3538463474583002E-2</v>
      </c>
      <c r="M455" s="13">
        <v>2.1953593602410913E-2</v>
      </c>
      <c r="N455" s="13">
        <v>1.4393325995190292E-2</v>
      </c>
      <c r="O455" s="13">
        <v>3.2813496389027433E-2</v>
      </c>
      <c r="P455" s="13">
        <v>3.3018757705834761E-2</v>
      </c>
      <c r="Q455" s="13">
        <v>1.7266076110764979E-2</v>
      </c>
      <c r="R455" s="13">
        <v>1.7711924281799862E-2</v>
      </c>
      <c r="S455" s="13">
        <v>2.9935670460854633E-2</v>
      </c>
      <c r="T455" s="13">
        <v>2.0594533806068703E-2</v>
      </c>
      <c r="U455" s="13">
        <v>4.7570643980984803E-2</v>
      </c>
      <c r="V455" s="152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275</v>
      </c>
      <c r="C456" s="29"/>
      <c r="D456" s="13" t="s">
        <v>727</v>
      </c>
      <c r="E456" s="13">
        <v>-2.8550059551808782E-2</v>
      </c>
      <c r="F456" s="13">
        <v>1.7709461421914652E-2</v>
      </c>
      <c r="G456" s="13">
        <v>-7.4175888457398864E-2</v>
      </c>
      <c r="H456" s="13">
        <v>-1.0806681644079164E-2</v>
      </c>
      <c r="I456" s="13">
        <v>-4.3124977118872199E-2</v>
      </c>
      <c r="J456" s="13">
        <v>-9.539297507812794E-3</v>
      </c>
      <c r="K456" s="13">
        <v>-2.1325969975090175E-2</v>
      </c>
      <c r="L456" s="13">
        <v>2.658115037577935E-2</v>
      </c>
      <c r="M456" s="13">
        <v>0.13304141782215662</v>
      </c>
      <c r="N456" s="13">
        <v>8.2040803999168244E-3</v>
      </c>
      <c r="O456" s="13">
        <v>8.6148204780300164E-2</v>
      </c>
      <c r="P456" s="13">
        <v>6.1434214123105235E-2</v>
      </c>
      <c r="Q456" s="13">
        <v>6.054704522771881E-2</v>
      </c>
      <c r="R456" s="13">
        <v>-2.4114215074876211E-2</v>
      </c>
      <c r="S456" s="13">
        <v>2.2335413519287028E-2</v>
      </c>
      <c r="T456" s="13">
        <v>1.0837927997795482E-2</v>
      </c>
      <c r="U456" s="13">
        <v>-8.2160408515877137E-2</v>
      </c>
      <c r="V456" s="152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276</v>
      </c>
      <c r="C457" s="47"/>
      <c r="D457" s="45">
        <v>1.19</v>
      </c>
      <c r="E457" s="45">
        <v>0.68</v>
      </c>
      <c r="F457" s="45">
        <v>0.45</v>
      </c>
      <c r="G457" s="45">
        <v>1.8</v>
      </c>
      <c r="H457" s="45">
        <v>0.25</v>
      </c>
      <c r="I457" s="45">
        <v>1.04</v>
      </c>
      <c r="J457" s="45">
        <v>0.22</v>
      </c>
      <c r="K457" s="45">
        <v>0.51</v>
      </c>
      <c r="L457" s="45">
        <v>0.67</v>
      </c>
      <c r="M457" s="45">
        <v>3.27</v>
      </c>
      <c r="N457" s="45">
        <v>0.22</v>
      </c>
      <c r="O457" s="45">
        <v>2.12</v>
      </c>
      <c r="P457" s="45">
        <v>1.52</v>
      </c>
      <c r="Q457" s="45">
        <v>1.5</v>
      </c>
      <c r="R457" s="45">
        <v>0.56999999999999995</v>
      </c>
      <c r="S457" s="45">
        <v>0.56000000000000005</v>
      </c>
      <c r="T457" s="45">
        <v>0.28000000000000003</v>
      </c>
      <c r="U457" s="45">
        <v>1.99</v>
      </c>
      <c r="V457" s="152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BM458" s="55"/>
    </row>
    <row r="459" spans="1:65" ht="15">
      <c r="B459" s="8" t="s">
        <v>560</v>
      </c>
      <c r="BM459" s="28" t="s">
        <v>66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234</v>
      </c>
      <c r="E460" s="17" t="s">
        <v>234</v>
      </c>
      <c r="F460" s="17" t="s">
        <v>234</v>
      </c>
      <c r="G460" s="17" t="s">
        <v>234</v>
      </c>
      <c r="H460" s="17" t="s">
        <v>234</v>
      </c>
      <c r="I460" s="17" t="s">
        <v>234</v>
      </c>
      <c r="J460" s="17" t="s">
        <v>234</v>
      </c>
      <c r="K460" s="17" t="s">
        <v>234</v>
      </c>
      <c r="L460" s="17" t="s">
        <v>234</v>
      </c>
      <c r="M460" s="17" t="s">
        <v>234</v>
      </c>
      <c r="N460" s="17" t="s">
        <v>234</v>
      </c>
      <c r="O460" s="17" t="s">
        <v>234</v>
      </c>
      <c r="P460" s="17" t="s">
        <v>234</v>
      </c>
      <c r="Q460" s="17" t="s">
        <v>234</v>
      </c>
      <c r="R460" s="17" t="s">
        <v>234</v>
      </c>
      <c r="S460" s="17" t="s">
        <v>234</v>
      </c>
      <c r="T460" s="17" t="s">
        <v>234</v>
      </c>
      <c r="U460" s="17" t="s">
        <v>234</v>
      </c>
      <c r="V460" s="17" t="s">
        <v>234</v>
      </c>
      <c r="W460" s="17" t="s">
        <v>234</v>
      </c>
      <c r="X460" s="17" t="s">
        <v>234</v>
      </c>
      <c r="Y460" s="17" t="s">
        <v>234</v>
      </c>
      <c r="Z460" s="17" t="s">
        <v>234</v>
      </c>
      <c r="AA460" s="152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235</v>
      </c>
      <c r="C461" s="9" t="s">
        <v>235</v>
      </c>
      <c r="D461" s="150" t="s">
        <v>237</v>
      </c>
      <c r="E461" s="151" t="s">
        <v>239</v>
      </c>
      <c r="F461" s="151" t="s">
        <v>240</v>
      </c>
      <c r="G461" s="151" t="s">
        <v>241</v>
      </c>
      <c r="H461" s="151" t="s">
        <v>242</v>
      </c>
      <c r="I461" s="151" t="s">
        <v>243</v>
      </c>
      <c r="J461" s="151" t="s">
        <v>244</v>
      </c>
      <c r="K461" s="151" t="s">
        <v>246</v>
      </c>
      <c r="L461" s="151" t="s">
        <v>247</v>
      </c>
      <c r="M461" s="151" t="s">
        <v>248</v>
      </c>
      <c r="N461" s="151" t="s">
        <v>249</v>
      </c>
      <c r="O461" s="151" t="s">
        <v>250</v>
      </c>
      <c r="P461" s="151" t="s">
        <v>251</v>
      </c>
      <c r="Q461" s="151" t="s">
        <v>252</v>
      </c>
      <c r="R461" s="151" t="s">
        <v>253</v>
      </c>
      <c r="S461" s="151" t="s">
        <v>255</v>
      </c>
      <c r="T461" s="151" t="s">
        <v>256</v>
      </c>
      <c r="U461" s="151" t="s">
        <v>257</v>
      </c>
      <c r="V461" s="151" t="s">
        <v>258</v>
      </c>
      <c r="W461" s="151" t="s">
        <v>259</v>
      </c>
      <c r="X461" s="151" t="s">
        <v>261</v>
      </c>
      <c r="Y461" s="151" t="s">
        <v>262</v>
      </c>
      <c r="Z461" s="151" t="s">
        <v>263</v>
      </c>
      <c r="AA461" s="152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280</v>
      </c>
      <c r="E462" s="11" t="s">
        <v>279</v>
      </c>
      <c r="F462" s="11" t="s">
        <v>279</v>
      </c>
      <c r="G462" s="11" t="s">
        <v>280</v>
      </c>
      <c r="H462" s="11" t="s">
        <v>279</v>
      </c>
      <c r="I462" s="11" t="s">
        <v>306</v>
      </c>
      <c r="J462" s="11" t="s">
        <v>279</v>
      </c>
      <c r="K462" s="11" t="s">
        <v>306</v>
      </c>
      <c r="L462" s="11" t="s">
        <v>306</v>
      </c>
      <c r="M462" s="11" t="s">
        <v>280</v>
      </c>
      <c r="N462" s="11" t="s">
        <v>279</v>
      </c>
      <c r="O462" s="11" t="s">
        <v>279</v>
      </c>
      <c r="P462" s="11" t="s">
        <v>279</v>
      </c>
      <c r="Q462" s="11" t="s">
        <v>279</v>
      </c>
      <c r="R462" s="11" t="s">
        <v>279</v>
      </c>
      <c r="S462" s="11" t="s">
        <v>280</v>
      </c>
      <c r="T462" s="11" t="s">
        <v>280</v>
      </c>
      <c r="U462" s="11" t="s">
        <v>280</v>
      </c>
      <c r="V462" s="11" t="s">
        <v>306</v>
      </c>
      <c r="W462" s="11" t="s">
        <v>280</v>
      </c>
      <c r="X462" s="11" t="s">
        <v>280</v>
      </c>
      <c r="Y462" s="11" t="s">
        <v>306</v>
      </c>
      <c r="Z462" s="11" t="s">
        <v>280</v>
      </c>
      <c r="AA462" s="152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307</v>
      </c>
      <c r="E463" s="26" t="s">
        <v>307</v>
      </c>
      <c r="F463" s="26" t="s">
        <v>271</v>
      </c>
      <c r="G463" s="26" t="s">
        <v>308</v>
      </c>
      <c r="H463" s="26" t="s">
        <v>309</v>
      </c>
      <c r="I463" s="26" t="s">
        <v>307</v>
      </c>
      <c r="J463" s="26" t="s">
        <v>307</v>
      </c>
      <c r="K463" s="26" t="s">
        <v>309</v>
      </c>
      <c r="L463" s="26" t="s">
        <v>308</v>
      </c>
      <c r="M463" s="26" t="s">
        <v>308</v>
      </c>
      <c r="N463" s="26" t="s">
        <v>307</v>
      </c>
      <c r="O463" s="26" t="s">
        <v>307</v>
      </c>
      <c r="P463" s="26" t="s">
        <v>307</v>
      </c>
      <c r="Q463" s="26" t="s">
        <v>307</v>
      </c>
      <c r="R463" s="26" t="s">
        <v>307</v>
      </c>
      <c r="S463" s="26" t="s">
        <v>311</v>
      </c>
      <c r="T463" s="26" t="s">
        <v>307</v>
      </c>
      <c r="U463" s="26" t="s">
        <v>308</v>
      </c>
      <c r="V463" s="26" t="s">
        <v>309</v>
      </c>
      <c r="W463" s="26" t="s">
        <v>307</v>
      </c>
      <c r="X463" s="26" t="s">
        <v>307</v>
      </c>
      <c r="Y463" s="26" t="s">
        <v>308</v>
      </c>
      <c r="Z463" s="26" t="s">
        <v>310</v>
      </c>
      <c r="AA463" s="152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11">
        <v>0.2</v>
      </c>
      <c r="E464" s="211">
        <v>0.21</v>
      </c>
      <c r="F464" s="211">
        <v>0.22</v>
      </c>
      <c r="G464" s="211">
        <v>0.217</v>
      </c>
      <c r="H464" s="211">
        <v>0.20678673413016857</v>
      </c>
      <c r="I464" s="211">
        <v>0.24</v>
      </c>
      <c r="J464" s="211">
        <v>0.19</v>
      </c>
      <c r="K464" s="211">
        <v>0.21</v>
      </c>
      <c r="L464" s="212">
        <v>0.32700000000000001</v>
      </c>
      <c r="M464" s="212">
        <v>0.3306</v>
      </c>
      <c r="N464" s="211">
        <v>0.2</v>
      </c>
      <c r="O464" s="211">
        <v>0.21</v>
      </c>
      <c r="P464" s="211">
        <v>0.21</v>
      </c>
      <c r="Q464" s="211">
        <v>0.25</v>
      </c>
      <c r="R464" s="211">
        <v>0.22999999999999998</v>
      </c>
      <c r="S464" s="211">
        <v>0.219</v>
      </c>
      <c r="T464" s="211">
        <v>0.219</v>
      </c>
      <c r="U464" s="211">
        <v>0.22</v>
      </c>
      <c r="V464" s="211">
        <v>0.22</v>
      </c>
      <c r="W464" s="211">
        <v>0.1867</v>
      </c>
      <c r="X464" s="211">
        <v>0.17680000000000001</v>
      </c>
      <c r="Y464" s="211">
        <v>0.20457072957301964</v>
      </c>
      <c r="Z464" s="211">
        <v>0.25422929999999999</v>
      </c>
      <c r="AA464" s="209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3">
        <v>1</v>
      </c>
    </row>
    <row r="465" spans="1:65">
      <c r="A465" s="30"/>
      <c r="B465" s="19">
        <v>1</v>
      </c>
      <c r="C465" s="9">
        <v>2</v>
      </c>
      <c r="D465" s="24">
        <v>0.21</v>
      </c>
      <c r="E465" s="24">
        <v>0.22</v>
      </c>
      <c r="F465" s="24">
        <v>0.22</v>
      </c>
      <c r="G465" s="24">
        <v>0.22169999999999998</v>
      </c>
      <c r="H465" s="24">
        <v>0.21100127435108423</v>
      </c>
      <c r="I465" s="24">
        <v>0.22</v>
      </c>
      <c r="J465" s="24">
        <v>0.2</v>
      </c>
      <c r="K465" s="24">
        <v>0.21</v>
      </c>
      <c r="L465" s="214">
        <v>0.32800000000000001</v>
      </c>
      <c r="M465" s="214">
        <v>0.3266</v>
      </c>
      <c r="N465" s="24">
        <v>0.2</v>
      </c>
      <c r="O465" s="24">
        <v>0.21</v>
      </c>
      <c r="P465" s="24">
        <v>0.21</v>
      </c>
      <c r="Q465" s="24">
        <v>0.24</v>
      </c>
      <c r="R465" s="24">
        <v>0.22</v>
      </c>
      <c r="S465" s="24">
        <v>0.20699999999999999</v>
      </c>
      <c r="T465" s="24">
        <v>0.20300000000000001</v>
      </c>
      <c r="U465" s="24">
        <v>0.22</v>
      </c>
      <c r="V465" s="24">
        <v>0.22999999999999998</v>
      </c>
      <c r="W465" s="24">
        <v>0.1835</v>
      </c>
      <c r="X465" s="24">
        <v>0.18010000000000001</v>
      </c>
      <c r="Y465" s="24">
        <v>0.20832713637604328</v>
      </c>
      <c r="Z465" s="24">
        <v>0.25570140000000002</v>
      </c>
      <c r="AA465" s="209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3" t="e">
        <v>#N/A</v>
      </c>
    </row>
    <row r="466" spans="1:65">
      <c r="A466" s="30"/>
      <c r="B466" s="19">
        <v>1</v>
      </c>
      <c r="C466" s="9">
        <v>3</v>
      </c>
      <c r="D466" s="24">
        <v>0.21</v>
      </c>
      <c r="E466" s="24">
        <v>0.26</v>
      </c>
      <c r="F466" s="24">
        <v>0.22</v>
      </c>
      <c r="G466" s="24">
        <v>0.22190000000000001</v>
      </c>
      <c r="H466" s="24"/>
      <c r="I466" s="24">
        <v>0.25</v>
      </c>
      <c r="J466" s="24">
        <v>0.2</v>
      </c>
      <c r="K466" s="24">
        <v>0.21</v>
      </c>
      <c r="L466" s="214">
        <v>0.33200000000000002</v>
      </c>
      <c r="M466" s="214">
        <v>0.3266</v>
      </c>
      <c r="N466" s="24">
        <v>0.21</v>
      </c>
      <c r="O466" s="24">
        <v>0.22</v>
      </c>
      <c r="P466" s="24">
        <v>0.21</v>
      </c>
      <c r="Q466" s="24">
        <v>0.25</v>
      </c>
      <c r="R466" s="24">
        <v>0.22</v>
      </c>
      <c r="S466" s="24">
        <v>0.23699999999999996</v>
      </c>
      <c r="T466" s="24">
        <v>0.22</v>
      </c>
      <c r="U466" s="24">
        <v>0.21</v>
      </c>
      <c r="V466" s="24">
        <v>0.24</v>
      </c>
      <c r="W466" s="24">
        <v>0.17949999999999999</v>
      </c>
      <c r="X466" s="24">
        <v>0.17680000000000001</v>
      </c>
      <c r="Y466" s="24">
        <v>0.20949158917921273</v>
      </c>
      <c r="Z466" s="24">
        <v>0.23954180000000003</v>
      </c>
      <c r="AA466" s="209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3">
        <v>16</v>
      </c>
    </row>
    <row r="467" spans="1:65">
      <c r="A467" s="30"/>
      <c r="B467" s="19">
        <v>1</v>
      </c>
      <c r="C467" s="9">
        <v>4</v>
      </c>
      <c r="D467" s="24">
        <v>0.21</v>
      </c>
      <c r="E467" s="24">
        <v>0.22999999999999998</v>
      </c>
      <c r="F467" s="24">
        <v>0.22</v>
      </c>
      <c r="G467" s="24">
        <v>0.22239999999999999</v>
      </c>
      <c r="H467" s="24"/>
      <c r="I467" s="24">
        <v>0.22999999999999998</v>
      </c>
      <c r="J467" s="24">
        <v>0.2</v>
      </c>
      <c r="K467" s="24">
        <v>0.21</v>
      </c>
      <c r="L467" s="214">
        <v>0.32</v>
      </c>
      <c r="M467" s="214">
        <v>0.32469999999999999</v>
      </c>
      <c r="N467" s="24">
        <v>0.2</v>
      </c>
      <c r="O467" s="24">
        <v>0.22</v>
      </c>
      <c r="P467" s="24">
        <v>0.2</v>
      </c>
      <c r="Q467" s="24">
        <v>0.24</v>
      </c>
      <c r="R467" s="24">
        <v>0.22</v>
      </c>
      <c r="S467" s="24">
        <v>0.217</v>
      </c>
      <c r="T467" s="24">
        <v>0.23300000000000001</v>
      </c>
      <c r="U467" s="24">
        <v>0.22</v>
      </c>
      <c r="V467" s="24">
        <v>0.22999999999999998</v>
      </c>
      <c r="W467" s="24">
        <v>0.18079999999999999</v>
      </c>
      <c r="X467" s="24">
        <v>0.18010000000000001</v>
      </c>
      <c r="Y467" s="24">
        <v>0.21071751685388757</v>
      </c>
      <c r="Z467" s="24">
        <v>0.245527</v>
      </c>
      <c r="AA467" s="209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3">
        <v>0.21476303300870356</v>
      </c>
    </row>
    <row r="468" spans="1:65">
      <c r="A468" s="30"/>
      <c r="B468" s="19">
        <v>1</v>
      </c>
      <c r="C468" s="9">
        <v>5</v>
      </c>
      <c r="D468" s="24">
        <v>0.21</v>
      </c>
      <c r="E468" s="24">
        <v>0.25</v>
      </c>
      <c r="F468" s="24">
        <v>0.21</v>
      </c>
      <c r="G468" s="24">
        <v>0.21310000000000001</v>
      </c>
      <c r="H468" s="24">
        <v>0.21179422906823456</v>
      </c>
      <c r="I468" s="24">
        <v>0.22</v>
      </c>
      <c r="J468" s="24">
        <v>0.2</v>
      </c>
      <c r="K468" s="24">
        <v>0.21</v>
      </c>
      <c r="L468" s="214">
        <v>0.314</v>
      </c>
      <c r="M468" s="24"/>
      <c r="N468" s="24">
        <v>0.2</v>
      </c>
      <c r="O468" s="24">
        <v>0.2</v>
      </c>
      <c r="P468" s="24">
        <v>0.2</v>
      </c>
      <c r="Q468" s="24">
        <v>0.24</v>
      </c>
      <c r="R468" s="24">
        <v>0.22</v>
      </c>
      <c r="S468" s="24">
        <v>0.21299999999999999</v>
      </c>
      <c r="T468" s="24">
        <v>0.216</v>
      </c>
      <c r="U468" s="24">
        <v>0.21</v>
      </c>
      <c r="V468" s="24">
        <v>0.24</v>
      </c>
      <c r="W468" s="24">
        <v>0.1784</v>
      </c>
      <c r="X468" s="24">
        <v>0.18010000000000001</v>
      </c>
      <c r="Y468" s="24">
        <v>0.20527794519981643</v>
      </c>
      <c r="Z468" s="24">
        <v>0.25324409999999997</v>
      </c>
      <c r="AA468" s="209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3">
        <v>97</v>
      </c>
    </row>
    <row r="469" spans="1:65">
      <c r="A469" s="30"/>
      <c r="B469" s="19">
        <v>1</v>
      </c>
      <c r="C469" s="9">
        <v>6</v>
      </c>
      <c r="D469" s="24">
        <v>0.21</v>
      </c>
      <c r="E469" s="24">
        <v>0.21</v>
      </c>
      <c r="F469" s="24">
        <v>0.22</v>
      </c>
      <c r="G469" s="24">
        <v>0.219</v>
      </c>
      <c r="H469" s="24">
        <v>0.21501410727827924</v>
      </c>
      <c r="I469" s="24">
        <v>0.22999999999999998</v>
      </c>
      <c r="J469" s="24">
        <v>0.2</v>
      </c>
      <c r="K469" s="24">
        <v>0.21</v>
      </c>
      <c r="L469" s="214">
        <v>0.32700000000000001</v>
      </c>
      <c r="M469" s="214">
        <v>0.3261</v>
      </c>
      <c r="N469" s="24">
        <v>0.21</v>
      </c>
      <c r="O469" s="24">
        <v>0.22</v>
      </c>
      <c r="P469" s="24">
        <v>0.21</v>
      </c>
      <c r="Q469" s="24">
        <v>0.24</v>
      </c>
      <c r="R469" s="24">
        <v>0.21</v>
      </c>
      <c r="S469" s="24">
        <v>0.22100000000000003</v>
      </c>
      <c r="T469" s="24">
        <v>0.22</v>
      </c>
      <c r="U469" s="24">
        <v>0.22</v>
      </c>
      <c r="V469" s="24">
        <v>0.21</v>
      </c>
      <c r="W469" s="24">
        <v>0.17299999999999999</v>
      </c>
      <c r="X469" s="24">
        <v>0.18099999999999999</v>
      </c>
      <c r="Y469" s="24">
        <v>0.20515786636320027</v>
      </c>
      <c r="Z469" s="24">
        <v>0.2344156</v>
      </c>
      <c r="AA469" s="209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20" t="s">
        <v>272</v>
      </c>
      <c r="C470" s="12"/>
      <c r="D470" s="216">
        <v>0.20833333333333334</v>
      </c>
      <c r="E470" s="216">
        <v>0.22999999999999998</v>
      </c>
      <c r="F470" s="216">
        <v>0.21833333333333335</v>
      </c>
      <c r="G470" s="216">
        <v>0.21918333333333337</v>
      </c>
      <c r="H470" s="216">
        <v>0.21114908620694167</v>
      </c>
      <c r="I470" s="216">
        <v>0.23166666666666666</v>
      </c>
      <c r="J470" s="216">
        <v>0.19833333333333333</v>
      </c>
      <c r="K470" s="216">
        <v>0.21</v>
      </c>
      <c r="L470" s="216">
        <v>0.32466666666666671</v>
      </c>
      <c r="M470" s="216">
        <v>0.32691999999999999</v>
      </c>
      <c r="N470" s="216">
        <v>0.20333333333333334</v>
      </c>
      <c r="O470" s="216">
        <v>0.21333333333333335</v>
      </c>
      <c r="P470" s="216">
        <v>0.20666666666666667</v>
      </c>
      <c r="Q470" s="216">
        <v>0.24333333333333332</v>
      </c>
      <c r="R470" s="216">
        <v>0.21999999999999997</v>
      </c>
      <c r="S470" s="216">
        <v>0.219</v>
      </c>
      <c r="T470" s="216">
        <v>0.2185</v>
      </c>
      <c r="U470" s="216">
        <v>0.21666666666666667</v>
      </c>
      <c r="V470" s="216">
        <v>0.2283333333333333</v>
      </c>
      <c r="W470" s="216">
        <v>0.18031666666666665</v>
      </c>
      <c r="X470" s="216">
        <v>0.17915000000000003</v>
      </c>
      <c r="Y470" s="216">
        <v>0.20725713059086329</v>
      </c>
      <c r="Z470" s="216">
        <v>0.24710986666666665</v>
      </c>
      <c r="AA470" s="209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6"/>
    </row>
    <row r="471" spans="1:65">
      <c r="A471" s="30"/>
      <c r="B471" s="3" t="s">
        <v>273</v>
      </c>
      <c r="C471" s="29"/>
      <c r="D471" s="24">
        <v>0.21</v>
      </c>
      <c r="E471" s="24">
        <v>0.22499999999999998</v>
      </c>
      <c r="F471" s="24">
        <v>0.22</v>
      </c>
      <c r="G471" s="24">
        <v>0.22034999999999999</v>
      </c>
      <c r="H471" s="24">
        <v>0.21139775170965941</v>
      </c>
      <c r="I471" s="24">
        <v>0.22999999999999998</v>
      </c>
      <c r="J471" s="24">
        <v>0.2</v>
      </c>
      <c r="K471" s="24">
        <v>0.21</v>
      </c>
      <c r="L471" s="24">
        <v>0.32700000000000001</v>
      </c>
      <c r="M471" s="24">
        <v>0.3266</v>
      </c>
      <c r="N471" s="24">
        <v>0.2</v>
      </c>
      <c r="O471" s="24">
        <v>0.215</v>
      </c>
      <c r="P471" s="24">
        <v>0.21</v>
      </c>
      <c r="Q471" s="24">
        <v>0.24</v>
      </c>
      <c r="R471" s="24">
        <v>0.22</v>
      </c>
      <c r="S471" s="24">
        <v>0.218</v>
      </c>
      <c r="T471" s="24">
        <v>0.2195</v>
      </c>
      <c r="U471" s="24">
        <v>0.22</v>
      </c>
      <c r="V471" s="24">
        <v>0.22999999999999998</v>
      </c>
      <c r="W471" s="24">
        <v>0.18014999999999998</v>
      </c>
      <c r="X471" s="24">
        <v>0.18010000000000001</v>
      </c>
      <c r="Y471" s="24">
        <v>0.20680254078792987</v>
      </c>
      <c r="Z471" s="24">
        <v>0.24938554999999998</v>
      </c>
      <c r="AA471" s="209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56"/>
    </row>
    <row r="472" spans="1:65">
      <c r="A472" s="30"/>
      <c r="B472" s="3" t="s">
        <v>274</v>
      </c>
      <c r="C472" s="29"/>
      <c r="D472" s="24">
        <v>4.0824829046386219E-3</v>
      </c>
      <c r="E472" s="24">
        <v>2.0976176963403037E-2</v>
      </c>
      <c r="F472" s="24">
        <v>4.0824829046386332E-3</v>
      </c>
      <c r="G472" s="24">
        <v>3.6295546099578964E-3</v>
      </c>
      <c r="H472" s="24">
        <v>3.3865696104770095E-3</v>
      </c>
      <c r="I472" s="24">
        <v>1.1690451944500118E-2</v>
      </c>
      <c r="J472" s="24">
        <v>4.0824829046386341E-3</v>
      </c>
      <c r="K472" s="24">
        <v>0</v>
      </c>
      <c r="L472" s="24">
        <v>6.501281924871951E-3</v>
      </c>
      <c r="M472" s="24">
        <v>2.1993180761317862E-3</v>
      </c>
      <c r="N472" s="24">
        <v>5.163977794943213E-3</v>
      </c>
      <c r="O472" s="24">
        <v>8.1649658092772578E-3</v>
      </c>
      <c r="P472" s="24">
        <v>5.163977794943213E-3</v>
      </c>
      <c r="Q472" s="24">
        <v>5.1639777949432277E-3</v>
      </c>
      <c r="R472" s="24">
        <v>6.3245553203367553E-3</v>
      </c>
      <c r="S472" s="24">
        <v>1.0119288512538804E-2</v>
      </c>
      <c r="T472" s="24">
        <v>9.6072888995803601E-3</v>
      </c>
      <c r="U472" s="24">
        <v>5.1639777949432277E-3</v>
      </c>
      <c r="V472" s="24">
        <v>1.1690451944500118E-2</v>
      </c>
      <c r="W472" s="24">
        <v>4.6687971327384432E-3</v>
      </c>
      <c r="X472" s="24">
        <v>1.8533752992850594E-3</v>
      </c>
      <c r="Y472" s="24">
        <v>2.5943332935860291E-3</v>
      </c>
      <c r="Z472" s="24">
        <v>8.7527721409086483E-3</v>
      </c>
      <c r="AA472" s="209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56"/>
    </row>
    <row r="473" spans="1:65">
      <c r="A473" s="30"/>
      <c r="B473" s="3" t="s">
        <v>86</v>
      </c>
      <c r="C473" s="29"/>
      <c r="D473" s="13">
        <v>1.9595917942265385E-2</v>
      </c>
      <c r="E473" s="13">
        <v>9.1200769406100168E-2</v>
      </c>
      <c r="F473" s="13">
        <v>1.8698394983077706E-2</v>
      </c>
      <c r="G473" s="13">
        <v>1.6559446171201714E-2</v>
      </c>
      <c r="H473" s="13">
        <v>1.6038760438479575E-2</v>
      </c>
      <c r="I473" s="13">
        <v>5.0462382494245117E-2</v>
      </c>
      <c r="J473" s="13">
        <v>2.0583947418346054E-2</v>
      </c>
      <c r="K473" s="13">
        <v>0</v>
      </c>
      <c r="L473" s="13">
        <v>2.0024482314800668E-2</v>
      </c>
      <c r="M473" s="13">
        <v>6.7273891965367255E-3</v>
      </c>
      <c r="N473" s="13">
        <v>2.5396612106278096E-2</v>
      </c>
      <c r="O473" s="13">
        <v>3.8273277230987141E-2</v>
      </c>
      <c r="P473" s="13">
        <v>2.4986989330370385E-2</v>
      </c>
      <c r="Q473" s="13">
        <v>2.1221826554561212E-2</v>
      </c>
      <c r="R473" s="13">
        <v>2.8747978728803438E-2</v>
      </c>
      <c r="S473" s="13">
        <v>4.6206796860907777E-2</v>
      </c>
      <c r="T473" s="13">
        <v>4.3969285581603477E-2</v>
      </c>
      <c r="U473" s="13">
        <v>2.3833743668968742E-2</v>
      </c>
      <c r="V473" s="13">
        <v>5.1199059610949428E-2</v>
      </c>
      <c r="W473" s="13">
        <v>2.5892210737065036E-2</v>
      </c>
      <c r="X473" s="13">
        <v>1.0345382636254865E-2</v>
      </c>
      <c r="Y473" s="13">
        <v>1.2517462179418968E-2</v>
      </c>
      <c r="Z473" s="13">
        <v>3.5420569234961001E-2</v>
      </c>
      <c r="AA473" s="152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>
        <v>-2.9938577348689432E-2</v>
      </c>
      <c r="E474" s="13">
        <v>7.0947810607046691E-2</v>
      </c>
      <c r="F474" s="13">
        <v>1.6624370938573607E-2</v>
      </c>
      <c r="G474" s="13">
        <v>2.0582221542990942E-2</v>
      </c>
      <c r="H474" s="13">
        <v>-1.6827601804335734E-2</v>
      </c>
      <c r="I474" s="13">
        <v>7.870830198825729E-2</v>
      </c>
      <c r="J474" s="13">
        <v>-7.6501525635952361E-2</v>
      </c>
      <c r="K474" s="13">
        <v>-2.2178085967479055E-2</v>
      </c>
      <c r="L474" s="13">
        <v>0.51174372105980259</v>
      </c>
      <c r="M474" s="13">
        <v>0.52223590540719877</v>
      </c>
      <c r="N474" s="13">
        <v>-5.3220051492320897E-2</v>
      </c>
      <c r="O474" s="13">
        <v>-6.6571032050579682E-3</v>
      </c>
      <c r="P474" s="13">
        <v>-3.7699068729899921E-2</v>
      </c>
      <c r="Q474" s="13">
        <v>0.1330317416567306</v>
      </c>
      <c r="R474" s="13">
        <v>2.4384862319783762E-2</v>
      </c>
      <c r="S474" s="13">
        <v>1.9728567491057669E-2</v>
      </c>
      <c r="T474" s="13">
        <v>1.7400420076694401E-2</v>
      </c>
      <c r="U474" s="13">
        <v>8.863879557363008E-3</v>
      </c>
      <c r="V474" s="13">
        <v>6.3187319225836092E-2</v>
      </c>
      <c r="W474" s="13">
        <v>-0.16039243746683773</v>
      </c>
      <c r="X474" s="13">
        <v>-0.16582478143368495</v>
      </c>
      <c r="Y474" s="13">
        <v>-3.4949694613113813E-2</v>
      </c>
      <c r="Z474" s="13">
        <v>0.15061639428724316</v>
      </c>
      <c r="AA474" s="152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>
        <v>0.61</v>
      </c>
      <c r="E475" s="45">
        <v>0.71</v>
      </c>
      <c r="F475" s="45">
        <v>0</v>
      </c>
      <c r="G475" s="45">
        <v>0.05</v>
      </c>
      <c r="H475" s="45">
        <v>0.44</v>
      </c>
      <c r="I475" s="45">
        <v>0.81</v>
      </c>
      <c r="J475" s="45">
        <v>1.22</v>
      </c>
      <c r="K475" s="45">
        <v>0.51</v>
      </c>
      <c r="L475" s="45">
        <v>6.47</v>
      </c>
      <c r="M475" s="45">
        <v>6.61</v>
      </c>
      <c r="N475" s="45">
        <v>0.91</v>
      </c>
      <c r="O475" s="45">
        <v>0.3</v>
      </c>
      <c r="P475" s="45">
        <v>0.71</v>
      </c>
      <c r="Q475" s="45">
        <v>1.52</v>
      </c>
      <c r="R475" s="45">
        <v>0.1</v>
      </c>
      <c r="S475" s="45">
        <v>0.04</v>
      </c>
      <c r="T475" s="45">
        <v>0.01</v>
      </c>
      <c r="U475" s="45">
        <v>0.1</v>
      </c>
      <c r="V475" s="45">
        <v>0.61</v>
      </c>
      <c r="W475" s="45">
        <v>2.31</v>
      </c>
      <c r="X475" s="45">
        <v>2.38</v>
      </c>
      <c r="Y475" s="45">
        <v>0.67</v>
      </c>
      <c r="Z475" s="45">
        <v>1.75</v>
      </c>
      <c r="AA475" s="152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BM476" s="55"/>
    </row>
    <row r="477" spans="1:65" ht="15">
      <c r="B477" s="8" t="s">
        <v>561</v>
      </c>
      <c r="BM477" s="28" t="s">
        <v>66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234</v>
      </c>
      <c r="E478" s="17" t="s">
        <v>234</v>
      </c>
      <c r="F478" s="17" t="s">
        <v>234</v>
      </c>
      <c r="G478" s="17" t="s">
        <v>234</v>
      </c>
      <c r="H478" s="17" t="s">
        <v>234</v>
      </c>
      <c r="I478" s="17" t="s">
        <v>234</v>
      </c>
      <c r="J478" s="17" t="s">
        <v>234</v>
      </c>
      <c r="K478" s="17" t="s">
        <v>234</v>
      </c>
      <c r="L478" s="17" t="s">
        <v>234</v>
      </c>
      <c r="M478" s="17" t="s">
        <v>234</v>
      </c>
      <c r="N478" s="17" t="s">
        <v>234</v>
      </c>
      <c r="O478" s="17" t="s">
        <v>234</v>
      </c>
      <c r="P478" s="17" t="s">
        <v>234</v>
      </c>
      <c r="Q478" s="17" t="s">
        <v>234</v>
      </c>
      <c r="R478" s="17" t="s">
        <v>234</v>
      </c>
      <c r="S478" s="17" t="s">
        <v>234</v>
      </c>
      <c r="T478" s="17" t="s">
        <v>234</v>
      </c>
      <c r="U478" s="17" t="s">
        <v>234</v>
      </c>
      <c r="V478" s="17" t="s">
        <v>234</v>
      </c>
      <c r="W478" s="17" t="s">
        <v>234</v>
      </c>
      <c r="X478" s="17" t="s">
        <v>234</v>
      </c>
      <c r="Y478" s="17" t="s">
        <v>234</v>
      </c>
      <c r="Z478" s="17" t="s">
        <v>234</v>
      </c>
      <c r="AA478" s="17" t="s">
        <v>234</v>
      </c>
      <c r="AB478" s="17" t="s">
        <v>234</v>
      </c>
      <c r="AC478" s="152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50" t="s">
        <v>237</v>
      </c>
      <c r="E479" s="151" t="s">
        <v>239</v>
      </c>
      <c r="F479" s="151" t="s">
        <v>240</v>
      </c>
      <c r="G479" s="151" t="s">
        <v>241</v>
      </c>
      <c r="H479" s="151" t="s">
        <v>242</v>
      </c>
      <c r="I479" s="151" t="s">
        <v>243</v>
      </c>
      <c r="J479" s="151" t="s">
        <v>244</v>
      </c>
      <c r="K479" s="151" t="s">
        <v>245</v>
      </c>
      <c r="L479" s="151" t="s">
        <v>246</v>
      </c>
      <c r="M479" s="151" t="s">
        <v>247</v>
      </c>
      <c r="N479" s="151" t="s">
        <v>248</v>
      </c>
      <c r="O479" s="151" t="s">
        <v>249</v>
      </c>
      <c r="P479" s="151" t="s">
        <v>250</v>
      </c>
      <c r="Q479" s="151" t="s">
        <v>251</v>
      </c>
      <c r="R479" s="151" t="s">
        <v>252</v>
      </c>
      <c r="S479" s="151" t="s">
        <v>253</v>
      </c>
      <c r="T479" s="151" t="s">
        <v>255</v>
      </c>
      <c r="U479" s="151" t="s">
        <v>256</v>
      </c>
      <c r="V479" s="151" t="s">
        <v>257</v>
      </c>
      <c r="W479" s="151" t="s">
        <v>258</v>
      </c>
      <c r="X479" s="151" t="s">
        <v>259</v>
      </c>
      <c r="Y479" s="151" t="s">
        <v>261</v>
      </c>
      <c r="Z479" s="151" t="s">
        <v>262</v>
      </c>
      <c r="AA479" s="151" t="s">
        <v>263</v>
      </c>
      <c r="AB479" s="151" t="s">
        <v>264</v>
      </c>
      <c r="AC479" s="152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279</v>
      </c>
      <c r="E480" s="11" t="s">
        <v>279</v>
      </c>
      <c r="F480" s="11" t="s">
        <v>279</v>
      </c>
      <c r="G480" s="11" t="s">
        <v>279</v>
      </c>
      <c r="H480" s="11" t="s">
        <v>279</v>
      </c>
      <c r="I480" s="11" t="s">
        <v>306</v>
      </c>
      <c r="J480" s="11" t="s">
        <v>279</v>
      </c>
      <c r="K480" s="11" t="s">
        <v>279</v>
      </c>
      <c r="L480" s="11" t="s">
        <v>306</v>
      </c>
      <c r="M480" s="11" t="s">
        <v>306</v>
      </c>
      <c r="N480" s="11" t="s">
        <v>279</v>
      </c>
      <c r="O480" s="11" t="s">
        <v>279</v>
      </c>
      <c r="P480" s="11" t="s">
        <v>279</v>
      </c>
      <c r="Q480" s="11" t="s">
        <v>279</v>
      </c>
      <c r="R480" s="11" t="s">
        <v>279</v>
      </c>
      <c r="S480" s="11" t="s">
        <v>279</v>
      </c>
      <c r="T480" s="11" t="s">
        <v>279</v>
      </c>
      <c r="U480" s="11" t="s">
        <v>279</v>
      </c>
      <c r="V480" s="11" t="s">
        <v>280</v>
      </c>
      <c r="W480" s="11" t="s">
        <v>279</v>
      </c>
      <c r="X480" s="11" t="s">
        <v>279</v>
      </c>
      <c r="Y480" s="11" t="s">
        <v>280</v>
      </c>
      <c r="Z480" s="11" t="s">
        <v>306</v>
      </c>
      <c r="AA480" s="11" t="s">
        <v>280</v>
      </c>
      <c r="AB480" s="11" t="s">
        <v>279</v>
      </c>
      <c r="AC480" s="152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 t="s">
        <v>307</v>
      </c>
      <c r="E481" s="26" t="s">
        <v>307</v>
      </c>
      <c r="F481" s="26" t="s">
        <v>271</v>
      </c>
      <c r="G481" s="26" t="s">
        <v>308</v>
      </c>
      <c r="H481" s="26" t="s">
        <v>309</v>
      </c>
      <c r="I481" s="26" t="s">
        <v>307</v>
      </c>
      <c r="J481" s="26" t="s">
        <v>307</v>
      </c>
      <c r="K481" s="26" t="s">
        <v>310</v>
      </c>
      <c r="L481" s="26" t="s">
        <v>309</v>
      </c>
      <c r="M481" s="26" t="s">
        <v>308</v>
      </c>
      <c r="N481" s="26" t="s">
        <v>308</v>
      </c>
      <c r="O481" s="26" t="s">
        <v>307</v>
      </c>
      <c r="P481" s="26" t="s">
        <v>307</v>
      </c>
      <c r="Q481" s="26" t="s">
        <v>307</v>
      </c>
      <c r="R481" s="26" t="s">
        <v>307</v>
      </c>
      <c r="S481" s="26" t="s">
        <v>307</v>
      </c>
      <c r="T481" s="26" t="s">
        <v>311</v>
      </c>
      <c r="U481" s="26" t="s">
        <v>307</v>
      </c>
      <c r="V481" s="26" t="s">
        <v>308</v>
      </c>
      <c r="W481" s="26" t="s">
        <v>309</v>
      </c>
      <c r="X481" s="26" t="s">
        <v>307</v>
      </c>
      <c r="Y481" s="26" t="s">
        <v>307</v>
      </c>
      <c r="Z481" s="26" t="s">
        <v>308</v>
      </c>
      <c r="AA481" s="26" t="s">
        <v>310</v>
      </c>
      <c r="AB481" s="26" t="s">
        <v>116</v>
      </c>
      <c r="AC481" s="152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7">
        <v>18.600000000000001</v>
      </c>
      <c r="E482" s="217">
        <v>16.5</v>
      </c>
      <c r="F482" s="217">
        <v>18</v>
      </c>
      <c r="G482" s="217">
        <v>21.245000000000001</v>
      </c>
      <c r="H482" s="217">
        <v>18.136418936820984</v>
      </c>
      <c r="I482" s="217">
        <v>20.8</v>
      </c>
      <c r="J482" s="217">
        <v>18.399999999999999</v>
      </c>
      <c r="K482" s="217">
        <v>19.289000000000001</v>
      </c>
      <c r="L482" s="217">
        <v>19.8</v>
      </c>
      <c r="M482" s="217">
        <v>22.3</v>
      </c>
      <c r="N482" s="218">
        <v>26.15</v>
      </c>
      <c r="O482" s="217">
        <v>17</v>
      </c>
      <c r="P482" s="217">
        <v>18.899999999999999</v>
      </c>
      <c r="Q482" s="217">
        <v>20</v>
      </c>
      <c r="R482" s="218">
        <v>22.7</v>
      </c>
      <c r="S482" s="239">
        <v>22</v>
      </c>
      <c r="T482" s="217">
        <v>17.600000000000001</v>
      </c>
      <c r="U482" s="217">
        <v>16.2</v>
      </c>
      <c r="V482" s="217">
        <v>19.2</v>
      </c>
      <c r="W482" s="217">
        <v>18.3</v>
      </c>
      <c r="X482" s="217">
        <v>22.475300000000001</v>
      </c>
      <c r="Y482" s="218">
        <v>11</v>
      </c>
      <c r="Z482" s="217">
        <v>19.028287777689048</v>
      </c>
      <c r="AA482" s="217">
        <v>20.518999999999998</v>
      </c>
      <c r="AB482" s="239">
        <v>20.48</v>
      </c>
      <c r="AC482" s="219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1</v>
      </c>
    </row>
    <row r="483" spans="1:65">
      <c r="A483" s="30"/>
      <c r="B483" s="19">
        <v>1</v>
      </c>
      <c r="C483" s="9">
        <v>2</v>
      </c>
      <c r="D483" s="222">
        <v>18.7</v>
      </c>
      <c r="E483" s="222">
        <v>17.2</v>
      </c>
      <c r="F483" s="222">
        <v>18</v>
      </c>
      <c r="G483" s="222">
        <v>22.126999999999999</v>
      </c>
      <c r="H483" s="222">
        <v>18.014975779418712</v>
      </c>
      <c r="I483" s="222">
        <v>19.5</v>
      </c>
      <c r="J483" s="222">
        <v>18.899999999999999</v>
      </c>
      <c r="K483" s="222">
        <v>19.611999999999998</v>
      </c>
      <c r="L483" s="222">
        <v>19.7</v>
      </c>
      <c r="M483" s="222">
        <v>23.1</v>
      </c>
      <c r="N483" s="223">
        <v>26.8</v>
      </c>
      <c r="O483" s="222">
        <v>19</v>
      </c>
      <c r="P483" s="222">
        <v>20.100000000000001</v>
      </c>
      <c r="Q483" s="222">
        <v>20.2</v>
      </c>
      <c r="R483" s="223">
        <v>22.7</v>
      </c>
      <c r="S483" s="222">
        <v>20</v>
      </c>
      <c r="T483" s="222">
        <v>16.2</v>
      </c>
      <c r="U483" s="222">
        <v>16.7</v>
      </c>
      <c r="V483" s="222">
        <v>18.600000000000001</v>
      </c>
      <c r="W483" s="222">
        <v>19.100000000000001</v>
      </c>
      <c r="X483" s="222">
        <v>20.407299999999999</v>
      </c>
      <c r="Y483" s="223">
        <v>11</v>
      </c>
      <c r="Z483" s="222">
        <v>19.203431357692196</v>
      </c>
      <c r="AA483" s="222">
        <v>20.402000000000001</v>
      </c>
      <c r="AB483" s="222">
        <v>14.97</v>
      </c>
      <c r="AC483" s="219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1">
        <v>26</v>
      </c>
    </row>
    <row r="484" spans="1:65">
      <c r="A484" s="30"/>
      <c r="B484" s="19">
        <v>1</v>
      </c>
      <c r="C484" s="9">
        <v>3</v>
      </c>
      <c r="D484" s="222">
        <v>19.5</v>
      </c>
      <c r="E484" s="222">
        <v>18.2</v>
      </c>
      <c r="F484" s="222">
        <v>19</v>
      </c>
      <c r="G484" s="222">
        <v>21.518999999999998</v>
      </c>
      <c r="H484" s="222"/>
      <c r="I484" s="222">
        <v>22.3</v>
      </c>
      <c r="J484" s="222">
        <v>19.5</v>
      </c>
      <c r="K484" s="222">
        <v>19.341000000000001</v>
      </c>
      <c r="L484" s="222">
        <v>19.3</v>
      </c>
      <c r="M484" s="222">
        <v>22.8</v>
      </c>
      <c r="N484" s="223">
        <v>26.56</v>
      </c>
      <c r="O484" s="222">
        <v>19.399999999999999</v>
      </c>
      <c r="P484" s="222">
        <v>18.899999999999999</v>
      </c>
      <c r="Q484" s="222">
        <v>20.6</v>
      </c>
      <c r="R484" s="223">
        <v>24.7</v>
      </c>
      <c r="S484" s="222">
        <v>20.2</v>
      </c>
      <c r="T484" s="222">
        <v>19</v>
      </c>
      <c r="U484" s="222">
        <v>16.600000000000001</v>
      </c>
      <c r="V484" s="222">
        <v>18.5</v>
      </c>
      <c r="W484" s="222">
        <v>19.8</v>
      </c>
      <c r="X484" s="224">
        <v>29.103999999999999</v>
      </c>
      <c r="Y484" s="223">
        <v>11</v>
      </c>
      <c r="Z484" s="222">
        <v>19.288571389502444</v>
      </c>
      <c r="AA484" s="222">
        <v>20.692</v>
      </c>
      <c r="AB484" s="222">
        <v>16.04</v>
      </c>
      <c r="AC484" s="219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1">
        <v>16</v>
      </c>
    </row>
    <row r="485" spans="1:65">
      <c r="A485" s="30"/>
      <c r="B485" s="19">
        <v>1</v>
      </c>
      <c r="C485" s="9">
        <v>4</v>
      </c>
      <c r="D485" s="222">
        <v>19.600000000000001</v>
      </c>
      <c r="E485" s="222">
        <v>17.600000000000001</v>
      </c>
      <c r="F485" s="222">
        <v>18</v>
      </c>
      <c r="G485" s="222">
        <v>21.966999999999999</v>
      </c>
      <c r="H485" s="222"/>
      <c r="I485" s="222">
        <v>20.9</v>
      </c>
      <c r="J485" s="222">
        <v>18.7</v>
      </c>
      <c r="K485" s="222">
        <v>19.402000000000001</v>
      </c>
      <c r="L485" s="222">
        <v>19.600000000000001</v>
      </c>
      <c r="M485" s="222">
        <v>22.1</v>
      </c>
      <c r="N485" s="224">
        <v>25.05</v>
      </c>
      <c r="O485" s="222">
        <v>18.399999999999999</v>
      </c>
      <c r="P485" s="222">
        <v>19.899999999999999</v>
      </c>
      <c r="Q485" s="222">
        <v>19.7</v>
      </c>
      <c r="R485" s="223">
        <v>23.3</v>
      </c>
      <c r="S485" s="222">
        <v>20</v>
      </c>
      <c r="T485" s="222">
        <v>17.2</v>
      </c>
      <c r="U485" s="222">
        <v>16</v>
      </c>
      <c r="V485" s="222">
        <v>19</v>
      </c>
      <c r="W485" s="222">
        <v>19.399999999999999</v>
      </c>
      <c r="X485" s="222">
        <v>18.5625</v>
      </c>
      <c r="Y485" s="223">
        <v>11</v>
      </c>
      <c r="Z485" s="222">
        <v>19.24766861662145</v>
      </c>
      <c r="AA485" s="222">
        <v>20.837</v>
      </c>
      <c r="AB485" s="222">
        <v>17.32</v>
      </c>
      <c r="AC485" s="219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1">
        <v>19.192997898813605</v>
      </c>
    </row>
    <row r="486" spans="1:65">
      <c r="A486" s="30"/>
      <c r="B486" s="19">
        <v>1</v>
      </c>
      <c r="C486" s="9">
        <v>5</v>
      </c>
      <c r="D486" s="222">
        <v>18.8</v>
      </c>
      <c r="E486" s="222">
        <v>17.5</v>
      </c>
      <c r="F486" s="222">
        <v>19</v>
      </c>
      <c r="G486" s="222">
        <v>21.445</v>
      </c>
      <c r="H486" s="222">
        <v>18.323853537899925</v>
      </c>
      <c r="I486" s="222">
        <v>20.100000000000001</v>
      </c>
      <c r="J486" s="222">
        <v>18.7</v>
      </c>
      <c r="K486" s="222">
        <v>19.010000000000002</v>
      </c>
      <c r="L486" s="222">
        <v>19.899999999999999</v>
      </c>
      <c r="M486" s="222">
        <v>21.5</v>
      </c>
      <c r="N486" s="222"/>
      <c r="O486" s="222">
        <v>19.399999999999999</v>
      </c>
      <c r="P486" s="222">
        <v>19.600000000000001</v>
      </c>
      <c r="Q486" s="222">
        <v>19.100000000000001</v>
      </c>
      <c r="R486" s="223">
        <v>23.9</v>
      </c>
      <c r="S486" s="222">
        <v>20.7</v>
      </c>
      <c r="T486" s="222">
        <v>16.7</v>
      </c>
      <c r="U486" s="222">
        <v>16.8</v>
      </c>
      <c r="V486" s="222">
        <v>18.399999999999999</v>
      </c>
      <c r="W486" s="222">
        <v>20.5</v>
      </c>
      <c r="X486" s="222">
        <v>20.717700000000001</v>
      </c>
      <c r="Y486" s="223">
        <v>11</v>
      </c>
      <c r="Z486" s="222">
        <v>19.730807490365727</v>
      </c>
      <c r="AA486" s="222">
        <v>20.623000000000001</v>
      </c>
      <c r="AB486" s="222">
        <v>14.53</v>
      </c>
      <c r="AC486" s="219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1">
        <v>98</v>
      </c>
    </row>
    <row r="487" spans="1:65">
      <c r="A487" s="30"/>
      <c r="B487" s="19">
        <v>1</v>
      </c>
      <c r="C487" s="9">
        <v>6</v>
      </c>
      <c r="D487" s="222">
        <v>18.8</v>
      </c>
      <c r="E487" s="222">
        <v>16.5</v>
      </c>
      <c r="F487" s="222">
        <v>19</v>
      </c>
      <c r="G487" s="222">
        <v>21.768999999999998</v>
      </c>
      <c r="H487" s="222">
        <v>18.17085072849466</v>
      </c>
      <c r="I487" s="222">
        <v>20.9</v>
      </c>
      <c r="J487" s="222">
        <v>18.899999999999999</v>
      </c>
      <c r="K487" s="222">
        <v>19.218</v>
      </c>
      <c r="L487" s="222">
        <v>19.5</v>
      </c>
      <c r="M487" s="222">
        <v>22.3</v>
      </c>
      <c r="N487" s="223">
        <v>26.42</v>
      </c>
      <c r="O487" s="222">
        <v>20.100000000000001</v>
      </c>
      <c r="P487" s="222">
        <v>19.399999999999999</v>
      </c>
      <c r="Q487" s="222">
        <v>21</v>
      </c>
      <c r="R487" s="223">
        <v>22.5</v>
      </c>
      <c r="S487" s="222">
        <v>20.2</v>
      </c>
      <c r="T487" s="222">
        <v>18.2</v>
      </c>
      <c r="U487" s="222">
        <v>16.2</v>
      </c>
      <c r="V487" s="222">
        <v>18.8</v>
      </c>
      <c r="W487" s="222">
        <v>18.899999999999999</v>
      </c>
      <c r="X487" s="222">
        <v>19.602</v>
      </c>
      <c r="Y487" s="223">
        <v>12</v>
      </c>
      <c r="Z487" s="222">
        <v>19.779047537573351</v>
      </c>
      <c r="AA487" s="222">
        <v>20.806000000000001</v>
      </c>
      <c r="AB487" s="222">
        <v>15.779999999999998</v>
      </c>
      <c r="AC487" s="219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5"/>
    </row>
    <row r="488" spans="1:65">
      <c r="A488" s="30"/>
      <c r="B488" s="20" t="s">
        <v>272</v>
      </c>
      <c r="C488" s="12"/>
      <c r="D488" s="226">
        <v>19</v>
      </c>
      <c r="E488" s="226">
        <v>17.25</v>
      </c>
      <c r="F488" s="226">
        <v>18.5</v>
      </c>
      <c r="G488" s="226">
        <v>21.678666666666668</v>
      </c>
      <c r="H488" s="226">
        <v>18.161524745658568</v>
      </c>
      <c r="I488" s="226">
        <v>20.75</v>
      </c>
      <c r="J488" s="226">
        <v>18.849999999999998</v>
      </c>
      <c r="K488" s="226">
        <v>19.312000000000001</v>
      </c>
      <c r="L488" s="226">
        <v>19.633333333333336</v>
      </c>
      <c r="M488" s="226">
        <v>22.350000000000005</v>
      </c>
      <c r="N488" s="226">
        <v>26.196000000000005</v>
      </c>
      <c r="O488" s="226">
        <v>18.883333333333329</v>
      </c>
      <c r="P488" s="226">
        <v>19.466666666666669</v>
      </c>
      <c r="Q488" s="226">
        <v>20.099999999999998</v>
      </c>
      <c r="R488" s="226">
        <v>23.299999999999997</v>
      </c>
      <c r="S488" s="226">
        <v>20.516666666666669</v>
      </c>
      <c r="T488" s="226">
        <v>17.483333333333334</v>
      </c>
      <c r="U488" s="226">
        <v>16.416666666666668</v>
      </c>
      <c r="V488" s="226">
        <v>18.749999999999996</v>
      </c>
      <c r="W488" s="226">
        <v>19.333333333333332</v>
      </c>
      <c r="X488" s="226">
        <v>21.811466666666664</v>
      </c>
      <c r="Y488" s="226">
        <v>11.166666666666666</v>
      </c>
      <c r="Z488" s="226">
        <v>19.379635694907368</v>
      </c>
      <c r="AA488" s="226">
        <v>20.6465</v>
      </c>
      <c r="AB488" s="226">
        <v>16.52</v>
      </c>
      <c r="AC488" s="219"/>
      <c r="AD488" s="220"/>
      <c r="AE488" s="220"/>
      <c r="AF488" s="220"/>
      <c r="AG488" s="220"/>
      <c r="AH488" s="220"/>
      <c r="AI488" s="220"/>
      <c r="AJ488" s="220"/>
      <c r="AK488" s="220"/>
      <c r="AL488" s="220"/>
      <c r="AM488" s="220"/>
      <c r="AN488" s="220"/>
      <c r="AO488" s="220"/>
      <c r="AP488" s="220"/>
      <c r="AQ488" s="220"/>
      <c r="AR488" s="220"/>
      <c r="AS488" s="220"/>
      <c r="AT488" s="220"/>
      <c r="AU488" s="220"/>
      <c r="AV488" s="220"/>
      <c r="AW488" s="220"/>
      <c r="AX488" s="220"/>
      <c r="AY488" s="220"/>
      <c r="AZ488" s="220"/>
      <c r="BA488" s="220"/>
      <c r="BB488" s="220"/>
      <c r="BC488" s="220"/>
      <c r="BD488" s="220"/>
      <c r="BE488" s="220"/>
      <c r="BF488" s="220"/>
      <c r="BG488" s="220"/>
      <c r="BH488" s="220"/>
      <c r="BI488" s="220"/>
      <c r="BJ488" s="220"/>
      <c r="BK488" s="220"/>
      <c r="BL488" s="220"/>
      <c r="BM488" s="225"/>
    </row>
    <row r="489" spans="1:65">
      <c r="A489" s="30"/>
      <c r="B489" s="3" t="s">
        <v>273</v>
      </c>
      <c r="C489" s="29"/>
      <c r="D489" s="222">
        <v>18.8</v>
      </c>
      <c r="E489" s="222">
        <v>17.350000000000001</v>
      </c>
      <c r="F489" s="222">
        <v>18.5</v>
      </c>
      <c r="G489" s="222">
        <v>21.643999999999998</v>
      </c>
      <c r="H489" s="222">
        <v>18.153634832657822</v>
      </c>
      <c r="I489" s="222">
        <v>20.85</v>
      </c>
      <c r="J489" s="222">
        <v>18.799999999999997</v>
      </c>
      <c r="K489" s="222">
        <v>19.315000000000001</v>
      </c>
      <c r="L489" s="222">
        <v>19.649999999999999</v>
      </c>
      <c r="M489" s="222">
        <v>22.3</v>
      </c>
      <c r="N489" s="222">
        <v>26.42</v>
      </c>
      <c r="O489" s="222">
        <v>19.2</v>
      </c>
      <c r="P489" s="222">
        <v>19.5</v>
      </c>
      <c r="Q489" s="222">
        <v>20.100000000000001</v>
      </c>
      <c r="R489" s="222">
        <v>23</v>
      </c>
      <c r="S489" s="222">
        <v>20.2</v>
      </c>
      <c r="T489" s="222">
        <v>17.399999999999999</v>
      </c>
      <c r="U489" s="222">
        <v>16.399999999999999</v>
      </c>
      <c r="V489" s="222">
        <v>18.700000000000003</v>
      </c>
      <c r="W489" s="222">
        <v>19.25</v>
      </c>
      <c r="X489" s="222">
        <v>20.5625</v>
      </c>
      <c r="Y489" s="222">
        <v>11</v>
      </c>
      <c r="Z489" s="222">
        <v>19.268120003061945</v>
      </c>
      <c r="AA489" s="222">
        <v>20.657499999999999</v>
      </c>
      <c r="AB489" s="222">
        <v>15.909999999999998</v>
      </c>
      <c r="AC489" s="219"/>
      <c r="AD489" s="220"/>
      <c r="AE489" s="220"/>
      <c r="AF489" s="220"/>
      <c r="AG489" s="220"/>
      <c r="AH489" s="220"/>
      <c r="AI489" s="220"/>
      <c r="AJ489" s="220"/>
      <c r="AK489" s="220"/>
      <c r="AL489" s="220"/>
      <c r="AM489" s="220"/>
      <c r="AN489" s="220"/>
      <c r="AO489" s="220"/>
      <c r="AP489" s="220"/>
      <c r="AQ489" s="220"/>
      <c r="AR489" s="220"/>
      <c r="AS489" s="220"/>
      <c r="AT489" s="220"/>
      <c r="AU489" s="220"/>
      <c r="AV489" s="220"/>
      <c r="AW489" s="220"/>
      <c r="AX489" s="220"/>
      <c r="AY489" s="220"/>
      <c r="AZ489" s="220"/>
      <c r="BA489" s="220"/>
      <c r="BB489" s="220"/>
      <c r="BC489" s="220"/>
      <c r="BD489" s="220"/>
      <c r="BE489" s="220"/>
      <c r="BF489" s="220"/>
      <c r="BG489" s="220"/>
      <c r="BH489" s="220"/>
      <c r="BI489" s="220"/>
      <c r="BJ489" s="220"/>
      <c r="BK489" s="220"/>
      <c r="BL489" s="220"/>
      <c r="BM489" s="225"/>
    </row>
    <row r="490" spans="1:65">
      <c r="A490" s="30"/>
      <c r="B490" s="3" t="s">
        <v>274</v>
      </c>
      <c r="C490" s="29"/>
      <c r="D490" s="24">
        <v>0.4335896677735761</v>
      </c>
      <c r="E490" s="24">
        <v>0.66558245169174945</v>
      </c>
      <c r="F490" s="24">
        <v>0.54772255750516607</v>
      </c>
      <c r="G490" s="24">
        <v>0.33480123456562427</v>
      </c>
      <c r="H490" s="24">
        <v>0.12720654056789746</v>
      </c>
      <c r="I490" s="24">
        <v>0.94180677423768822</v>
      </c>
      <c r="J490" s="24">
        <v>0.36742346141747706</v>
      </c>
      <c r="K490" s="24">
        <v>0.19975484975339058</v>
      </c>
      <c r="L490" s="24">
        <v>0.21602468994692814</v>
      </c>
      <c r="M490" s="24">
        <v>0.55767373974394774</v>
      </c>
      <c r="N490" s="24">
        <v>0.68244413690792294</v>
      </c>
      <c r="O490" s="24">
        <v>1.0778064142816497</v>
      </c>
      <c r="P490" s="24">
        <v>0.50066622281382989</v>
      </c>
      <c r="Q490" s="24">
        <v>0.66932802122726032</v>
      </c>
      <c r="R490" s="24">
        <v>0.85790442358108843</v>
      </c>
      <c r="S490" s="24">
        <v>0.77049767466661878</v>
      </c>
      <c r="T490" s="24">
        <v>1.0166939887039106</v>
      </c>
      <c r="U490" s="24">
        <v>0.32506409624359761</v>
      </c>
      <c r="V490" s="24">
        <v>0.30822070014844882</v>
      </c>
      <c r="W490" s="24">
        <v>0.76070143069844853</v>
      </c>
      <c r="X490" s="24">
        <v>3.8007171432068856</v>
      </c>
      <c r="Y490" s="24">
        <v>0.40824829046386302</v>
      </c>
      <c r="Z490" s="24">
        <v>0.30431983006191898</v>
      </c>
      <c r="AA490" s="24">
        <v>0.16756461440292225</v>
      </c>
      <c r="AB490" s="24">
        <v>2.1662040531768905</v>
      </c>
      <c r="AC490" s="152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86</v>
      </c>
      <c r="C491" s="29"/>
      <c r="D491" s="13">
        <v>2.2820508830188217E-2</v>
      </c>
      <c r="E491" s="13">
        <v>3.8584489953144896E-2</v>
      </c>
      <c r="F491" s="13">
        <v>2.9606624730008978E-2</v>
      </c>
      <c r="G491" s="13">
        <v>1.5443811176838563E-2</v>
      </c>
      <c r="H491" s="13">
        <v>7.0041773666776313E-3</v>
      </c>
      <c r="I491" s="13">
        <v>4.5388278276515093E-2</v>
      </c>
      <c r="J491" s="13">
        <v>1.9491960817903293E-2</v>
      </c>
      <c r="K491" s="13">
        <v>1.0343560985573248E-2</v>
      </c>
      <c r="L491" s="13">
        <v>1.1002955345344385E-2</v>
      </c>
      <c r="M491" s="13">
        <v>2.4951845178700117E-2</v>
      </c>
      <c r="N491" s="13">
        <v>2.6051463464190058E-2</v>
      </c>
      <c r="O491" s="13">
        <v>5.7077126969902026E-2</v>
      </c>
      <c r="P491" s="13">
        <v>2.5719155281532353E-2</v>
      </c>
      <c r="Q491" s="13">
        <v>3.3299901553595045E-2</v>
      </c>
      <c r="R491" s="13">
        <v>3.6819932342535985E-2</v>
      </c>
      <c r="S491" s="13">
        <v>3.7554720129973289E-2</v>
      </c>
      <c r="T491" s="13">
        <v>5.8152182385352365E-2</v>
      </c>
      <c r="U491" s="13">
        <v>1.9800858654432339E-2</v>
      </c>
      <c r="V491" s="13">
        <v>1.6438437341250608E-2</v>
      </c>
      <c r="W491" s="13">
        <v>3.934662572578182E-2</v>
      </c>
      <c r="X491" s="13">
        <v>0.17425316698282031</v>
      </c>
      <c r="Y491" s="13">
        <v>3.6559548399748926E-2</v>
      </c>
      <c r="Z491" s="13">
        <v>1.5703072795217144E-2</v>
      </c>
      <c r="AA491" s="13">
        <v>8.1158847457400655E-3</v>
      </c>
      <c r="AB491" s="13">
        <v>0.13112615334000549</v>
      </c>
      <c r="AC491" s="152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275</v>
      </c>
      <c r="C492" s="29"/>
      <c r="D492" s="13">
        <v>-1.0055641116155978E-2</v>
      </c>
      <c r="E492" s="13">
        <v>-0.10123472680282575</v>
      </c>
      <c r="F492" s="13">
        <v>-3.6106808455204531E-2</v>
      </c>
      <c r="G492" s="13">
        <v>0.12950914604157338</v>
      </c>
      <c r="H492" s="13">
        <v>-5.3742159437155768E-2</v>
      </c>
      <c r="I492" s="13">
        <v>8.1123444570513792E-2</v>
      </c>
      <c r="J492" s="13">
        <v>-1.7870991317870621E-2</v>
      </c>
      <c r="K492" s="13">
        <v>6.2002873034103789E-3</v>
      </c>
      <c r="L492" s="13">
        <v>2.2942504179972234E-2</v>
      </c>
      <c r="M492" s="13">
        <v>0.16448718005546947</v>
      </c>
      <c r="N492" s="13">
        <v>0.36487275922743079</v>
      </c>
      <c r="O492" s="13">
        <v>-1.6134246828600873E-2</v>
      </c>
      <c r="P492" s="13">
        <v>1.4258781733622827E-2</v>
      </c>
      <c r="Q492" s="13">
        <v>4.7256927029750706E-2</v>
      </c>
      <c r="R492" s="13">
        <v>0.21398439799966118</v>
      </c>
      <c r="S492" s="13">
        <v>6.8966233145624667E-2</v>
      </c>
      <c r="T492" s="13">
        <v>-8.90775153779364E-2</v>
      </c>
      <c r="U492" s="13">
        <v>-0.14465333903457334</v>
      </c>
      <c r="V492" s="13">
        <v>-2.3081224785680421E-2</v>
      </c>
      <c r="W492" s="13">
        <v>7.3118037765429467E-3</v>
      </c>
      <c r="X492" s="13">
        <v>0.13642833608682459</v>
      </c>
      <c r="Y492" s="13">
        <v>-0.41819059609458287</v>
      </c>
      <c r="Z492" s="13">
        <v>9.7242649156596972E-3</v>
      </c>
      <c r="AA492" s="13">
        <v>7.573085293133075E-2</v>
      </c>
      <c r="AB492" s="13">
        <v>-0.13926943111783663</v>
      </c>
      <c r="AC492" s="152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276</v>
      </c>
      <c r="C493" s="47"/>
      <c r="D493" s="45">
        <v>0.19</v>
      </c>
      <c r="E493" s="45">
        <v>1.19</v>
      </c>
      <c r="F493" s="45">
        <v>0.47</v>
      </c>
      <c r="G493" s="45">
        <v>1.34</v>
      </c>
      <c r="H493" s="45">
        <v>0.67</v>
      </c>
      <c r="I493" s="45">
        <v>0.81</v>
      </c>
      <c r="J493" s="45">
        <v>0.28000000000000003</v>
      </c>
      <c r="K493" s="45">
        <v>0.01</v>
      </c>
      <c r="L493" s="45">
        <v>0.17</v>
      </c>
      <c r="M493" s="45">
        <v>1.72</v>
      </c>
      <c r="N493" s="45">
        <v>3.91</v>
      </c>
      <c r="O493" s="45">
        <v>0.26</v>
      </c>
      <c r="P493" s="45">
        <v>0.08</v>
      </c>
      <c r="Q493" s="45">
        <v>0.44</v>
      </c>
      <c r="R493" s="45">
        <v>2.2599999999999998</v>
      </c>
      <c r="S493" s="45">
        <v>0.67</v>
      </c>
      <c r="T493" s="45">
        <v>1.05</v>
      </c>
      <c r="U493" s="45">
        <v>1.66</v>
      </c>
      <c r="V493" s="45">
        <v>0.33</v>
      </c>
      <c r="W493" s="45">
        <v>0</v>
      </c>
      <c r="X493" s="45">
        <v>1.41</v>
      </c>
      <c r="Y493" s="45">
        <v>4.6500000000000004</v>
      </c>
      <c r="Z493" s="45">
        <v>0.03</v>
      </c>
      <c r="AA493" s="45">
        <v>0.75</v>
      </c>
      <c r="AB493" s="45">
        <v>1.6</v>
      </c>
      <c r="AC493" s="152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BM494" s="55"/>
    </row>
    <row r="495" spans="1:65" ht="15">
      <c r="B495" s="8" t="s">
        <v>562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234</v>
      </c>
      <c r="E496" s="17" t="s">
        <v>234</v>
      </c>
      <c r="F496" s="17" t="s">
        <v>234</v>
      </c>
      <c r="G496" s="17" t="s">
        <v>234</v>
      </c>
      <c r="H496" s="17" t="s">
        <v>234</v>
      </c>
      <c r="I496" s="17" t="s">
        <v>234</v>
      </c>
      <c r="J496" s="17" t="s">
        <v>234</v>
      </c>
      <c r="K496" s="17" t="s">
        <v>234</v>
      </c>
      <c r="L496" s="17" t="s">
        <v>234</v>
      </c>
      <c r="M496" s="17" t="s">
        <v>234</v>
      </c>
      <c r="N496" s="17" t="s">
        <v>234</v>
      </c>
      <c r="O496" s="17" t="s">
        <v>234</v>
      </c>
      <c r="P496" s="17" t="s">
        <v>234</v>
      </c>
      <c r="Q496" s="17" t="s">
        <v>234</v>
      </c>
      <c r="R496" s="17" t="s">
        <v>234</v>
      </c>
      <c r="S496" s="17" t="s">
        <v>234</v>
      </c>
      <c r="T496" s="17" t="s">
        <v>234</v>
      </c>
      <c r="U496" s="17" t="s">
        <v>234</v>
      </c>
      <c r="V496" s="17" t="s">
        <v>234</v>
      </c>
      <c r="W496" s="17" t="s">
        <v>234</v>
      </c>
      <c r="X496" s="17" t="s">
        <v>234</v>
      </c>
      <c r="Y496" s="17" t="s">
        <v>234</v>
      </c>
      <c r="Z496" s="17" t="s">
        <v>234</v>
      </c>
      <c r="AA496" s="152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235</v>
      </c>
      <c r="C497" s="9" t="s">
        <v>235</v>
      </c>
      <c r="D497" s="150" t="s">
        <v>237</v>
      </c>
      <c r="E497" s="151" t="s">
        <v>239</v>
      </c>
      <c r="F497" s="151" t="s">
        <v>241</v>
      </c>
      <c r="G497" s="151" t="s">
        <v>242</v>
      </c>
      <c r="H497" s="151" t="s">
        <v>243</v>
      </c>
      <c r="I497" s="151" t="s">
        <v>244</v>
      </c>
      <c r="J497" s="151" t="s">
        <v>245</v>
      </c>
      <c r="K497" s="151" t="s">
        <v>246</v>
      </c>
      <c r="L497" s="151" t="s">
        <v>247</v>
      </c>
      <c r="M497" s="151" t="s">
        <v>248</v>
      </c>
      <c r="N497" s="151" t="s">
        <v>249</v>
      </c>
      <c r="O497" s="151" t="s">
        <v>250</v>
      </c>
      <c r="P497" s="151" t="s">
        <v>251</v>
      </c>
      <c r="Q497" s="151" t="s">
        <v>252</v>
      </c>
      <c r="R497" s="151" t="s">
        <v>253</v>
      </c>
      <c r="S497" s="151" t="s">
        <v>255</v>
      </c>
      <c r="T497" s="151" t="s">
        <v>256</v>
      </c>
      <c r="U497" s="151" t="s">
        <v>258</v>
      </c>
      <c r="V497" s="151" t="s">
        <v>259</v>
      </c>
      <c r="W497" s="151" t="s">
        <v>261</v>
      </c>
      <c r="X497" s="151" t="s">
        <v>262</v>
      </c>
      <c r="Y497" s="151" t="s">
        <v>263</v>
      </c>
      <c r="Z497" s="151" t="s">
        <v>264</v>
      </c>
      <c r="AA497" s="152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279</v>
      </c>
      <c r="E498" s="11" t="s">
        <v>279</v>
      </c>
      <c r="F498" s="11" t="s">
        <v>279</v>
      </c>
      <c r="G498" s="11" t="s">
        <v>279</v>
      </c>
      <c r="H498" s="11" t="s">
        <v>306</v>
      </c>
      <c r="I498" s="11" t="s">
        <v>279</v>
      </c>
      <c r="J498" s="11" t="s">
        <v>279</v>
      </c>
      <c r="K498" s="11" t="s">
        <v>306</v>
      </c>
      <c r="L498" s="11" t="s">
        <v>306</v>
      </c>
      <c r="M498" s="11" t="s">
        <v>279</v>
      </c>
      <c r="N498" s="11" t="s">
        <v>279</v>
      </c>
      <c r="O498" s="11" t="s">
        <v>279</v>
      </c>
      <c r="P498" s="11" t="s">
        <v>279</v>
      </c>
      <c r="Q498" s="11" t="s">
        <v>279</v>
      </c>
      <c r="R498" s="11" t="s">
        <v>279</v>
      </c>
      <c r="S498" s="11" t="s">
        <v>279</v>
      </c>
      <c r="T498" s="11" t="s">
        <v>279</v>
      </c>
      <c r="U498" s="11" t="s">
        <v>279</v>
      </c>
      <c r="V498" s="11" t="s">
        <v>280</v>
      </c>
      <c r="W498" s="11" t="s">
        <v>280</v>
      </c>
      <c r="X498" s="11" t="s">
        <v>306</v>
      </c>
      <c r="Y498" s="11" t="s">
        <v>280</v>
      </c>
      <c r="Z498" s="11" t="s">
        <v>279</v>
      </c>
      <c r="AA498" s="152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 t="s">
        <v>307</v>
      </c>
      <c r="E499" s="26" t="s">
        <v>307</v>
      </c>
      <c r="F499" s="26" t="s">
        <v>308</v>
      </c>
      <c r="G499" s="26" t="s">
        <v>309</v>
      </c>
      <c r="H499" s="26" t="s">
        <v>307</v>
      </c>
      <c r="I499" s="26" t="s">
        <v>307</v>
      </c>
      <c r="J499" s="26" t="s">
        <v>310</v>
      </c>
      <c r="K499" s="26" t="s">
        <v>309</v>
      </c>
      <c r="L499" s="26" t="s">
        <v>308</v>
      </c>
      <c r="M499" s="26" t="s">
        <v>308</v>
      </c>
      <c r="N499" s="26" t="s">
        <v>307</v>
      </c>
      <c r="O499" s="26" t="s">
        <v>307</v>
      </c>
      <c r="P499" s="26" t="s">
        <v>307</v>
      </c>
      <c r="Q499" s="26" t="s">
        <v>307</v>
      </c>
      <c r="R499" s="26" t="s">
        <v>307</v>
      </c>
      <c r="S499" s="26" t="s">
        <v>311</v>
      </c>
      <c r="T499" s="26" t="s">
        <v>307</v>
      </c>
      <c r="U499" s="26" t="s">
        <v>309</v>
      </c>
      <c r="V499" s="26" t="s">
        <v>307</v>
      </c>
      <c r="W499" s="26" t="s">
        <v>307</v>
      </c>
      <c r="X499" s="26" t="s">
        <v>308</v>
      </c>
      <c r="Y499" s="26" t="s">
        <v>310</v>
      </c>
      <c r="Z499" s="26" t="s">
        <v>116</v>
      </c>
      <c r="AA499" s="152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17">
        <v>13.1</v>
      </c>
      <c r="E500" s="217">
        <v>14.4</v>
      </c>
      <c r="F500" s="217">
        <v>15</v>
      </c>
      <c r="G500" s="217">
        <v>15.12512102159857</v>
      </c>
      <c r="H500" s="217">
        <v>15.299999999999999</v>
      </c>
      <c r="I500" s="217">
        <v>15</v>
      </c>
      <c r="J500" s="218">
        <v>9.3457000000000008</v>
      </c>
      <c r="K500" s="217">
        <v>15.6</v>
      </c>
      <c r="L500" s="218">
        <v>18.2</v>
      </c>
      <c r="M500" s="217">
        <v>13.7</v>
      </c>
      <c r="N500" s="217">
        <v>14.7</v>
      </c>
      <c r="O500" s="217">
        <v>14.8</v>
      </c>
      <c r="P500" s="217">
        <v>15</v>
      </c>
      <c r="Q500" s="217">
        <v>16.600000000000001</v>
      </c>
      <c r="R500" s="239">
        <v>16.3</v>
      </c>
      <c r="S500" s="218">
        <v>17.600000000000001</v>
      </c>
      <c r="T500" s="217">
        <v>15.400000000000002</v>
      </c>
      <c r="U500" s="218">
        <v>12.3</v>
      </c>
      <c r="V500" s="217">
        <v>16.315000000000001</v>
      </c>
      <c r="W500" s="218">
        <v>11</v>
      </c>
      <c r="X500" s="217">
        <v>14.167056695830992</v>
      </c>
      <c r="Y500" s="218">
        <v>17.792999999999999</v>
      </c>
      <c r="Z500" s="217">
        <v>16.3</v>
      </c>
      <c r="AA500" s="219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1">
        <v>1</v>
      </c>
    </row>
    <row r="501" spans="1:65">
      <c r="A501" s="30"/>
      <c r="B501" s="19">
        <v>1</v>
      </c>
      <c r="C501" s="9">
        <v>2</v>
      </c>
      <c r="D501" s="222">
        <v>13.3</v>
      </c>
      <c r="E501" s="222">
        <v>15.1</v>
      </c>
      <c r="F501" s="222">
        <v>15.1</v>
      </c>
      <c r="G501" s="222">
        <v>15.268099024307388</v>
      </c>
      <c r="H501" s="222">
        <v>15.7</v>
      </c>
      <c r="I501" s="222">
        <v>14.9</v>
      </c>
      <c r="J501" s="223">
        <v>9.2040000000000006</v>
      </c>
      <c r="K501" s="222">
        <v>14.5</v>
      </c>
      <c r="L501" s="223">
        <v>18.3</v>
      </c>
      <c r="M501" s="222">
        <v>13.8</v>
      </c>
      <c r="N501" s="222">
        <v>15</v>
      </c>
      <c r="O501" s="222">
        <v>15</v>
      </c>
      <c r="P501" s="222">
        <v>14.7</v>
      </c>
      <c r="Q501" s="222">
        <v>16.399999999999999</v>
      </c>
      <c r="R501" s="222">
        <v>15.7</v>
      </c>
      <c r="S501" s="223">
        <v>17.399999999999999</v>
      </c>
      <c r="T501" s="222">
        <v>15.400000000000002</v>
      </c>
      <c r="U501" s="223">
        <v>11.8</v>
      </c>
      <c r="V501" s="222">
        <v>17.2883</v>
      </c>
      <c r="W501" s="223">
        <v>11</v>
      </c>
      <c r="X501" s="222">
        <v>14.257485272734595</v>
      </c>
      <c r="Y501" s="223">
        <v>17.75</v>
      </c>
      <c r="Z501" s="222">
        <v>14.6</v>
      </c>
      <c r="AA501" s="219"/>
      <c r="AB501" s="220"/>
      <c r="AC501" s="220"/>
      <c r="AD501" s="220"/>
      <c r="AE501" s="220"/>
      <c r="AF501" s="220"/>
      <c r="AG501" s="220"/>
      <c r="AH501" s="220"/>
      <c r="AI501" s="220"/>
      <c r="AJ501" s="220"/>
      <c r="AK501" s="220"/>
      <c r="AL501" s="220"/>
      <c r="AM501" s="220"/>
      <c r="AN501" s="220"/>
      <c r="AO501" s="220"/>
      <c r="AP501" s="220"/>
      <c r="AQ501" s="220"/>
      <c r="AR501" s="220"/>
      <c r="AS501" s="220"/>
      <c r="AT501" s="220"/>
      <c r="AU501" s="220"/>
      <c r="AV501" s="220"/>
      <c r="AW501" s="220"/>
      <c r="AX501" s="220"/>
      <c r="AY501" s="220"/>
      <c r="AZ501" s="220"/>
      <c r="BA501" s="220"/>
      <c r="BB501" s="220"/>
      <c r="BC501" s="220"/>
      <c r="BD501" s="220"/>
      <c r="BE501" s="220"/>
      <c r="BF501" s="220"/>
      <c r="BG501" s="220"/>
      <c r="BH501" s="220"/>
      <c r="BI501" s="220"/>
      <c r="BJ501" s="220"/>
      <c r="BK501" s="220"/>
      <c r="BL501" s="220"/>
      <c r="BM501" s="221">
        <v>46</v>
      </c>
    </row>
    <row r="502" spans="1:65">
      <c r="A502" s="30"/>
      <c r="B502" s="19">
        <v>1</v>
      </c>
      <c r="C502" s="9">
        <v>3</v>
      </c>
      <c r="D502" s="222">
        <v>12.9</v>
      </c>
      <c r="E502" s="222">
        <v>13.7</v>
      </c>
      <c r="F502" s="222">
        <v>15</v>
      </c>
      <c r="G502" s="222"/>
      <c r="H502" s="224">
        <v>14.2</v>
      </c>
      <c r="I502" s="222">
        <v>14.6</v>
      </c>
      <c r="J502" s="224">
        <v>9.8745999999999992</v>
      </c>
      <c r="K502" s="222">
        <v>14.7</v>
      </c>
      <c r="L502" s="223">
        <v>18.399999999999999</v>
      </c>
      <c r="M502" s="222">
        <v>13.8</v>
      </c>
      <c r="N502" s="222">
        <v>14.9</v>
      </c>
      <c r="O502" s="222">
        <v>15.1</v>
      </c>
      <c r="P502" s="222">
        <v>14.8</v>
      </c>
      <c r="Q502" s="222">
        <v>16.399999999999999</v>
      </c>
      <c r="R502" s="222">
        <v>15.5</v>
      </c>
      <c r="S502" s="223">
        <v>18</v>
      </c>
      <c r="T502" s="222">
        <v>16</v>
      </c>
      <c r="U502" s="223">
        <v>12.4</v>
      </c>
      <c r="V502" s="222">
        <v>17.349499999999999</v>
      </c>
      <c r="W502" s="223">
        <v>11</v>
      </c>
      <c r="X502" s="222">
        <v>14.880861757157076</v>
      </c>
      <c r="Y502" s="223">
        <v>17.866</v>
      </c>
      <c r="Z502" s="222">
        <v>15.6</v>
      </c>
      <c r="AA502" s="219"/>
      <c r="AB502" s="220"/>
      <c r="AC502" s="220"/>
      <c r="AD502" s="220"/>
      <c r="AE502" s="220"/>
      <c r="AF502" s="220"/>
      <c r="AG502" s="220"/>
      <c r="AH502" s="220"/>
      <c r="AI502" s="220"/>
      <c r="AJ502" s="220"/>
      <c r="AK502" s="220"/>
      <c r="AL502" s="220"/>
      <c r="AM502" s="220"/>
      <c r="AN502" s="220"/>
      <c r="AO502" s="220"/>
      <c r="AP502" s="220"/>
      <c r="AQ502" s="220"/>
      <c r="AR502" s="220"/>
      <c r="AS502" s="220"/>
      <c r="AT502" s="220"/>
      <c r="AU502" s="220"/>
      <c r="AV502" s="220"/>
      <c r="AW502" s="220"/>
      <c r="AX502" s="220"/>
      <c r="AY502" s="220"/>
      <c r="AZ502" s="220"/>
      <c r="BA502" s="220"/>
      <c r="BB502" s="220"/>
      <c r="BC502" s="220"/>
      <c r="BD502" s="220"/>
      <c r="BE502" s="220"/>
      <c r="BF502" s="220"/>
      <c r="BG502" s="220"/>
      <c r="BH502" s="220"/>
      <c r="BI502" s="220"/>
      <c r="BJ502" s="220"/>
      <c r="BK502" s="220"/>
      <c r="BL502" s="220"/>
      <c r="BM502" s="221">
        <v>16</v>
      </c>
    </row>
    <row r="503" spans="1:65">
      <c r="A503" s="30"/>
      <c r="B503" s="19">
        <v>1</v>
      </c>
      <c r="C503" s="9">
        <v>4</v>
      </c>
      <c r="D503" s="222">
        <v>12.8</v>
      </c>
      <c r="E503" s="222">
        <v>12.9</v>
      </c>
      <c r="F503" s="222">
        <v>15.1</v>
      </c>
      <c r="G503" s="222"/>
      <c r="H503" s="222">
        <v>15.400000000000002</v>
      </c>
      <c r="I503" s="222">
        <v>15.2</v>
      </c>
      <c r="J503" s="223">
        <v>9.2250999999999994</v>
      </c>
      <c r="K503" s="222">
        <v>15.5</v>
      </c>
      <c r="L503" s="224">
        <v>19.5</v>
      </c>
      <c r="M503" s="222">
        <v>13.6</v>
      </c>
      <c r="N503" s="222">
        <v>14.8</v>
      </c>
      <c r="O503" s="222">
        <v>14.9</v>
      </c>
      <c r="P503" s="222">
        <v>14.7</v>
      </c>
      <c r="Q503" s="222">
        <v>16.399999999999999</v>
      </c>
      <c r="R503" s="222">
        <v>15.299999999999999</v>
      </c>
      <c r="S503" s="223">
        <v>17.8</v>
      </c>
      <c r="T503" s="222">
        <v>15.7</v>
      </c>
      <c r="U503" s="223">
        <v>13.4</v>
      </c>
      <c r="V503" s="222">
        <v>16.460699999999999</v>
      </c>
      <c r="W503" s="223">
        <v>11</v>
      </c>
      <c r="X503" s="222">
        <v>14.921898278963916</v>
      </c>
      <c r="Y503" s="223">
        <v>18.169</v>
      </c>
      <c r="Z503" s="222">
        <v>15</v>
      </c>
      <c r="AA503" s="219"/>
      <c r="AB503" s="220"/>
      <c r="AC503" s="220"/>
      <c r="AD503" s="220"/>
      <c r="AE503" s="220"/>
      <c r="AF503" s="220"/>
      <c r="AG503" s="220"/>
      <c r="AH503" s="220"/>
      <c r="AI503" s="220"/>
      <c r="AJ503" s="220"/>
      <c r="AK503" s="220"/>
      <c r="AL503" s="220"/>
      <c r="AM503" s="220"/>
      <c r="AN503" s="220"/>
      <c r="AO503" s="220"/>
      <c r="AP503" s="220"/>
      <c r="AQ503" s="220"/>
      <c r="AR503" s="220"/>
      <c r="AS503" s="220"/>
      <c r="AT503" s="220"/>
      <c r="AU503" s="220"/>
      <c r="AV503" s="220"/>
      <c r="AW503" s="220"/>
      <c r="AX503" s="220"/>
      <c r="AY503" s="220"/>
      <c r="AZ503" s="220"/>
      <c r="BA503" s="220"/>
      <c r="BB503" s="220"/>
      <c r="BC503" s="220"/>
      <c r="BD503" s="220"/>
      <c r="BE503" s="220"/>
      <c r="BF503" s="220"/>
      <c r="BG503" s="220"/>
      <c r="BH503" s="220"/>
      <c r="BI503" s="220"/>
      <c r="BJ503" s="220"/>
      <c r="BK503" s="220"/>
      <c r="BL503" s="220"/>
      <c r="BM503" s="221">
        <v>14.991621237309365</v>
      </c>
    </row>
    <row r="504" spans="1:65">
      <c r="A504" s="30"/>
      <c r="B504" s="19">
        <v>1</v>
      </c>
      <c r="C504" s="9">
        <v>5</v>
      </c>
      <c r="D504" s="222">
        <v>13.3</v>
      </c>
      <c r="E504" s="222">
        <v>12.7</v>
      </c>
      <c r="F504" s="222">
        <v>15</v>
      </c>
      <c r="G504" s="222">
        <v>15.273096962802615</v>
      </c>
      <c r="H504" s="222">
        <v>15.299999999999999</v>
      </c>
      <c r="I504" s="222">
        <v>15.1</v>
      </c>
      <c r="J504" s="223">
        <v>9.1549999999999994</v>
      </c>
      <c r="K504" s="222">
        <v>15.299999999999999</v>
      </c>
      <c r="L504" s="223">
        <v>18.7</v>
      </c>
      <c r="M504" s="222"/>
      <c r="N504" s="222">
        <v>15</v>
      </c>
      <c r="O504" s="222">
        <v>14.6</v>
      </c>
      <c r="P504" s="222">
        <v>14.9</v>
      </c>
      <c r="Q504" s="222">
        <v>16.3</v>
      </c>
      <c r="R504" s="222">
        <v>15.6</v>
      </c>
      <c r="S504" s="223">
        <v>17.899999999999999</v>
      </c>
      <c r="T504" s="222">
        <v>15.8</v>
      </c>
      <c r="U504" s="223">
        <v>13</v>
      </c>
      <c r="V504" s="222">
        <v>17.254999999999999</v>
      </c>
      <c r="W504" s="223">
        <v>11</v>
      </c>
      <c r="X504" s="222">
        <v>14.310873264825517</v>
      </c>
      <c r="Y504" s="223">
        <v>18.227</v>
      </c>
      <c r="Z504" s="222">
        <v>14.3</v>
      </c>
      <c r="AA504" s="219"/>
      <c r="AB504" s="220"/>
      <c r="AC504" s="220"/>
      <c r="AD504" s="220"/>
      <c r="AE504" s="220"/>
      <c r="AF504" s="220"/>
      <c r="AG504" s="220"/>
      <c r="AH504" s="220"/>
      <c r="AI504" s="220"/>
      <c r="AJ504" s="220"/>
      <c r="AK504" s="220"/>
      <c r="AL504" s="220"/>
      <c r="AM504" s="220"/>
      <c r="AN504" s="220"/>
      <c r="AO504" s="220"/>
      <c r="AP504" s="220"/>
      <c r="AQ504" s="220"/>
      <c r="AR504" s="220"/>
      <c r="AS504" s="220"/>
      <c r="AT504" s="220"/>
      <c r="AU504" s="220"/>
      <c r="AV504" s="220"/>
      <c r="AW504" s="220"/>
      <c r="AX504" s="220"/>
      <c r="AY504" s="220"/>
      <c r="AZ504" s="220"/>
      <c r="BA504" s="220"/>
      <c r="BB504" s="220"/>
      <c r="BC504" s="220"/>
      <c r="BD504" s="220"/>
      <c r="BE504" s="220"/>
      <c r="BF504" s="220"/>
      <c r="BG504" s="220"/>
      <c r="BH504" s="220"/>
      <c r="BI504" s="220"/>
      <c r="BJ504" s="220"/>
      <c r="BK504" s="220"/>
      <c r="BL504" s="220"/>
      <c r="BM504" s="221">
        <v>99</v>
      </c>
    </row>
    <row r="505" spans="1:65">
      <c r="A505" s="30"/>
      <c r="B505" s="19">
        <v>1</v>
      </c>
      <c r="C505" s="9">
        <v>6</v>
      </c>
      <c r="D505" s="222">
        <v>12.7</v>
      </c>
      <c r="E505" s="222">
        <v>14.8</v>
      </c>
      <c r="F505" s="222">
        <v>14.9</v>
      </c>
      <c r="G505" s="222">
        <v>15.33877415619369</v>
      </c>
      <c r="H505" s="222">
        <v>15.1</v>
      </c>
      <c r="I505" s="222">
        <v>15.299999999999999</v>
      </c>
      <c r="J505" s="223">
        <v>9.1690000000000005</v>
      </c>
      <c r="K505" s="222">
        <v>14.8</v>
      </c>
      <c r="L505" s="223">
        <v>18.3</v>
      </c>
      <c r="M505" s="222">
        <v>13.9</v>
      </c>
      <c r="N505" s="224">
        <v>15.8</v>
      </c>
      <c r="O505" s="222">
        <v>15</v>
      </c>
      <c r="P505" s="222">
        <v>15</v>
      </c>
      <c r="Q505" s="222">
        <v>16.399999999999999</v>
      </c>
      <c r="R505" s="222">
        <v>15.5</v>
      </c>
      <c r="S505" s="223">
        <v>18.100000000000001</v>
      </c>
      <c r="T505" s="222">
        <v>15.7</v>
      </c>
      <c r="U505" s="223">
        <v>11.7</v>
      </c>
      <c r="V505" s="222">
        <v>14.8827</v>
      </c>
      <c r="W505" s="223">
        <v>11</v>
      </c>
      <c r="X505" s="222">
        <v>14.528354188689995</v>
      </c>
      <c r="Y505" s="223">
        <v>17.831</v>
      </c>
      <c r="Z505" s="222">
        <v>14.8</v>
      </c>
      <c r="AA505" s="219"/>
      <c r="AB505" s="220"/>
      <c r="AC505" s="220"/>
      <c r="AD505" s="220"/>
      <c r="AE505" s="220"/>
      <c r="AF505" s="220"/>
      <c r="AG505" s="220"/>
      <c r="AH505" s="220"/>
      <c r="AI505" s="220"/>
      <c r="AJ505" s="220"/>
      <c r="AK505" s="220"/>
      <c r="AL505" s="220"/>
      <c r="AM505" s="220"/>
      <c r="AN505" s="220"/>
      <c r="AO505" s="220"/>
      <c r="AP505" s="220"/>
      <c r="AQ505" s="220"/>
      <c r="AR505" s="220"/>
      <c r="AS505" s="220"/>
      <c r="AT505" s="220"/>
      <c r="AU505" s="220"/>
      <c r="AV505" s="220"/>
      <c r="AW505" s="220"/>
      <c r="AX505" s="220"/>
      <c r="AY505" s="220"/>
      <c r="AZ505" s="220"/>
      <c r="BA505" s="220"/>
      <c r="BB505" s="220"/>
      <c r="BC505" s="220"/>
      <c r="BD505" s="220"/>
      <c r="BE505" s="220"/>
      <c r="BF505" s="220"/>
      <c r="BG505" s="220"/>
      <c r="BH505" s="220"/>
      <c r="BI505" s="220"/>
      <c r="BJ505" s="220"/>
      <c r="BK505" s="220"/>
      <c r="BL505" s="220"/>
      <c r="BM505" s="225"/>
    </row>
    <row r="506" spans="1:65">
      <c r="A506" s="30"/>
      <c r="B506" s="20" t="s">
        <v>272</v>
      </c>
      <c r="C506" s="12"/>
      <c r="D506" s="226">
        <v>13.016666666666666</v>
      </c>
      <c r="E506" s="226">
        <v>13.933333333333332</v>
      </c>
      <c r="F506" s="226">
        <v>15.016666666666667</v>
      </c>
      <c r="G506" s="226">
        <v>15.251272791225567</v>
      </c>
      <c r="H506" s="226">
        <v>15.166666666666666</v>
      </c>
      <c r="I506" s="226">
        <v>15.016666666666666</v>
      </c>
      <c r="J506" s="226">
        <v>9.3288999999999991</v>
      </c>
      <c r="K506" s="226">
        <v>15.066666666666665</v>
      </c>
      <c r="L506" s="226">
        <v>18.566666666666666</v>
      </c>
      <c r="M506" s="226">
        <v>13.76</v>
      </c>
      <c r="N506" s="226">
        <v>15.033333333333333</v>
      </c>
      <c r="O506" s="226">
        <v>14.899999999999999</v>
      </c>
      <c r="P506" s="226">
        <v>14.850000000000001</v>
      </c>
      <c r="Q506" s="226">
        <v>16.416666666666668</v>
      </c>
      <c r="R506" s="226">
        <v>15.649999999999999</v>
      </c>
      <c r="S506" s="226">
        <v>17.799999999999997</v>
      </c>
      <c r="T506" s="226">
        <v>15.666666666666666</v>
      </c>
      <c r="U506" s="226">
        <v>12.433333333333332</v>
      </c>
      <c r="V506" s="226">
        <v>16.591866666666665</v>
      </c>
      <c r="W506" s="226">
        <v>11</v>
      </c>
      <c r="X506" s="226">
        <v>14.511088243033683</v>
      </c>
      <c r="Y506" s="226">
        <v>17.939333333333334</v>
      </c>
      <c r="Z506" s="226">
        <v>15.1</v>
      </c>
      <c r="AA506" s="219"/>
      <c r="AB506" s="220"/>
      <c r="AC506" s="220"/>
      <c r="AD506" s="220"/>
      <c r="AE506" s="220"/>
      <c r="AF506" s="220"/>
      <c r="AG506" s="220"/>
      <c r="AH506" s="220"/>
      <c r="AI506" s="220"/>
      <c r="AJ506" s="220"/>
      <c r="AK506" s="220"/>
      <c r="AL506" s="220"/>
      <c r="AM506" s="220"/>
      <c r="AN506" s="220"/>
      <c r="AO506" s="220"/>
      <c r="AP506" s="220"/>
      <c r="AQ506" s="220"/>
      <c r="AR506" s="220"/>
      <c r="AS506" s="220"/>
      <c r="AT506" s="220"/>
      <c r="AU506" s="220"/>
      <c r="AV506" s="220"/>
      <c r="AW506" s="220"/>
      <c r="AX506" s="220"/>
      <c r="AY506" s="220"/>
      <c r="AZ506" s="220"/>
      <c r="BA506" s="220"/>
      <c r="BB506" s="220"/>
      <c r="BC506" s="220"/>
      <c r="BD506" s="220"/>
      <c r="BE506" s="220"/>
      <c r="BF506" s="220"/>
      <c r="BG506" s="220"/>
      <c r="BH506" s="220"/>
      <c r="BI506" s="220"/>
      <c r="BJ506" s="220"/>
      <c r="BK506" s="220"/>
      <c r="BL506" s="220"/>
      <c r="BM506" s="225"/>
    </row>
    <row r="507" spans="1:65">
      <c r="A507" s="30"/>
      <c r="B507" s="3" t="s">
        <v>273</v>
      </c>
      <c r="C507" s="29"/>
      <c r="D507" s="222">
        <v>13</v>
      </c>
      <c r="E507" s="222">
        <v>14.05</v>
      </c>
      <c r="F507" s="222">
        <v>15</v>
      </c>
      <c r="G507" s="222">
        <v>15.270597993555</v>
      </c>
      <c r="H507" s="222">
        <v>15.299999999999999</v>
      </c>
      <c r="I507" s="222">
        <v>15.05</v>
      </c>
      <c r="J507" s="222">
        <v>9.2145499999999991</v>
      </c>
      <c r="K507" s="222">
        <v>15.05</v>
      </c>
      <c r="L507" s="222">
        <v>18.350000000000001</v>
      </c>
      <c r="M507" s="222">
        <v>13.8</v>
      </c>
      <c r="N507" s="222">
        <v>14.95</v>
      </c>
      <c r="O507" s="222">
        <v>14.95</v>
      </c>
      <c r="P507" s="222">
        <v>14.850000000000001</v>
      </c>
      <c r="Q507" s="222">
        <v>16.399999999999999</v>
      </c>
      <c r="R507" s="222">
        <v>15.55</v>
      </c>
      <c r="S507" s="222">
        <v>17.850000000000001</v>
      </c>
      <c r="T507" s="222">
        <v>15.7</v>
      </c>
      <c r="U507" s="222">
        <v>12.350000000000001</v>
      </c>
      <c r="V507" s="222">
        <v>16.857849999999999</v>
      </c>
      <c r="W507" s="222">
        <v>11</v>
      </c>
      <c r="X507" s="222">
        <v>14.419613726757756</v>
      </c>
      <c r="Y507" s="222">
        <v>17.848500000000001</v>
      </c>
      <c r="Z507" s="222">
        <v>14.9</v>
      </c>
      <c r="AA507" s="219"/>
      <c r="AB507" s="220"/>
      <c r="AC507" s="220"/>
      <c r="AD507" s="220"/>
      <c r="AE507" s="220"/>
      <c r="AF507" s="220"/>
      <c r="AG507" s="220"/>
      <c r="AH507" s="220"/>
      <c r="AI507" s="220"/>
      <c r="AJ507" s="220"/>
      <c r="AK507" s="220"/>
      <c r="AL507" s="220"/>
      <c r="AM507" s="220"/>
      <c r="AN507" s="220"/>
      <c r="AO507" s="220"/>
      <c r="AP507" s="220"/>
      <c r="AQ507" s="220"/>
      <c r="AR507" s="220"/>
      <c r="AS507" s="220"/>
      <c r="AT507" s="220"/>
      <c r="AU507" s="220"/>
      <c r="AV507" s="220"/>
      <c r="AW507" s="220"/>
      <c r="AX507" s="220"/>
      <c r="AY507" s="220"/>
      <c r="AZ507" s="220"/>
      <c r="BA507" s="220"/>
      <c r="BB507" s="220"/>
      <c r="BC507" s="220"/>
      <c r="BD507" s="220"/>
      <c r="BE507" s="220"/>
      <c r="BF507" s="220"/>
      <c r="BG507" s="220"/>
      <c r="BH507" s="220"/>
      <c r="BI507" s="220"/>
      <c r="BJ507" s="220"/>
      <c r="BK507" s="220"/>
      <c r="BL507" s="220"/>
      <c r="BM507" s="225"/>
    </row>
    <row r="508" spans="1:65">
      <c r="A508" s="30"/>
      <c r="B508" s="3" t="s">
        <v>274</v>
      </c>
      <c r="C508" s="29"/>
      <c r="D508" s="24">
        <v>0.25625508125043461</v>
      </c>
      <c r="E508" s="24">
        <v>0.99732976826457309</v>
      </c>
      <c r="F508" s="24">
        <v>7.5277265270907834E-2</v>
      </c>
      <c r="G508" s="24">
        <v>9.0055861249293004E-2</v>
      </c>
      <c r="H508" s="24">
        <v>0.51251016250086878</v>
      </c>
      <c r="I508" s="24">
        <v>0.2483277404291887</v>
      </c>
      <c r="J508" s="24">
        <v>0.27577324018113109</v>
      </c>
      <c r="K508" s="24">
        <v>0.45898438608155995</v>
      </c>
      <c r="L508" s="24">
        <v>0.48853522561496698</v>
      </c>
      <c r="M508" s="24">
        <v>0.11401754250991425</v>
      </c>
      <c r="N508" s="24">
        <v>0.39327683210007031</v>
      </c>
      <c r="O508" s="24">
        <v>0.17888543819998315</v>
      </c>
      <c r="P508" s="24">
        <v>0.1378404875209025</v>
      </c>
      <c r="Q508" s="24">
        <v>9.8319208025018048E-2</v>
      </c>
      <c r="R508" s="24">
        <v>0.34496376621320729</v>
      </c>
      <c r="S508" s="24">
        <v>0.26076809620810637</v>
      </c>
      <c r="T508" s="24">
        <v>0.23380903889000149</v>
      </c>
      <c r="U508" s="24">
        <v>0.66533199732664805</v>
      </c>
      <c r="V508" s="24">
        <v>0.95014567444506426</v>
      </c>
      <c r="W508" s="24">
        <v>0</v>
      </c>
      <c r="X508" s="24">
        <v>0.32513186855848603</v>
      </c>
      <c r="Y508" s="24">
        <v>0.20487719899165652</v>
      </c>
      <c r="Z508" s="24">
        <v>0.73212020870892514</v>
      </c>
      <c r="AA508" s="152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1.9686689980827246E-2</v>
      </c>
      <c r="E509" s="13">
        <v>7.1578691502242095E-2</v>
      </c>
      <c r="F509" s="13">
        <v>5.012914446453352E-3</v>
      </c>
      <c r="G509" s="13">
        <v>5.9048095514431008E-3</v>
      </c>
      <c r="H509" s="13">
        <v>3.3791878846211126E-2</v>
      </c>
      <c r="I509" s="13">
        <v>1.6536808463652967E-2</v>
      </c>
      <c r="J509" s="13">
        <v>2.9561174434406104E-2</v>
      </c>
      <c r="K509" s="13">
        <v>3.0463565447891153E-2</v>
      </c>
      <c r="L509" s="13">
        <v>2.6312489709962316E-2</v>
      </c>
      <c r="M509" s="13">
        <v>8.2861586126391166E-3</v>
      </c>
      <c r="N509" s="13">
        <v>2.6160321425725299E-2</v>
      </c>
      <c r="O509" s="13">
        <v>1.200573410738142E-2</v>
      </c>
      <c r="P509" s="13">
        <v>9.2821877118452849E-3</v>
      </c>
      <c r="Q509" s="13">
        <v>5.9889872908640432E-3</v>
      </c>
      <c r="R509" s="13">
        <v>2.2042413176562768E-2</v>
      </c>
      <c r="S509" s="13">
        <v>1.4649893045399237E-2</v>
      </c>
      <c r="T509" s="13">
        <v>1.4923981205744776E-2</v>
      </c>
      <c r="U509" s="13">
        <v>5.3511956889542744E-2</v>
      </c>
      <c r="V509" s="13">
        <v>5.7265749148884056E-2</v>
      </c>
      <c r="W509" s="13">
        <v>0</v>
      </c>
      <c r="X509" s="13">
        <v>2.2405753663207968E-2</v>
      </c>
      <c r="Y509" s="13">
        <v>1.1420558121352885E-2</v>
      </c>
      <c r="Z509" s="13">
        <v>4.8484782033703655E-2</v>
      </c>
      <c r="AA509" s="152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275</v>
      </c>
      <c r="C510" s="29"/>
      <c r="D510" s="13">
        <v>-0.1317372243722158</v>
      </c>
      <c r="E510" s="13">
        <v>-7.0591958482935313E-2</v>
      </c>
      <c r="F510" s="13">
        <v>1.6706284771237367E-3</v>
      </c>
      <c r="G510" s="13">
        <v>1.7319778148477516E-2</v>
      </c>
      <c r="H510" s="13">
        <v>1.1676217440824033E-2</v>
      </c>
      <c r="I510" s="13">
        <v>1.6706284771237367E-3</v>
      </c>
      <c r="J510" s="13">
        <v>-0.37772574077689869</v>
      </c>
      <c r="K510" s="13">
        <v>5.0058247983570947E-3</v>
      </c>
      <c r="L510" s="13">
        <v>0.23846956728470126</v>
      </c>
      <c r="M510" s="13">
        <v>-8.215397239654465E-2</v>
      </c>
      <c r="N510" s="13">
        <v>2.7823605842014487E-3</v>
      </c>
      <c r="O510" s="13">
        <v>-6.1114962724212463E-3</v>
      </c>
      <c r="P510" s="13">
        <v>-9.4466925936544932E-3</v>
      </c>
      <c r="Q510" s="13">
        <v>9.5056125471661312E-2</v>
      </c>
      <c r="R510" s="13">
        <v>4.3916448546081011E-2</v>
      </c>
      <c r="S510" s="13">
        <v>0.18732989035912095</v>
      </c>
      <c r="T510" s="13">
        <v>4.5028180653158945E-2</v>
      </c>
      <c r="U510" s="13">
        <v>-0.17064784811993983</v>
      </c>
      <c r="V510" s="13">
        <v>0.10674265338126321</v>
      </c>
      <c r="W510" s="13">
        <v>-0.26625680932863305</v>
      </c>
      <c r="X510" s="13">
        <v>-3.2053437494791392E-2</v>
      </c>
      <c r="Y510" s="13">
        <v>0.19662397077429183</v>
      </c>
      <c r="Z510" s="13">
        <v>7.2292890125127407E-3</v>
      </c>
      <c r="AA510" s="152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276</v>
      </c>
      <c r="C511" s="47"/>
      <c r="D511" s="45">
        <v>2.25</v>
      </c>
      <c r="E511" s="45">
        <v>1.24</v>
      </c>
      <c r="F511" s="45">
        <v>0.04</v>
      </c>
      <c r="G511" s="45">
        <v>0.22</v>
      </c>
      <c r="H511" s="45">
        <v>0.13</v>
      </c>
      <c r="I511" s="45">
        <v>0.04</v>
      </c>
      <c r="J511" s="45">
        <v>6.34</v>
      </c>
      <c r="K511" s="45">
        <v>0.02</v>
      </c>
      <c r="L511" s="45">
        <v>3.9</v>
      </c>
      <c r="M511" s="45">
        <v>1.43</v>
      </c>
      <c r="N511" s="45">
        <v>0.02</v>
      </c>
      <c r="O511" s="45">
        <v>0.17</v>
      </c>
      <c r="P511" s="45">
        <v>0.22</v>
      </c>
      <c r="Q511" s="45">
        <v>1.51</v>
      </c>
      <c r="R511" s="45">
        <v>0.67</v>
      </c>
      <c r="S511" s="45">
        <v>3.05</v>
      </c>
      <c r="T511" s="45">
        <v>0.68</v>
      </c>
      <c r="U511" s="45">
        <v>2.9</v>
      </c>
      <c r="V511" s="45">
        <v>1.71</v>
      </c>
      <c r="W511" s="45" t="s">
        <v>277</v>
      </c>
      <c r="X511" s="45">
        <v>0.6</v>
      </c>
      <c r="Y511" s="45">
        <v>3.2</v>
      </c>
      <c r="Z511" s="45">
        <v>0.06</v>
      </c>
      <c r="AA511" s="152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295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BM512" s="55"/>
    </row>
    <row r="513" spans="1:65">
      <c r="BM513" s="55"/>
    </row>
    <row r="514" spans="1:65" ht="15">
      <c r="B514" s="8" t="s">
        <v>563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234</v>
      </c>
      <c r="E515" s="17" t="s">
        <v>234</v>
      </c>
      <c r="F515" s="17" t="s">
        <v>234</v>
      </c>
      <c r="G515" s="17" t="s">
        <v>234</v>
      </c>
      <c r="H515" s="17" t="s">
        <v>234</v>
      </c>
      <c r="I515" s="17" t="s">
        <v>234</v>
      </c>
      <c r="J515" s="17" t="s">
        <v>234</v>
      </c>
      <c r="K515" s="17" t="s">
        <v>234</v>
      </c>
      <c r="L515" s="152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235</v>
      </c>
      <c r="C516" s="9" t="s">
        <v>235</v>
      </c>
      <c r="D516" s="150" t="s">
        <v>239</v>
      </c>
      <c r="E516" s="151" t="s">
        <v>241</v>
      </c>
      <c r="F516" s="151" t="s">
        <v>242</v>
      </c>
      <c r="G516" s="151" t="s">
        <v>243</v>
      </c>
      <c r="H516" s="151" t="s">
        <v>248</v>
      </c>
      <c r="I516" s="151" t="s">
        <v>255</v>
      </c>
      <c r="J516" s="151" t="s">
        <v>259</v>
      </c>
      <c r="K516" s="151" t="s">
        <v>264</v>
      </c>
      <c r="L516" s="15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279</v>
      </c>
      <c r="E517" s="11" t="s">
        <v>279</v>
      </c>
      <c r="F517" s="11" t="s">
        <v>279</v>
      </c>
      <c r="G517" s="11" t="s">
        <v>306</v>
      </c>
      <c r="H517" s="11" t="s">
        <v>279</v>
      </c>
      <c r="I517" s="11" t="s">
        <v>279</v>
      </c>
      <c r="J517" s="11" t="s">
        <v>279</v>
      </c>
      <c r="K517" s="11" t="s">
        <v>279</v>
      </c>
      <c r="L517" s="15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 t="s">
        <v>307</v>
      </c>
      <c r="E518" s="26" t="s">
        <v>308</v>
      </c>
      <c r="F518" s="26" t="s">
        <v>309</v>
      </c>
      <c r="G518" s="26" t="s">
        <v>307</v>
      </c>
      <c r="H518" s="26" t="s">
        <v>308</v>
      </c>
      <c r="I518" s="26" t="s">
        <v>311</v>
      </c>
      <c r="J518" s="26" t="s">
        <v>307</v>
      </c>
      <c r="K518" s="26" t="s">
        <v>116</v>
      </c>
      <c r="L518" s="15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11">
        <v>0.03</v>
      </c>
      <c r="E519" s="211">
        <v>0.03</v>
      </c>
      <c r="F519" s="212" t="s">
        <v>300</v>
      </c>
      <c r="G519" s="212" t="s">
        <v>104</v>
      </c>
      <c r="H519" s="211">
        <v>0.03</v>
      </c>
      <c r="I519" s="211">
        <v>0.04</v>
      </c>
      <c r="J519" s="211">
        <v>4.2000000000000003E-2</v>
      </c>
      <c r="K519" s="211">
        <v>2.9000000000000001E-2</v>
      </c>
      <c r="L519" s="209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3">
        <v>1</v>
      </c>
    </row>
    <row r="520" spans="1:65">
      <c r="A520" s="30"/>
      <c r="B520" s="19">
        <v>1</v>
      </c>
      <c r="C520" s="9">
        <v>2</v>
      </c>
      <c r="D520" s="24">
        <v>0.03</v>
      </c>
      <c r="E520" s="24">
        <v>3.5000000000000003E-2</v>
      </c>
      <c r="F520" s="214" t="s">
        <v>300</v>
      </c>
      <c r="G520" s="214" t="s">
        <v>104</v>
      </c>
      <c r="H520" s="24">
        <v>0.04</v>
      </c>
      <c r="I520" s="24">
        <v>0.04</v>
      </c>
      <c r="J520" s="24">
        <v>3.6600000000000001E-2</v>
      </c>
      <c r="K520" s="24">
        <v>2.5000000000000001E-2</v>
      </c>
      <c r="L520" s="209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3">
        <v>27</v>
      </c>
    </row>
    <row r="521" spans="1:65">
      <c r="A521" s="30"/>
      <c r="B521" s="19">
        <v>1</v>
      </c>
      <c r="C521" s="9">
        <v>3</v>
      </c>
      <c r="D521" s="24">
        <v>0.03</v>
      </c>
      <c r="E521" s="24">
        <v>3.5000000000000003E-2</v>
      </c>
      <c r="F521" s="24"/>
      <c r="G521" s="214" t="s">
        <v>104</v>
      </c>
      <c r="H521" s="24">
        <v>0.04</v>
      </c>
      <c r="I521" s="24">
        <v>0.04</v>
      </c>
      <c r="J521" s="215">
        <v>5.1700000000000003E-2</v>
      </c>
      <c r="K521" s="24">
        <v>2.7E-2</v>
      </c>
      <c r="L521" s="209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3">
        <v>16</v>
      </c>
    </row>
    <row r="522" spans="1:65">
      <c r="A522" s="30"/>
      <c r="B522" s="19">
        <v>1</v>
      </c>
      <c r="C522" s="9">
        <v>4</v>
      </c>
      <c r="D522" s="24">
        <v>0.03</v>
      </c>
      <c r="E522" s="24">
        <v>3.3000000000000002E-2</v>
      </c>
      <c r="F522" s="24"/>
      <c r="G522" s="214" t="s">
        <v>104</v>
      </c>
      <c r="H522" s="24">
        <v>0.03</v>
      </c>
      <c r="I522" s="24">
        <v>0.04</v>
      </c>
      <c r="J522" s="24">
        <v>3.3500000000000002E-2</v>
      </c>
      <c r="K522" s="24">
        <v>2.7E-2</v>
      </c>
      <c r="L522" s="209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3">
        <v>3.3762222222222221E-2</v>
      </c>
    </row>
    <row r="523" spans="1:65">
      <c r="A523" s="30"/>
      <c r="B523" s="19">
        <v>1</v>
      </c>
      <c r="C523" s="9">
        <v>5</v>
      </c>
      <c r="D523" s="24">
        <v>0.03</v>
      </c>
      <c r="E523" s="24">
        <v>3.2000000000000001E-2</v>
      </c>
      <c r="F523" s="214" t="s">
        <v>300</v>
      </c>
      <c r="G523" s="214" t="s">
        <v>104</v>
      </c>
      <c r="H523" s="24"/>
      <c r="I523" s="24">
        <v>0.04</v>
      </c>
      <c r="J523" s="24">
        <v>3.8899999999999997E-2</v>
      </c>
      <c r="K523" s="24">
        <v>2.5000000000000001E-2</v>
      </c>
      <c r="L523" s="209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3">
        <v>100</v>
      </c>
    </row>
    <row r="524" spans="1:65">
      <c r="A524" s="30"/>
      <c r="B524" s="19">
        <v>1</v>
      </c>
      <c r="C524" s="9">
        <v>6</v>
      </c>
      <c r="D524" s="24">
        <v>0.03</v>
      </c>
      <c r="E524" s="24">
        <v>3.2000000000000001E-2</v>
      </c>
      <c r="F524" s="214" t="s">
        <v>300</v>
      </c>
      <c r="G524" s="214" t="s">
        <v>104</v>
      </c>
      <c r="H524" s="24">
        <v>0.04</v>
      </c>
      <c r="I524" s="24">
        <v>0.04</v>
      </c>
      <c r="J524" s="24">
        <v>3.5200000000000002E-2</v>
      </c>
      <c r="K524" s="24">
        <v>2.5999999999999999E-2</v>
      </c>
      <c r="L524" s="209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20" t="s">
        <v>272</v>
      </c>
      <c r="C525" s="12"/>
      <c r="D525" s="216">
        <v>0.03</v>
      </c>
      <c r="E525" s="216">
        <v>3.2833333333333332E-2</v>
      </c>
      <c r="F525" s="216" t="s">
        <v>727</v>
      </c>
      <c r="G525" s="216" t="s">
        <v>727</v>
      </c>
      <c r="H525" s="216">
        <v>3.6000000000000004E-2</v>
      </c>
      <c r="I525" s="216">
        <v>0.04</v>
      </c>
      <c r="J525" s="216">
        <v>3.9649999999999998E-2</v>
      </c>
      <c r="K525" s="216">
        <v>2.6499999999999999E-2</v>
      </c>
      <c r="L525" s="209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3" t="s">
        <v>273</v>
      </c>
      <c r="C526" s="29"/>
      <c r="D526" s="24">
        <v>0.03</v>
      </c>
      <c r="E526" s="24">
        <v>3.2500000000000001E-2</v>
      </c>
      <c r="F526" s="24" t="s">
        <v>727</v>
      </c>
      <c r="G526" s="24" t="s">
        <v>727</v>
      </c>
      <c r="H526" s="24">
        <v>0.04</v>
      </c>
      <c r="I526" s="24">
        <v>0.04</v>
      </c>
      <c r="J526" s="24">
        <v>3.7749999999999999E-2</v>
      </c>
      <c r="K526" s="24">
        <v>2.6499999999999999E-2</v>
      </c>
      <c r="L526" s="209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274</v>
      </c>
      <c r="C527" s="29"/>
      <c r="D527" s="24">
        <v>0</v>
      </c>
      <c r="E527" s="24">
        <v>1.9407902170679532E-3</v>
      </c>
      <c r="F527" s="24" t="s">
        <v>727</v>
      </c>
      <c r="G527" s="24" t="s">
        <v>727</v>
      </c>
      <c r="H527" s="24">
        <v>5.4772255750516622E-3</v>
      </c>
      <c r="I527" s="24">
        <v>0</v>
      </c>
      <c r="J527" s="24">
        <v>6.6062848863790418E-3</v>
      </c>
      <c r="K527" s="24">
        <v>1.5165750888103103E-3</v>
      </c>
      <c r="L527" s="209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  <c r="BI527" s="210"/>
      <c r="BJ527" s="210"/>
      <c r="BK527" s="210"/>
      <c r="BL527" s="210"/>
      <c r="BM527" s="56"/>
    </row>
    <row r="528" spans="1:65">
      <c r="A528" s="30"/>
      <c r="B528" s="3" t="s">
        <v>86</v>
      </c>
      <c r="C528" s="29"/>
      <c r="D528" s="13">
        <v>0</v>
      </c>
      <c r="E528" s="13">
        <v>5.9110361941155938E-2</v>
      </c>
      <c r="F528" s="13" t="s">
        <v>727</v>
      </c>
      <c r="G528" s="13" t="s">
        <v>727</v>
      </c>
      <c r="H528" s="13">
        <v>0.15214515486254615</v>
      </c>
      <c r="I528" s="13">
        <v>0</v>
      </c>
      <c r="J528" s="13">
        <v>0.16661500343957231</v>
      </c>
      <c r="K528" s="13">
        <v>5.7229248634351332E-2</v>
      </c>
      <c r="L528" s="152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275</v>
      </c>
      <c r="C529" s="29"/>
      <c r="D529" s="13">
        <v>-0.11143289672875667</v>
      </c>
      <c r="E529" s="13">
        <v>-2.7512670308694753E-2</v>
      </c>
      <c r="F529" s="13" t="s">
        <v>727</v>
      </c>
      <c r="G529" s="13" t="s">
        <v>727</v>
      </c>
      <c r="H529" s="13">
        <v>6.6280523925492218E-2</v>
      </c>
      <c r="I529" s="13">
        <v>0.18475613769499111</v>
      </c>
      <c r="J529" s="13">
        <v>0.17438952149015985</v>
      </c>
      <c r="K529" s="13">
        <v>-0.21509905877706836</v>
      </c>
      <c r="L529" s="15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276</v>
      </c>
      <c r="C530" s="47"/>
      <c r="D530" s="45">
        <v>0.55000000000000004</v>
      </c>
      <c r="E530" s="45">
        <v>0.2</v>
      </c>
      <c r="F530" s="45">
        <v>1.17</v>
      </c>
      <c r="G530" s="45">
        <v>1.94</v>
      </c>
      <c r="H530" s="45">
        <v>0.2</v>
      </c>
      <c r="I530" s="45">
        <v>0.7</v>
      </c>
      <c r="J530" s="45">
        <v>0.65</v>
      </c>
      <c r="K530" s="45">
        <v>0.99</v>
      </c>
      <c r="L530" s="15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 ht="15">
      <c r="B532" s="8" t="s">
        <v>564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234</v>
      </c>
      <c r="E533" s="17" t="s">
        <v>234</v>
      </c>
      <c r="F533" s="17" t="s">
        <v>234</v>
      </c>
      <c r="G533" s="17" t="s">
        <v>234</v>
      </c>
      <c r="H533" s="17" t="s">
        <v>234</v>
      </c>
      <c r="I533" s="17" t="s">
        <v>234</v>
      </c>
      <c r="J533" s="17" t="s">
        <v>234</v>
      </c>
      <c r="K533" s="17" t="s">
        <v>234</v>
      </c>
      <c r="L533" s="17" t="s">
        <v>234</v>
      </c>
      <c r="M533" s="17" t="s">
        <v>234</v>
      </c>
      <c r="N533" s="17" t="s">
        <v>234</v>
      </c>
      <c r="O533" s="17" t="s">
        <v>234</v>
      </c>
      <c r="P533" s="17" t="s">
        <v>234</v>
      </c>
      <c r="Q533" s="17" t="s">
        <v>234</v>
      </c>
      <c r="R533" s="17" t="s">
        <v>234</v>
      </c>
      <c r="S533" s="17" t="s">
        <v>234</v>
      </c>
      <c r="T533" s="17" t="s">
        <v>234</v>
      </c>
      <c r="U533" s="17" t="s">
        <v>234</v>
      </c>
      <c r="V533" s="17" t="s">
        <v>234</v>
      </c>
      <c r="W533" s="17" t="s">
        <v>234</v>
      </c>
      <c r="X533" s="17" t="s">
        <v>234</v>
      </c>
      <c r="Y533" s="17" t="s">
        <v>234</v>
      </c>
      <c r="Z533" s="17" t="s">
        <v>234</v>
      </c>
      <c r="AA533" s="152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235</v>
      </c>
      <c r="C534" s="9" t="s">
        <v>235</v>
      </c>
      <c r="D534" s="150" t="s">
        <v>237</v>
      </c>
      <c r="E534" s="151" t="s">
        <v>239</v>
      </c>
      <c r="F534" s="151" t="s">
        <v>240</v>
      </c>
      <c r="G534" s="151" t="s">
        <v>241</v>
      </c>
      <c r="H534" s="151" t="s">
        <v>242</v>
      </c>
      <c r="I534" s="151" t="s">
        <v>243</v>
      </c>
      <c r="J534" s="151" t="s">
        <v>244</v>
      </c>
      <c r="K534" s="151" t="s">
        <v>246</v>
      </c>
      <c r="L534" s="151" t="s">
        <v>247</v>
      </c>
      <c r="M534" s="151" t="s">
        <v>248</v>
      </c>
      <c r="N534" s="151" t="s">
        <v>249</v>
      </c>
      <c r="O534" s="151" t="s">
        <v>250</v>
      </c>
      <c r="P534" s="151" t="s">
        <v>251</v>
      </c>
      <c r="Q534" s="151" t="s">
        <v>252</v>
      </c>
      <c r="R534" s="151" t="s">
        <v>253</v>
      </c>
      <c r="S534" s="151" t="s">
        <v>255</v>
      </c>
      <c r="T534" s="151" t="s">
        <v>256</v>
      </c>
      <c r="U534" s="151" t="s">
        <v>257</v>
      </c>
      <c r="V534" s="151" t="s">
        <v>258</v>
      </c>
      <c r="W534" s="151" t="s">
        <v>259</v>
      </c>
      <c r="X534" s="151" t="s">
        <v>261</v>
      </c>
      <c r="Y534" s="151" t="s">
        <v>262</v>
      </c>
      <c r="Z534" s="151" t="s">
        <v>263</v>
      </c>
      <c r="AA534" s="152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280</v>
      </c>
      <c r="E535" s="11" t="s">
        <v>279</v>
      </c>
      <c r="F535" s="11" t="s">
        <v>279</v>
      </c>
      <c r="G535" s="11" t="s">
        <v>280</v>
      </c>
      <c r="H535" s="11" t="s">
        <v>279</v>
      </c>
      <c r="I535" s="11" t="s">
        <v>306</v>
      </c>
      <c r="J535" s="11" t="s">
        <v>279</v>
      </c>
      <c r="K535" s="11" t="s">
        <v>306</v>
      </c>
      <c r="L535" s="11" t="s">
        <v>306</v>
      </c>
      <c r="M535" s="11" t="s">
        <v>280</v>
      </c>
      <c r="N535" s="11" t="s">
        <v>279</v>
      </c>
      <c r="O535" s="11" t="s">
        <v>279</v>
      </c>
      <c r="P535" s="11" t="s">
        <v>279</v>
      </c>
      <c r="Q535" s="11" t="s">
        <v>279</v>
      </c>
      <c r="R535" s="11" t="s">
        <v>279</v>
      </c>
      <c r="S535" s="11" t="s">
        <v>280</v>
      </c>
      <c r="T535" s="11" t="s">
        <v>280</v>
      </c>
      <c r="U535" s="11" t="s">
        <v>280</v>
      </c>
      <c r="V535" s="11" t="s">
        <v>279</v>
      </c>
      <c r="W535" s="11" t="s">
        <v>280</v>
      </c>
      <c r="X535" s="11" t="s">
        <v>280</v>
      </c>
      <c r="Y535" s="11" t="s">
        <v>306</v>
      </c>
      <c r="Z535" s="11" t="s">
        <v>280</v>
      </c>
      <c r="AA535" s="152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307</v>
      </c>
      <c r="E536" s="26" t="s">
        <v>307</v>
      </c>
      <c r="F536" s="26" t="s">
        <v>271</v>
      </c>
      <c r="G536" s="26" t="s">
        <v>308</v>
      </c>
      <c r="H536" s="26" t="s">
        <v>309</v>
      </c>
      <c r="I536" s="26" t="s">
        <v>307</v>
      </c>
      <c r="J536" s="26" t="s">
        <v>307</v>
      </c>
      <c r="K536" s="26" t="s">
        <v>309</v>
      </c>
      <c r="L536" s="26" t="s">
        <v>308</v>
      </c>
      <c r="M536" s="26" t="s">
        <v>308</v>
      </c>
      <c r="N536" s="26" t="s">
        <v>307</v>
      </c>
      <c r="O536" s="26" t="s">
        <v>307</v>
      </c>
      <c r="P536" s="26" t="s">
        <v>307</v>
      </c>
      <c r="Q536" s="26" t="s">
        <v>307</v>
      </c>
      <c r="R536" s="26" t="s">
        <v>307</v>
      </c>
      <c r="S536" s="26" t="s">
        <v>311</v>
      </c>
      <c r="T536" s="26" t="s">
        <v>307</v>
      </c>
      <c r="U536" s="26" t="s">
        <v>308</v>
      </c>
      <c r="V536" s="26" t="s">
        <v>309</v>
      </c>
      <c r="W536" s="26" t="s">
        <v>307</v>
      </c>
      <c r="X536" s="26" t="s">
        <v>307</v>
      </c>
      <c r="Y536" s="26" t="s">
        <v>308</v>
      </c>
      <c r="Z536" s="26" t="s">
        <v>310</v>
      </c>
      <c r="AA536" s="152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1">
        <v>7.0000000000000007E-2</v>
      </c>
      <c r="E537" s="211">
        <v>0.06</v>
      </c>
      <c r="F537" s="211">
        <v>7.0000000000000007E-2</v>
      </c>
      <c r="G537" s="211">
        <v>7.0000000000000007E-2</v>
      </c>
      <c r="H537" s="211">
        <v>6.7944083403905037E-2</v>
      </c>
      <c r="I537" s="211">
        <v>0.08</v>
      </c>
      <c r="J537" s="211">
        <v>0.06</v>
      </c>
      <c r="K537" s="211">
        <v>6.3E-2</v>
      </c>
      <c r="L537" s="212">
        <v>0.08</v>
      </c>
      <c r="M537" s="211">
        <v>7.0000000000000007E-2</v>
      </c>
      <c r="N537" s="211">
        <v>0.06</v>
      </c>
      <c r="O537" s="211">
        <v>0.06</v>
      </c>
      <c r="P537" s="211">
        <v>0.06</v>
      </c>
      <c r="Q537" s="211">
        <v>7.0000000000000007E-2</v>
      </c>
      <c r="R537" s="211">
        <v>7.0000000000000007E-2</v>
      </c>
      <c r="S537" s="211">
        <v>7.8E-2</v>
      </c>
      <c r="T537" s="211">
        <v>7.0000000000000007E-2</v>
      </c>
      <c r="U537" s="211">
        <v>7.0000000000000007E-2</v>
      </c>
      <c r="V537" s="211">
        <v>0.06</v>
      </c>
      <c r="W537" s="212" t="s">
        <v>104</v>
      </c>
      <c r="X537" s="211">
        <v>7.0599999999999996E-2</v>
      </c>
      <c r="Y537" s="211">
        <v>6.5950515698368656E-2</v>
      </c>
      <c r="Z537" s="211">
        <v>6.7590700000000004E-2</v>
      </c>
      <c r="AA537" s="209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3">
        <v>1</v>
      </c>
    </row>
    <row r="538" spans="1:65">
      <c r="A538" s="30"/>
      <c r="B538" s="19">
        <v>1</v>
      </c>
      <c r="C538" s="9">
        <v>2</v>
      </c>
      <c r="D538" s="24">
        <v>7.0000000000000007E-2</v>
      </c>
      <c r="E538" s="24">
        <v>0.06</v>
      </c>
      <c r="F538" s="24">
        <v>7.0000000000000007E-2</v>
      </c>
      <c r="G538" s="24">
        <v>7.0000000000000007E-2</v>
      </c>
      <c r="H538" s="24">
        <v>6.7322371193758973E-2</v>
      </c>
      <c r="I538" s="24">
        <v>7.0000000000000007E-2</v>
      </c>
      <c r="J538" s="24">
        <v>0.06</v>
      </c>
      <c r="K538" s="24">
        <v>6.7000000000000004E-2</v>
      </c>
      <c r="L538" s="214">
        <v>0.08</v>
      </c>
      <c r="M538" s="24">
        <v>7.0000000000000007E-2</v>
      </c>
      <c r="N538" s="24">
        <v>0.06</v>
      </c>
      <c r="O538" s="24">
        <v>0.06</v>
      </c>
      <c r="P538" s="24">
        <v>0.06</v>
      </c>
      <c r="Q538" s="24">
        <v>7.0000000000000007E-2</v>
      </c>
      <c r="R538" s="24">
        <v>0.06</v>
      </c>
      <c r="S538" s="24">
        <v>7.4999999999999997E-2</v>
      </c>
      <c r="T538" s="24">
        <v>6.7000000000000004E-2</v>
      </c>
      <c r="U538" s="24">
        <v>7.0000000000000007E-2</v>
      </c>
      <c r="V538" s="24">
        <v>7.0000000000000007E-2</v>
      </c>
      <c r="W538" s="214" t="s">
        <v>104</v>
      </c>
      <c r="X538" s="24">
        <v>7.1800000000000003E-2</v>
      </c>
      <c r="Y538" s="24">
        <v>6.8324093994489993E-2</v>
      </c>
      <c r="Z538" s="24">
        <v>6.8398900000000012E-2</v>
      </c>
      <c r="AA538" s="209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3" t="e">
        <v>#N/A</v>
      </c>
    </row>
    <row r="539" spans="1:65">
      <c r="A539" s="30"/>
      <c r="B539" s="19">
        <v>1</v>
      </c>
      <c r="C539" s="9">
        <v>3</v>
      </c>
      <c r="D539" s="24">
        <v>7.0000000000000007E-2</v>
      </c>
      <c r="E539" s="24">
        <v>7.0000000000000007E-2</v>
      </c>
      <c r="F539" s="24">
        <v>7.0000000000000007E-2</v>
      </c>
      <c r="G539" s="24">
        <v>7.0000000000000007E-2</v>
      </c>
      <c r="H539" s="24"/>
      <c r="I539" s="24">
        <v>0.08</v>
      </c>
      <c r="J539" s="24">
        <v>0.06</v>
      </c>
      <c r="K539" s="24">
        <v>6.7000000000000004E-2</v>
      </c>
      <c r="L539" s="214">
        <v>0.08</v>
      </c>
      <c r="M539" s="24">
        <v>7.0000000000000007E-2</v>
      </c>
      <c r="N539" s="24">
        <v>0.06</v>
      </c>
      <c r="O539" s="24">
        <v>0.06</v>
      </c>
      <c r="P539" s="24">
        <v>0.06</v>
      </c>
      <c r="Q539" s="24">
        <v>7.0000000000000007E-2</v>
      </c>
      <c r="R539" s="24">
        <v>0.06</v>
      </c>
      <c r="S539" s="24">
        <v>0.08</v>
      </c>
      <c r="T539" s="24">
        <v>7.0000000000000007E-2</v>
      </c>
      <c r="U539" s="24">
        <v>7.0000000000000007E-2</v>
      </c>
      <c r="V539" s="24">
        <v>0.06</v>
      </c>
      <c r="W539" s="214" t="s">
        <v>104</v>
      </c>
      <c r="X539" s="24">
        <v>7.0599999999999996E-2</v>
      </c>
      <c r="Y539" s="24">
        <v>6.889997041783838E-2</v>
      </c>
      <c r="Z539" s="24">
        <v>6.3854599999999997E-2</v>
      </c>
      <c r="AA539" s="209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3">
        <v>16</v>
      </c>
    </row>
    <row r="540" spans="1:65">
      <c r="A540" s="30"/>
      <c r="B540" s="19">
        <v>1</v>
      </c>
      <c r="C540" s="9">
        <v>4</v>
      </c>
      <c r="D540" s="24">
        <v>7.0000000000000007E-2</v>
      </c>
      <c r="E540" s="24">
        <v>0.06</v>
      </c>
      <c r="F540" s="24">
        <v>7.0000000000000007E-2</v>
      </c>
      <c r="G540" s="24">
        <v>7.0000000000000007E-2</v>
      </c>
      <c r="H540" s="24"/>
      <c r="I540" s="24">
        <v>7.0000000000000007E-2</v>
      </c>
      <c r="J540" s="24">
        <v>0.06</v>
      </c>
      <c r="K540" s="24">
        <v>7.0000000000000007E-2</v>
      </c>
      <c r="L540" s="214">
        <v>0.08</v>
      </c>
      <c r="M540" s="24">
        <v>7.0000000000000007E-2</v>
      </c>
      <c r="N540" s="24">
        <v>0.06</v>
      </c>
      <c r="O540" s="24">
        <v>0.06</v>
      </c>
      <c r="P540" s="24">
        <v>0.06</v>
      </c>
      <c r="Q540" s="24">
        <v>7.0000000000000007E-2</v>
      </c>
      <c r="R540" s="24">
        <v>0.06</v>
      </c>
      <c r="S540" s="24">
        <v>7.6999999999999999E-2</v>
      </c>
      <c r="T540" s="24">
        <v>7.2999999999999995E-2</v>
      </c>
      <c r="U540" s="24">
        <v>7.0000000000000007E-2</v>
      </c>
      <c r="V540" s="24">
        <v>0.06</v>
      </c>
      <c r="W540" s="214" t="s">
        <v>104</v>
      </c>
      <c r="X540" s="24">
        <v>7.1800000000000003E-2</v>
      </c>
      <c r="Y540" s="24">
        <v>6.8409977746797246E-2</v>
      </c>
      <c r="Z540" s="24">
        <v>6.5114699999999998E-2</v>
      </c>
      <c r="AA540" s="209"/>
      <c r="AB540" s="210"/>
      <c r="AC540" s="210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3">
        <v>6.6998466096805834E-2</v>
      </c>
    </row>
    <row r="541" spans="1:65">
      <c r="A541" s="30"/>
      <c r="B541" s="19">
        <v>1</v>
      </c>
      <c r="C541" s="9">
        <v>5</v>
      </c>
      <c r="D541" s="24">
        <v>7.0000000000000007E-2</v>
      </c>
      <c r="E541" s="24">
        <v>0.06</v>
      </c>
      <c r="F541" s="24">
        <v>7.0000000000000007E-2</v>
      </c>
      <c r="G541" s="24">
        <v>7.0000000000000007E-2</v>
      </c>
      <c r="H541" s="24">
        <v>6.805629963351302E-2</v>
      </c>
      <c r="I541" s="24">
        <v>7.0000000000000007E-2</v>
      </c>
      <c r="J541" s="24">
        <v>0.06</v>
      </c>
      <c r="K541" s="24">
        <v>7.0000000000000007E-2</v>
      </c>
      <c r="L541" s="214">
        <v>0.08</v>
      </c>
      <c r="M541" s="24"/>
      <c r="N541" s="24">
        <v>0.06</v>
      </c>
      <c r="O541" s="24">
        <v>0.06</v>
      </c>
      <c r="P541" s="24">
        <v>0.06</v>
      </c>
      <c r="Q541" s="24">
        <v>7.0000000000000007E-2</v>
      </c>
      <c r="R541" s="24">
        <v>0.06</v>
      </c>
      <c r="S541" s="24">
        <v>7.6999999999999999E-2</v>
      </c>
      <c r="T541" s="24">
        <v>7.0000000000000007E-2</v>
      </c>
      <c r="U541" s="24">
        <v>7.0000000000000007E-2</v>
      </c>
      <c r="V541" s="24">
        <v>7.0000000000000007E-2</v>
      </c>
      <c r="W541" s="214" t="s">
        <v>104</v>
      </c>
      <c r="X541" s="24">
        <v>7.1800000000000003E-2</v>
      </c>
      <c r="Y541" s="24">
        <v>6.5112801843383833E-2</v>
      </c>
      <c r="Z541" s="24">
        <v>6.7919000000000007E-2</v>
      </c>
      <c r="AA541" s="209"/>
      <c r="AB541" s="210"/>
      <c r="AC541" s="210"/>
      <c r="AD541" s="210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13">
        <v>101</v>
      </c>
    </row>
    <row r="542" spans="1:65">
      <c r="A542" s="30"/>
      <c r="B542" s="19">
        <v>1</v>
      </c>
      <c r="C542" s="9">
        <v>6</v>
      </c>
      <c r="D542" s="24">
        <v>7.0000000000000007E-2</v>
      </c>
      <c r="E542" s="24">
        <v>0.06</v>
      </c>
      <c r="F542" s="24">
        <v>7.0000000000000007E-2</v>
      </c>
      <c r="G542" s="24">
        <v>7.0000000000000007E-2</v>
      </c>
      <c r="H542" s="24">
        <v>6.8016612529857967E-2</v>
      </c>
      <c r="I542" s="24">
        <v>7.0000000000000007E-2</v>
      </c>
      <c r="J542" s="24">
        <v>0.06</v>
      </c>
      <c r="K542" s="24">
        <v>6.7000000000000004E-2</v>
      </c>
      <c r="L542" s="214">
        <v>0.08</v>
      </c>
      <c r="M542" s="24">
        <v>7.0000000000000007E-2</v>
      </c>
      <c r="N542" s="24">
        <v>0.06</v>
      </c>
      <c r="O542" s="24">
        <v>0.06</v>
      </c>
      <c r="P542" s="24">
        <v>0.06</v>
      </c>
      <c r="Q542" s="24">
        <v>7.0000000000000007E-2</v>
      </c>
      <c r="R542" s="24">
        <v>0.06</v>
      </c>
      <c r="S542" s="24">
        <v>7.6999999999999999E-2</v>
      </c>
      <c r="T542" s="24">
        <v>7.0000000000000007E-2</v>
      </c>
      <c r="U542" s="24">
        <v>7.0000000000000007E-2</v>
      </c>
      <c r="V542" s="24">
        <v>0.06</v>
      </c>
      <c r="W542" s="214" t="s">
        <v>104</v>
      </c>
      <c r="X542" s="24">
        <v>7.2400000000000006E-2</v>
      </c>
      <c r="Y542" s="24">
        <v>6.6163525133537279E-2</v>
      </c>
      <c r="Z542" s="24">
        <v>6.2280700000000008E-2</v>
      </c>
      <c r="AA542" s="209"/>
      <c r="AB542" s="210"/>
      <c r="AC542" s="210"/>
      <c r="AD542" s="210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20" t="s">
        <v>272</v>
      </c>
      <c r="C543" s="12"/>
      <c r="D543" s="216">
        <v>7.0000000000000007E-2</v>
      </c>
      <c r="E543" s="216">
        <v>6.1666666666666668E-2</v>
      </c>
      <c r="F543" s="216">
        <v>7.0000000000000007E-2</v>
      </c>
      <c r="G543" s="216">
        <v>7.0000000000000007E-2</v>
      </c>
      <c r="H543" s="216">
        <v>6.7834841690258746E-2</v>
      </c>
      <c r="I543" s="216">
        <v>7.3333333333333348E-2</v>
      </c>
      <c r="J543" s="216">
        <v>0.06</v>
      </c>
      <c r="K543" s="216">
        <v>6.7333333333333342E-2</v>
      </c>
      <c r="L543" s="216">
        <v>0.08</v>
      </c>
      <c r="M543" s="216">
        <v>7.0000000000000007E-2</v>
      </c>
      <c r="N543" s="216">
        <v>0.06</v>
      </c>
      <c r="O543" s="216">
        <v>0.06</v>
      </c>
      <c r="P543" s="216">
        <v>0.06</v>
      </c>
      <c r="Q543" s="216">
        <v>7.0000000000000007E-2</v>
      </c>
      <c r="R543" s="216">
        <v>6.1666666666666668E-2</v>
      </c>
      <c r="S543" s="216">
        <v>7.7333333333333337E-2</v>
      </c>
      <c r="T543" s="216">
        <v>7.0000000000000007E-2</v>
      </c>
      <c r="U543" s="216">
        <v>7.0000000000000007E-2</v>
      </c>
      <c r="V543" s="216">
        <v>6.3333333333333339E-2</v>
      </c>
      <c r="W543" s="216" t="s">
        <v>727</v>
      </c>
      <c r="X543" s="216">
        <v>7.1500000000000008E-2</v>
      </c>
      <c r="Y543" s="216">
        <v>6.71434808057359E-2</v>
      </c>
      <c r="Z543" s="216">
        <v>6.5859766666666666E-2</v>
      </c>
      <c r="AA543" s="209"/>
      <c r="AB543" s="210"/>
      <c r="AC543" s="210"/>
      <c r="AD543" s="210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273</v>
      </c>
      <c r="C544" s="29"/>
      <c r="D544" s="24">
        <v>7.0000000000000007E-2</v>
      </c>
      <c r="E544" s="24">
        <v>0.06</v>
      </c>
      <c r="F544" s="24">
        <v>7.0000000000000007E-2</v>
      </c>
      <c r="G544" s="24">
        <v>7.0000000000000007E-2</v>
      </c>
      <c r="H544" s="24">
        <v>6.7980347966881502E-2</v>
      </c>
      <c r="I544" s="24">
        <v>7.0000000000000007E-2</v>
      </c>
      <c r="J544" s="24">
        <v>0.06</v>
      </c>
      <c r="K544" s="24">
        <v>6.7000000000000004E-2</v>
      </c>
      <c r="L544" s="24">
        <v>0.08</v>
      </c>
      <c r="M544" s="24">
        <v>7.0000000000000007E-2</v>
      </c>
      <c r="N544" s="24">
        <v>0.06</v>
      </c>
      <c r="O544" s="24">
        <v>0.06</v>
      </c>
      <c r="P544" s="24">
        <v>0.06</v>
      </c>
      <c r="Q544" s="24">
        <v>7.0000000000000007E-2</v>
      </c>
      <c r="R544" s="24">
        <v>0.06</v>
      </c>
      <c r="S544" s="24">
        <v>7.6999999999999999E-2</v>
      </c>
      <c r="T544" s="24">
        <v>7.0000000000000007E-2</v>
      </c>
      <c r="U544" s="24">
        <v>7.0000000000000007E-2</v>
      </c>
      <c r="V544" s="24">
        <v>0.06</v>
      </c>
      <c r="W544" s="24" t="s">
        <v>727</v>
      </c>
      <c r="X544" s="24">
        <v>7.1800000000000003E-2</v>
      </c>
      <c r="Y544" s="24">
        <v>6.7243809564013629E-2</v>
      </c>
      <c r="Z544" s="24">
        <v>6.6352700000000001E-2</v>
      </c>
      <c r="AA544" s="209"/>
      <c r="AB544" s="210"/>
      <c r="AC544" s="210"/>
      <c r="AD544" s="210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274</v>
      </c>
      <c r="C545" s="29"/>
      <c r="D545" s="24">
        <v>0</v>
      </c>
      <c r="E545" s="24">
        <v>4.0824829046386332E-3</v>
      </c>
      <c r="F545" s="24">
        <v>0</v>
      </c>
      <c r="G545" s="24">
        <v>0</v>
      </c>
      <c r="H545" s="24">
        <v>3.447917345017236E-4</v>
      </c>
      <c r="I545" s="24">
        <v>5.1639777949432199E-3</v>
      </c>
      <c r="J545" s="24">
        <v>0</v>
      </c>
      <c r="K545" s="24">
        <v>2.5819888974716139E-3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4.0824829046386332E-3</v>
      </c>
      <c r="S545" s="24">
        <v>1.6329931618554534E-3</v>
      </c>
      <c r="T545" s="24">
        <v>1.897366596101025E-3</v>
      </c>
      <c r="U545" s="24">
        <v>0</v>
      </c>
      <c r="V545" s="24">
        <v>5.1639777949432268E-3</v>
      </c>
      <c r="W545" s="24" t="s">
        <v>727</v>
      </c>
      <c r="X545" s="24">
        <v>7.3484692283495758E-4</v>
      </c>
      <c r="Y545" s="24">
        <v>1.5868367071385154E-3</v>
      </c>
      <c r="Z545" s="24">
        <v>2.4927617661274172E-3</v>
      </c>
      <c r="AA545" s="209"/>
      <c r="AB545" s="210"/>
      <c r="AC545" s="210"/>
      <c r="AD545" s="210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86</v>
      </c>
      <c r="C546" s="29"/>
      <c r="D546" s="13">
        <v>0</v>
      </c>
      <c r="E546" s="13">
        <v>6.6202425480626478E-2</v>
      </c>
      <c r="F546" s="13">
        <v>0</v>
      </c>
      <c r="G546" s="13">
        <v>0</v>
      </c>
      <c r="H546" s="13">
        <v>5.0828118104274513E-3</v>
      </c>
      <c r="I546" s="13">
        <v>7.0417879021952984E-2</v>
      </c>
      <c r="J546" s="13">
        <v>0</v>
      </c>
      <c r="K546" s="13">
        <v>3.8346369764429906E-2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6.6202425480626478E-2</v>
      </c>
      <c r="S546" s="13">
        <v>2.1116290886061897E-2</v>
      </c>
      <c r="T546" s="13">
        <v>2.7105237087157497E-2</v>
      </c>
      <c r="U546" s="13">
        <v>0</v>
      </c>
      <c r="V546" s="13">
        <v>8.1536491499103581E-2</v>
      </c>
      <c r="W546" s="13" t="s">
        <v>727</v>
      </c>
      <c r="X546" s="13">
        <v>1.0277579340349056E-2</v>
      </c>
      <c r="Y546" s="13">
        <v>2.3633518669216147E-2</v>
      </c>
      <c r="Z546" s="13">
        <v>3.784953837968983E-2</v>
      </c>
      <c r="AA546" s="152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275</v>
      </c>
      <c r="C547" s="29"/>
      <c r="D547" s="13">
        <v>4.4800039136079217E-2</v>
      </c>
      <c r="E547" s="13">
        <v>-7.9580917903930293E-2</v>
      </c>
      <c r="F547" s="13">
        <v>4.4800039136079217E-2</v>
      </c>
      <c r="G547" s="13">
        <v>4.4800039136079217E-2</v>
      </c>
      <c r="H547" s="13">
        <v>1.2483503611029567E-2</v>
      </c>
      <c r="I547" s="13">
        <v>9.4552421952083021E-2</v>
      </c>
      <c r="J547" s="13">
        <v>-0.10445710931193231</v>
      </c>
      <c r="K547" s="13">
        <v>4.9981328832762184E-3</v>
      </c>
      <c r="L547" s="13">
        <v>0.19405718758409041</v>
      </c>
      <c r="M547" s="13">
        <v>4.4800039136079217E-2</v>
      </c>
      <c r="N547" s="13">
        <v>-0.10445710931193231</v>
      </c>
      <c r="O547" s="13">
        <v>-0.10445710931193231</v>
      </c>
      <c r="P547" s="13">
        <v>-0.10445710931193231</v>
      </c>
      <c r="Q547" s="13">
        <v>4.4800039136079217E-2</v>
      </c>
      <c r="R547" s="13">
        <v>-7.9580917903930293E-2</v>
      </c>
      <c r="S547" s="13">
        <v>0.15425528133128741</v>
      </c>
      <c r="T547" s="13">
        <v>4.4800039136079217E-2</v>
      </c>
      <c r="U547" s="13">
        <v>4.4800039136079217E-2</v>
      </c>
      <c r="V547" s="13">
        <v>-5.4704726495928391E-2</v>
      </c>
      <c r="W547" s="13" t="s">
        <v>727</v>
      </c>
      <c r="X547" s="13">
        <v>6.7188611403280918E-2</v>
      </c>
      <c r="Y547" s="13">
        <v>2.1644481937919124E-3</v>
      </c>
      <c r="Z547" s="13">
        <v>-1.6995902988194755E-2</v>
      </c>
      <c r="AA547" s="152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276</v>
      </c>
      <c r="C548" s="47"/>
      <c r="D548" s="45">
        <v>0.4</v>
      </c>
      <c r="E548" s="45">
        <v>1.1499999999999999</v>
      </c>
      <c r="F548" s="45">
        <v>0.4</v>
      </c>
      <c r="G548" s="45">
        <v>0.4</v>
      </c>
      <c r="H548" s="45">
        <v>0</v>
      </c>
      <c r="I548" s="45">
        <v>1.02</v>
      </c>
      <c r="J548" s="45">
        <v>1.46</v>
      </c>
      <c r="K548" s="45">
        <v>0.09</v>
      </c>
      <c r="L548" s="45">
        <v>2.2599999999999998</v>
      </c>
      <c r="M548" s="45">
        <v>0.4</v>
      </c>
      <c r="N548" s="45">
        <v>1.46</v>
      </c>
      <c r="O548" s="45">
        <v>1.46</v>
      </c>
      <c r="P548" s="45">
        <v>1.46</v>
      </c>
      <c r="Q548" s="45">
        <v>0.4</v>
      </c>
      <c r="R548" s="45">
        <v>1.1499999999999999</v>
      </c>
      <c r="S548" s="45">
        <v>1.77</v>
      </c>
      <c r="T548" s="45">
        <v>0.4</v>
      </c>
      <c r="U548" s="45">
        <v>0.4</v>
      </c>
      <c r="V548" s="45">
        <v>0.84</v>
      </c>
      <c r="W548" s="45">
        <v>3.31</v>
      </c>
      <c r="X548" s="45">
        <v>0.67</v>
      </c>
      <c r="Y548" s="45">
        <v>0.13</v>
      </c>
      <c r="Z548" s="45">
        <v>0.37</v>
      </c>
      <c r="AA548" s="152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BM549" s="55"/>
    </row>
    <row r="550" spans="1:65" ht="15">
      <c r="B550" s="8" t="s">
        <v>565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234</v>
      </c>
      <c r="E551" s="17" t="s">
        <v>234</v>
      </c>
      <c r="F551" s="17" t="s">
        <v>234</v>
      </c>
      <c r="G551" s="17" t="s">
        <v>234</v>
      </c>
      <c r="H551" s="17" t="s">
        <v>234</v>
      </c>
      <c r="I551" s="17" t="s">
        <v>234</v>
      </c>
      <c r="J551" s="17" t="s">
        <v>234</v>
      </c>
      <c r="K551" s="17" t="s">
        <v>234</v>
      </c>
      <c r="L551" s="17" t="s">
        <v>234</v>
      </c>
      <c r="M551" s="17" t="s">
        <v>234</v>
      </c>
      <c r="N551" s="17" t="s">
        <v>234</v>
      </c>
      <c r="O551" s="17" t="s">
        <v>234</v>
      </c>
      <c r="P551" s="17" t="s">
        <v>234</v>
      </c>
      <c r="Q551" s="17" t="s">
        <v>234</v>
      </c>
      <c r="R551" s="17" t="s">
        <v>234</v>
      </c>
      <c r="S551" s="17" t="s">
        <v>234</v>
      </c>
      <c r="T551" s="17" t="s">
        <v>234</v>
      </c>
      <c r="U551" s="17" t="s">
        <v>234</v>
      </c>
      <c r="V551" s="17" t="s">
        <v>234</v>
      </c>
      <c r="W551" s="17" t="s">
        <v>234</v>
      </c>
      <c r="X551" s="17" t="s">
        <v>234</v>
      </c>
      <c r="Y551" s="17" t="s">
        <v>234</v>
      </c>
      <c r="Z551" s="17" t="s">
        <v>234</v>
      </c>
      <c r="AA551" s="17" t="s">
        <v>234</v>
      </c>
      <c r="AB551" s="152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235</v>
      </c>
      <c r="C552" s="9" t="s">
        <v>235</v>
      </c>
      <c r="D552" s="150" t="s">
        <v>237</v>
      </c>
      <c r="E552" s="151" t="s">
        <v>239</v>
      </c>
      <c r="F552" s="151" t="s">
        <v>240</v>
      </c>
      <c r="G552" s="151" t="s">
        <v>241</v>
      </c>
      <c r="H552" s="151" t="s">
        <v>242</v>
      </c>
      <c r="I552" s="151" t="s">
        <v>243</v>
      </c>
      <c r="J552" s="151" t="s">
        <v>244</v>
      </c>
      <c r="K552" s="151" t="s">
        <v>246</v>
      </c>
      <c r="L552" s="151" t="s">
        <v>247</v>
      </c>
      <c r="M552" s="151" t="s">
        <v>248</v>
      </c>
      <c r="N552" s="151" t="s">
        <v>249</v>
      </c>
      <c r="O552" s="151" t="s">
        <v>250</v>
      </c>
      <c r="P552" s="151" t="s">
        <v>251</v>
      </c>
      <c r="Q552" s="151" t="s">
        <v>252</v>
      </c>
      <c r="R552" s="151" t="s">
        <v>253</v>
      </c>
      <c r="S552" s="151" t="s">
        <v>255</v>
      </c>
      <c r="T552" s="151" t="s">
        <v>256</v>
      </c>
      <c r="U552" s="151" t="s">
        <v>257</v>
      </c>
      <c r="V552" s="151" t="s">
        <v>258</v>
      </c>
      <c r="W552" s="151" t="s">
        <v>259</v>
      </c>
      <c r="X552" s="151" t="s">
        <v>261</v>
      </c>
      <c r="Y552" s="151" t="s">
        <v>262</v>
      </c>
      <c r="Z552" s="151" t="s">
        <v>263</v>
      </c>
      <c r="AA552" s="151" t="s">
        <v>264</v>
      </c>
      <c r="AB552" s="152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279</v>
      </c>
      <c r="E553" s="11" t="s">
        <v>279</v>
      </c>
      <c r="F553" s="11" t="s">
        <v>279</v>
      </c>
      <c r="G553" s="11" t="s">
        <v>280</v>
      </c>
      <c r="H553" s="11" t="s">
        <v>279</v>
      </c>
      <c r="I553" s="11" t="s">
        <v>306</v>
      </c>
      <c r="J553" s="11" t="s">
        <v>279</v>
      </c>
      <c r="K553" s="11" t="s">
        <v>306</v>
      </c>
      <c r="L553" s="11" t="s">
        <v>306</v>
      </c>
      <c r="M553" s="11" t="s">
        <v>280</v>
      </c>
      <c r="N553" s="11" t="s">
        <v>279</v>
      </c>
      <c r="O553" s="11" t="s">
        <v>279</v>
      </c>
      <c r="P553" s="11" t="s">
        <v>279</v>
      </c>
      <c r="Q553" s="11" t="s">
        <v>279</v>
      </c>
      <c r="R553" s="11" t="s">
        <v>279</v>
      </c>
      <c r="S553" s="11" t="s">
        <v>279</v>
      </c>
      <c r="T553" s="11" t="s">
        <v>279</v>
      </c>
      <c r="U553" s="11" t="s">
        <v>280</v>
      </c>
      <c r="V553" s="11" t="s">
        <v>306</v>
      </c>
      <c r="W553" s="11" t="s">
        <v>280</v>
      </c>
      <c r="X553" s="11" t="s">
        <v>280</v>
      </c>
      <c r="Y553" s="11" t="s">
        <v>306</v>
      </c>
      <c r="Z553" s="11" t="s">
        <v>280</v>
      </c>
      <c r="AA553" s="11" t="s">
        <v>279</v>
      </c>
      <c r="AB553" s="152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307</v>
      </c>
      <c r="E554" s="26" t="s">
        <v>307</v>
      </c>
      <c r="F554" s="26" t="s">
        <v>271</v>
      </c>
      <c r="G554" s="26" t="s">
        <v>308</v>
      </c>
      <c r="H554" s="26" t="s">
        <v>309</v>
      </c>
      <c r="I554" s="26" t="s">
        <v>307</v>
      </c>
      <c r="J554" s="26" t="s">
        <v>307</v>
      </c>
      <c r="K554" s="26" t="s">
        <v>309</v>
      </c>
      <c r="L554" s="26" t="s">
        <v>308</v>
      </c>
      <c r="M554" s="26" t="s">
        <v>308</v>
      </c>
      <c r="N554" s="26" t="s">
        <v>307</v>
      </c>
      <c r="O554" s="26" t="s">
        <v>307</v>
      </c>
      <c r="P554" s="26" t="s">
        <v>307</v>
      </c>
      <c r="Q554" s="26" t="s">
        <v>307</v>
      </c>
      <c r="R554" s="26" t="s">
        <v>307</v>
      </c>
      <c r="S554" s="26" t="s">
        <v>311</v>
      </c>
      <c r="T554" s="26" t="s">
        <v>307</v>
      </c>
      <c r="U554" s="26" t="s">
        <v>308</v>
      </c>
      <c r="V554" s="26" t="s">
        <v>309</v>
      </c>
      <c r="W554" s="26" t="s">
        <v>307</v>
      </c>
      <c r="X554" s="26" t="s">
        <v>307</v>
      </c>
      <c r="Y554" s="26" t="s">
        <v>308</v>
      </c>
      <c r="Z554" s="26" t="s">
        <v>310</v>
      </c>
      <c r="AA554" s="26" t="s">
        <v>116</v>
      </c>
      <c r="AB554" s="152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1">
        <v>1.89E-2</v>
      </c>
      <c r="E555" s="211">
        <v>2.0799999999999999E-2</v>
      </c>
      <c r="F555" s="211">
        <v>2.1700000000000001E-2</v>
      </c>
      <c r="G555" s="211">
        <v>2.0400000000000001E-2</v>
      </c>
      <c r="H555" s="211">
        <v>2.1109831713602013E-2</v>
      </c>
      <c r="I555" s="211">
        <v>2.0900000000000002E-2</v>
      </c>
      <c r="J555" s="211">
        <v>1.9799999999999998E-2</v>
      </c>
      <c r="K555" s="211">
        <v>2.0500000000000001E-2</v>
      </c>
      <c r="L555" s="211">
        <v>2.1399999999999999E-2</v>
      </c>
      <c r="M555" s="211">
        <v>2.18E-2</v>
      </c>
      <c r="N555" s="211">
        <v>2.0199999999999999E-2</v>
      </c>
      <c r="O555" s="211">
        <v>2.18E-2</v>
      </c>
      <c r="P555" s="211">
        <v>2.07E-2</v>
      </c>
      <c r="Q555" s="212">
        <v>2.2499999999999999E-2</v>
      </c>
      <c r="R555" s="238">
        <v>2.23E-2</v>
      </c>
      <c r="S555" s="211">
        <v>2.0500000000000001E-2</v>
      </c>
      <c r="T555" s="211">
        <v>1.9900000000000001E-2</v>
      </c>
      <c r="U555" s="211">
        <v>2.0049999999999998E-2</v>
      </c>
      <c r="V555" s="211">
        <v>2.0900000000000002E-2</v>
      </c>
      <c r="W555" s="212" t="s">
        <v>104</v>
      </c>
      <c r="X555" s="211">
        <v>2.0899999999999998E-2</v>
      </c>
      <c r="Y555" s="211">
        <v>2.0942661361451929E-2</v>
      </c>
      <c r="Z555" s="211">
        <v>1.9832800000000001E-2</v>
      </c>
      <c r="AA555" s="211">
        <v>2.23E-2</v>
      </c>
      <c r="AB555" s="209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3">
        <v>1</v>
      </c>
    </row>
    <row r="556" spans="1:65">
      <c r="A556" s="30"/>
      <c r="B556" s="19">
        <v>1</v>
      </c>
      <c r="C556" s="9">
        <v>2</v>
      </c>
      <c r="D556" s="24">
        <v>1.9E-2</v>
      </c>
      <c r="E556" s="24">
        <v>2.0299999999999999E-2</v>
      </c>
      <c r="F556" s="24">
        <v>2.1499999999999998E-2</v>
      </c>
      <c r="G556" s="24">
        <v>2.07E-2</v>
      </c>
      <c r="H556" s="24">
        <v>2.1301088149518317E-2</v>
      </c>
      <c r="I556" s="24">
        <v>1.9900000000000001E-2</v>
      </c>
      <c r="J556" s="24">
        <v>1.9900000000000001E-2</v>
      </c>
      <c r="K556" s="24">
        <v>2.0400000000000001E-2</v>
      </c>
      <c r="L556" s="24">
        <v>2.1399999999999999E-2</v>
      </c>
      <c r="M556" s="24">
        <v>2.18E-2</v>
      </c>
      <c r="N556" s="24">
        <v>2.0500000000000001E-2</v>
      </c>
      <c r="O556" s="24">
        <v>2.1700000000000001E-2</v>
      </c>
      <c r="P556" s="24">
        <v>2.0199999999999999E-2</v>
      </c>
      <c r="Q556" s="214">
        <v>2.2499999999999999E-2</v>
      </c>
      <c r="R556" s="24">
        <v>2.1399999999999999E-2</v>
      </c>
      <c r="S556" s="24">
        <v>2.06E-2</v>
      </c>
      <c r="T556" s="24">
        <v>2.06E-2</v>
      </c>
      <c r="U556" s="24">
        <v>1.9790000000000002E-2</v>
      </c>
      <c r="V556" s="24">
        <v>2.0900000000000002E-2</v>
      </c>
      <c r="W556" s="214" t="s">
        <v>104</v>
      </c>
      <c r="X556" s="24">
        <v>2.1700000000000001E-2</v>
      </c>
      <c r="Y556" s="24">
        <v>2.0102023971869075E-2</v>
      </c>
      <c r="Z556" s="24">
        <v>1.9949100000000001E-2</v>
      </c>
      <c r="AA556" s="24">
        <v>1.9699999999999999E-2</v>
      </c>
      <c r="AB556" s="209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3">
        <v>28</v>
      </c>
    </row>
    <row r="557" spans="1:65">
      <c r="A557" s="30"/>
      <c r="B557" s="19">
        <v>1</v>
      </c>
      <c r="C557" s="9">
        <v>3</v>
      </c>
      <c r="D557" s="24">
        <v>1.9799999999999998E-2</v>
      </c>
      <c r="E557" s="24">
        <v>2.1900000000000003E-2</v>
      </c>
      <c r="F557" s="24">
        <v>2.1499999999999998E-2</v>
      </c>
      <c r="G557" s="24">
        <v>2.06E-2</v>
      </c>
      <c r="H557" s="24"/>
      <c r="I557" s="24">
        <v>2.2000000000000002E-2</v>
      </c>
      <c r="J557" s="24">
        <v>2.01E-2</v>
      </c>
      <c r="K557" s="24">
        <v>2.0299999999999999E-2</v>
      </c>
      <c r="L557" s="24">
        <v>2.06E-2</v>
      </c>
      <c r="M557" s="24">
        <v>2.1700000000000001E-2</v>
      </c>
      <c r="N557" s="24">
        <v>2.0500000000000001E-2</v>
      </c>
      <c r="O557" s="24">
        <v>2.1599999999999998E-2</v>
      </c>
      <c r="P557" s="24">
        <v>2.0500000000000001E-2</v>
      </c>
      <c r="Q557" s="214">
        <v>2.3099999999999999E-2</v>
      </c>
      <c r="R557" s="24">
        <v>2.1100000000000001E-2</v>
      </c>
      <c r="S557" s="24">
        <v>2.12E-2</v>
      </c>
      <c r="T557" s="24">
        <v>1.9900000000000001E-2</v>
      </c>
      <c r="U557" s="24">
        <v>1.9790000000000002E-2</v>
      </c>
      <c r="V557" s="24">
        <v>2.1000000000000001E-2</v>
      </c>
      <c r="W557" s="214" t="s">
        <v>104</v>
      </c>
      <c r="X557" s="24">
        <v>2.0899999999999998E-2</v>
      </c>
      <c r="Y557" s="24">
        <v>2.0733946103610155E-2</v>
      </c>
      <c r="Z557" s="24">
        <v>2.0153299999999999E-2</v>
      </c>
      <c r="AA557" s="24">
        <v>2.1100000000000001E-2</v>
      </c>
      <c r="AB557" s="209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3">
        <v>16</v>
      </c>
    </row>
    <row r="558" spans="1:65">
      <c r="A558" s="30"/>
      <c r="B558" s="19">
        <v>1</v>
      </c>
      <c r="C558" s="9">
        <v>4</v>
      </c>
      <c r="D558" s="24">
        <v>1.9300000000000001E-2</v>
      </c>
      <c r="E558" s="24">
        <v>2.1499999999999998E-2</v>
      </c>
      <c r="F558" s="24">
        <v>2.1499999999999998E-2</v>
      </c>
      <c r="G558" s="24">
        <v>2.0900000000000002E-2</v>
      </c>
      <c r="H558" s="24"/>
      <c r="I558" s="24">
        <v>2.0900000000000002E-2</v>
      </c>
      <c r="J558" s="24">
        <v>1.9599999999999999E-2</v>
      </c>
      <c r="K558" s="24">
        <v>2.07E-2</v>
      </c>
      <c r="L558" s="24">
        <v>2.0900000000000002E-2</v>
      </c>
      <c r="M558" s="24">
        <v>2.18E-2</v>
      </c>
      <c r="N558" s="24">
        <v>2.0299999999999999E-2</v>
      </c>
      <c r="O558" s="24">
        <v>2.1700000000000001E-2</v>
      </c>
      <c r="P558" s="24">
        <v>2.0199999999999999E-2</v>
      </c>
      <c r="Q558" s="214">
        <v>2.24E-2</v>
      </c>
      <c r="R558" s="24">
        <v>2.1100000000000001E-2</v>
      </c>
      <c r="S558" s="24">
        <v>2.0199999999999999E-2</v>
      </c>
      <c r="T558" s="24">
        <v>2.0500000000000001E-2</v>
      </c>
      <c r="U558" s="24">
        <v>2.0130000000000002E-2</v>
      </c>
      <c r="V558" s="24">
        <v>2.0799999999999999E-2</v>
      </c>
      <c r="W558" s="214" t="s">
        <v>104</v>
      </c>
      <c r="X558" s="24">
        <v>2.1700000000000001E-2</v>
      </c>
      <c r="Y558" s="24">
        <v>2.0531711264935221E-2</v>
      </c>
      <c r="Z558" s="24">
        <v>2.0086500000000004E-2</v>
      </c>
      <c r="AA558" s="24">
        <v>2.06E-2</v>
      </c>
      <c r="AB558" s="209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3">
        <v>2.0696854989481175E-2</v>
      </c>
    </row>
    <row r="559" spans="1:65">
      <c r="A559" s="30"/>
      <c r="B559" s="19">
        <v>1</v>
      </c>
      <c r="C559" s="9">
        <v>5</v>
      </c>
      <c r="D559" s="24">
        <v>1.9900000000000001E-2</v>
      </c>
      <c r="E559" s="24">
        <v>2.18E-2</v>
      </c>
      <c r="F559" s="24">
        <v>2.1499999999999998E-2</v>
      </c>
      <c r="G559" s="24">
        <v>0.02</v>
      </c>
      <c r="H559" s="24">
        <v>2.1260845260711994E-2</v>
      </c>
      <c r="I559" s="24">
        <v>2.0500000000000001E-2</v>
      </c>
      <c r="J559" s="24">
        <v>1.9799999999999998E-2</v>
      </c>
      <c r="K559" s="24">
        <v>2.0799999999999999E-2</v>
      </c>
      <c r="L559" s="24">
        <v>2.0900000000000002E-2</v>
      </c>
      <c r="M559" s="24"/>
      <c r="N559" s="24">
        <v>2.0400000000000001E-2</v>
      </c>
      <c r="O559" s="24">
        <v>2.18E-2</v>
      </c>
      <c r="P559" s="24">
        <v>2.0500000000000001E-2</v>
      </c>
      <c r="Q559" s="214">
        <v>2.2599999999999999E-2</v>
      </c>
      <c r="R559" s="24">
        <v>2.1000000000000001E-2</v>
      </c>
      <c r="S559" s="24">
        <v>2.06E-2</v>
      </c>
      <c r="T559" s="24">
        <v>1.9900000000000001E-2</v>
      </c>
      <c r="U559" s="24">
        <v>2.0109999999999999E-2</v>
      </c>
      <c r="V559" s="24">
        <v>2.0900000000000002E-2</v>
      </c>
      <c r="W559" s="214" t="s">
        <v>104</v>
      </c>
      <c r="X559" s="24">
        <v>2.1700000000000001E-2</v>
      </c>
      <c r="Y559" s="24">
        <v>1.9876721358309257E-2</v>
      </c>
      <c r="Z559" s="24">
        <v>2.0307699999999998E-2</v>
      </c>
      <c r="AA559" s="24">
        <v>1.9400000000000001E-2</v>
      </c>
      <c r="AB559" s="209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3">
        <v>102</v>
      </c>
    </row>
    <row r="560" spans="1:65">
      <c r="A560" s="30"/>
      <c r="B560" s="19">
        <v>1</v>
      </c>
      <c r="C560" s="9">
        <v>6</v>
      </c>
      <c r="D560" s="24">
        <v>1.9400000000000001E-2</v>
      </c>
      <c r="E560" s="24">
        <v>0.02</v>
      </c>
      <c r="F560" s="24">
        <v>2.1499999999999998E-2</v>
      </c>
      <c r="G560" s="24">
        <v>2.0400000000000001E-2</v>
      </c>
      <c r="H560" s="24">
        <v>2.1603452805922501E-2</v>
      </c>
      <c r="I560" s="24">
        <v>2.07E-2</v>
      </c>
      <c r="J560" s="24">
        <v>1.9799999999999998E-2</v>
      </c>
      <c r="K560" s="24">
        <v>2.0299999999999999E-2</v>
      </c>
      <c r="L560" s="24">
        <v>2.06E-2</v>
      </c>
      <c r="M560" s="24">
        <v>2.18E-2</v>
      </c>
      <c r="N560" s="215">
        <v>2.1599999999999998E-2</v>
      </c>
      <c r="O560" s="24">
        <v>2.1599999999999998E-2</v>
      </c>
      <c r="P560" s="24">
        <v>2.07E-2</v>
      </c>
      <c r="Q560" s="214">
        <v>2.23E-2</v>
      </c>
      <c r="R560" s="24">
        <v>2.0900000000000002E-2</v>
      </c>
      <c r="S560" s="24">
        <v>2.0400000000000001E-2</v>
      </c>
      <c r="T560" s="24">
        <v>2.0299999999999999E-2</v>
      </c>
      <c r="U560" s="24">
        <v>1.9859999999999999E-2</v>
      </c>
      <c r="V560" s="215">
        <v>2.01E-2</v>
      </c>
      <c r="W560" s="214" t="s">
        <v>104</v>
      </c>
      <c r="X560" s="24">
        <v>2.1700000000000001E-2</v>
      </c>
      <c r="Y560" s="24">
        <v>2.0446605656706612E-2</v>
      </c>
      <c r="Z560" s="24">
        <v>2.0059100000000003E-2</v>
      </c>
      <c r="AA560" s="24">
        <v>1.9599999999999999E-2</v>
      </c>
      <c r="AB560" s="209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20" t="s">
        <v>272</v>
      </c>
      <c r="C561" s="12"/>
      <c r="D561" s="216">
        <v>1.9383333333333332E-2</v>
      </c>
      <c r="E561" s="216">
        <v>2.1049999999999999E-2</v>
      </c>
      <c r="F561" s="216">
        <v>2.1533333333333331E-2</v>
      </c>
      <c r="G561" s="216">
        <v>2.0500000000000001E-2</v>
      </c>
      <c r="H561" s="216">
        <v>2.1318804482438707E-2</v>
      </c>
      <c r="I561" s="216">
        <v>2.0816666666666667E-2</v>
      </c>
      <c r="J561" s="216">
        <v>1.9833333333333331E-2</v>
      </c>
      <c r="K561" s="216">
        <v>2.0500000000000001E-2</v>
      </c>
      <c r="L561" s="216">
        <v>2.0966666666666665E-2</v>
      </c>
      <c r="M561" s="216">
        <v>2.1780000000000001E-2</v>
      </c>
      <c r="N561" s="216">
        <v>2.0583333333333332E-2</v>
      </c>
      <c r="O561" s="216">
        <v>2.1699999999999997E-2</v>
      </c>
      <c r="P561" s="216">
        <v>2.0466666666666664E-2</v>
      </c>
      <c r="Q561" s="216">
        <v>2.2566666666666665E-2</v>
      </c>
      <c r="R561" s="216">
        <v>2.1300000000000003E-2</v>
      </c>
      <c r="S561" s="216">
        <v>2.0583333333333332E-2</v>
      </c>
      <c r="T561" s="216">
        <v>2.0183333333333334E-2</v>
      </c>
      <c r="U561" s="216">
        <v>1.9955000000000001E-2</v>
      </c>
      <c r="V561" s="216">
        <v>2.0766666666666669E-2</v>
      </c>
      <c r="W561" s="216" t="s">
        <v>727</v>
      </c>
      <c r="X561" s="216">
        <v>2.1433333333333332E-2</v>
      </c>
      <c r="Y561" s="216">
        <v>2.0438944952813707E-2</v>
      </c>
      <c r="Z561" s="216">
        <v>2.0064750000000003E-2</v>
      </c>
      <c r="AA561" s="216">
        <v>2.0449999999999999E-2</v>
      </c>
      <c r="AB561" s="209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3" t="s">
        <v>273</v>
      </c>
      <c r="C562" s="29"/>
      <c r="D562" s="24">
        <v>1.9349999999999999E-2</v>
      </c>
      <c r="E562" s="24">
        <v>2.1149999999999999E-2</v>
      </c>
      <c r="F562" s="24">
        <v>2.1499999999999998E-2</v>
      </c>
      <c r="G562" s="24">
        <v>2.0500000000000001E-2</v>
      </c>
      <c r="H562" s="24">
        <v>2.1280966705115156E-2</v>
      </c>
      <c r="I562" s="24">
        <v>2.0799999999999999E-2</v>
      </c>
      <c r="J562" s="24">
        <v>1.9799999999999998E-2</v>
      </c>
      <c r="K562" s="24">
        <v>2.0450000000000003E-2</v>
      </c>
      <c r="L562" s="24">
        <v>2.0900000000000002E-2</v>
      </c>
      <c r="M562" s="24">
        <v>2.18E-2</v>
      </c>
      <c r="N562" s="24">
        <v>2.0450000000000003E-2</v>
      </c>
      <c r="O562" s="24">
        <v>2.1700000000000001E-2</v>
      </c>
      <c r="P562" s="24">
        <v>2.0500000000000001E-2</v>
      </c>
      <c r="Q562" s="24">
        <v>2.2499999999999999E-2</v>
      </c>
      <c r="R562" s="24">
        <v>2.1100000000000001E-2</v>
      </c>
      <c r="S562" s="24">
        <v>2.0549999999999999E-2</v>
      </c>
      <c r="T562" s="24">
        <v>2.01E-2</v>
      </c>
      <c r="U562" s="24">
        <v>1.9955000000000001E-2</v>
      </c>
      <c r="V562" s="24">
        <v>2.0900000000000002E-2</v>
      </c>
      <c r="W562" s="24" t="s">
        <v>727</v>
      </c>
      <c r="X562" s="24">
        <v>2.1700000000000001E-2</v>
      </c>
      <c r="Y562" s="24">
        <v>2.0489158460820917E-2</v>
      </c>
      <c r="Z562" s="24">
        <v>2.0072800000000002E-2</v>
      </c>
      <c r="AA562" s="24">
        <v>2.0150000000000001E-2</v>
      </c>
      <c r="AB562" s="209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274</v>
      </c>
      <c r="C563" s="29"/>
      <c r="D563" s="24">
        <v>4.0702170294305758E-4</v>
      </c>
      <c r="E563" s="24">
        <v>8.018728078691788E-4</v>
      </c>
      <c r="F563" s="24">
        <v>8.1649658092773517E-5</v>
      </c>
      <c r="G563" s="24">
        <v>3.0983866769659349E-4</v>
      </c>
      <c r="H563" s="24">
        <v>2.0685536493946782E-4</v>
      </c>
      <c r="I563" s="24">
        <v>6.8823445617512298E-4</v>
      </c>
      <c r="J563" s="24">
        <v>1.6329931618554565E-4</v>
      </c>
      <c r="K563" s="24">
        <v>2.0976176963403037E-4</v>
      </c>
      <c r="L563" s="24">
        <v>3.6147844564602479E-4</v>
      </c>
      <c r="M563" s="24">
        <v>4.4721359549995524E-5</v>
      </c>
      <c r="N563" s="24">
        <v>5.1153364177409274E-4</v>
      </c>
      <c r="O563" s="24">
        <v>8.9442719099992594E-5</v>
      </c>
      <c r="P563" s="24">
        <v>2.250925735484554E-4</v>
      </c>
      <c r="Q563" s="24">
        <v>2.8047578623950132E-4</v>
      </c>
      <c r="R563" s="24">
        <v>5.1768716422179097E-4</v>
      </c>
      <c r="S563" s="24">
        <v>3.3714487489307422E-4</v>
      </c>
      <c r="T563" s="24">
        <v>3.2506409624359688E-4</v>
      </c>
      <c r="U563" s="24">
        <v>1.5946786510140471E-4</v>
      </c>
      <c r="V563" s="24">
        <v>3.3266599866332467E-4</v>
      </c>
      <c r="W563" s="24" t="s">
        <v>727</v>
      </c>
      <c r="X563" s="24">
        <v>4.131182235954589E-4</v>
      </c>
      <c r="Y563" s="24">
        <v>3.9472301477607672E-4</v>
      </c>
      <c r="Z563" s="24">
        <v>1.6404055291299052E-4</v>
      </c>
      <c r="AA563" s="24">
        <v>1.1184811129384352E-3</v>
      </c>
      <c r="AB563" s="209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86</v>
      </c>
      <c r="C564" s="29"/>
      <c r="D564" s="13">
        <v>2.0998540134637537E-2</v>
      </c>
      <c r="E564" s="13">
        <v>3.8093720088797092E-2</v>
      </c>
      <c r="F564" s="13">
        <v>3.7917797875901015E-3</v>
      </c>
      <c r="G564" s="13">
        <v>1.5114081351053341E-2</v>
      </c>
      <c r="H564" s="13">
        <v>9.7029533297640688E-3</v>
      </c>
      <c r="I564" s="13">
        <v>3.3061703259013114E-2</v>
      </c>
      <c r="J564" s="13">
        <v>8.2335789673384369E-3</v>
      </c>
      <c r="K564" s="13">
        <v>1.0232281445562456E-2</v>
      </c>
      <c r="L564" s="13">
        <v>1.7240625388522647E-2</v>
      </c>
      <c r="M564" s="13">
        <v>2.0533222933882241E-3</v>
      </c>
      <c r="N564" s="13">
        <v>2.4851836847324345E-2</v>
      </c>
      <c r="O564" s="13">
        <v>4.1217842903222401E-3</v>
      </c>
      <c r="P564" s="13">
        <v>1.0998008479566225E-2</v>
      </c>
      <c r="Q564" s="13">
        <v>1.2428764530553974E-2</v>
      </c>
      <c r="R564" s="13">
        <v>2.4304561700553562E-2</v>
      </c>
      <c r="S564" s="13">
        <v>1.637950809197122E-2</v>
      </c>
      <c r="T564" s="13">
        <v>1.6105570416693485E-2</v>
      </c>
      <c r="U564" s="13">
        <v>7.9913738462242395E-3</v>
      </c>
      <c r="V564" s="13">
        <v>1.6019229470144045E-2</v>
      </c>
      <c r="W564" s="13" t="s">
        <v>727</v>
      </c>
      <c r="X564" s="13">
        <v>1.9274567197299794E-2</v>
      </c>
      <c r="Y564" s="13">
        <v>1.9312298931640187E-2</v>
      </c>
      <c r="Z564" s="13">
        <v>8.1755592725047902E-3</v>
      </c>
      <c r="AA564" s="13">
        <v>5.4693452955424708E-2</v>
      </c>
      <c r="AB564" s="152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275</v>
      </c>
      <c r="C565" s="29"/>
      <c r="D565" s="13">
        <v>-6.3464794859673934E-2</v>
      </c>
      <c r="E565" s="13">
        <v>1.7062737826510466E-2</v>
      </c>
      <c r="F565" s="13">
        <v>4.0415722305503943E-2</v>
      </c>
      <c r="G565" s="13">
        <v>-9.5113479599302497E-3</v>
      </c>
      <c r="H565" s="13">
        <v>3.0050434873976073E-2</v>
      </c>
      <c r="I565" s="13">
        <v>5.7888832504449095E-3</v>
      </c>
      <c r="J565" s="13">
        <v>-4.1722361034404187E-2</v>
      </c>
      <c r="K565" s="13">
        <v>-9.5113479599302497E-3</v>
      </c>
      <c r="L565" s="13">
        <v>1.3036361192201307E-2</v>
      </c>
      <c r="M565" s="13">
        <v>5.2333797143059524E-2</v>
      </c>
      <c r="N565" s="13">
        <v>-5.4849713256210908E-3</v>
      </c>
      <c r="O565" s="13">
        <v>4.8468475574122483E-2</v>
      </c>
      <c r="P565" s="13">
        <v>-1.1121898613654091E-2</v>
      </c>
      <c r="Q565" s="13">
        <v>9.0342792570938579E-2</v>
      </c>
      <c r="R565" s="13">
        <v>2.9141867729438387E-2</v>
      </c>
      <c r="S565" s="13">
        <v>-5.4849713256210908E-3</v>
      </c>
      <c r="T565" s="13">
        <v>-2.4811579170305298E-2</v>
      </c>
      <c r="U565" s="13">
        <v>-3.5843851148312567E-2</v>
      </c>
      <c r="V565" s="13">
        <v>3.3730572698593697E-3</v>
      </c>
      <c r="W565" s="13" t="s">
        <v>727</v>
      </c>
      <c r="X565" s="13">
        <v>3.5584070344333085E-2</v>
      </c>
      <c r="Y565" s="13">
        <v>-1.2461315344700741E-2</v>
      </c>
      <c r="Z565" s="13">
        <v>-3.0541113120927221E-2</v>
      </c>
      <c r="AA565" s="13">
        <v>-1.1927173940515901E-2</v>
      </c>
      <c r="AB565" s="152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276</v>
      </c>
      <c r="C566" s="47"/>
      <c r="D566" s="45">
        <v>1.58</v>
      </c>
      <c r="E566" s="45">
        <v>0.46</v>
      </c>
      <c r="F566" s="45">
        <v>1.05</v>
      </c>
      <c r="G566" s="45">
        <v>0.21</v>
      </c>
      <c r="H566" s="45">
        <v>0.79</v>
      </c>
      <c r="I566" s="45">
        <v>0.17</v>
      </c>
      <c r="J566" s="45">
        <v>1.03</v>
      </c>
      <c r="K566" s="45">
        <v>0.21</v>
      </c>
      <c r="L566" s="45">
        <v>0.36</v>
      </c>
      <c r="M566" s="45">
        <v>1.35</v>
      </c>
      <c r="N566" s="45">
        <v>0.11</v>
      </c>
      <c r="O566" s="45">
        <v>1.25</v>
      </c>
      <c r="P566" s="45">
        <v>0.25</v>
      </c>
      <c r="Q566" s="45">
        <v>2.3199999999999998</v>
      </c>
      <c r="R566" s="45">
        <v>0.76</v>
      </c>
      <c r="S566" s="45">
        <v>0.11</v>
      </c>
      <c r="T566" s="45">
        <v>0.6</v>
      </c>
      <c r="U566" s="45">
        <v>0.88</v>
      </c>
      <c r="V566" s="45">
        <v>0.11</v>
      </c>
      <c r="W566" s="45">
        <v>35.89</v>
      </c>
      <c r="X566" s="45">
        <v>0.92</v>
      </c>
      <c r="Y566" s="45">
        <v>0.28999999999999998</v>
      </c>
      <c r="Z566" s="45">
        <v>0.75</v>
      </c>
      <c r="AA566" s="45">
        <v>0.28000000000000003</v>
      </c>
      <c r="AB566" s="152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5"/>
    </row>
    <row r="568" spans="1:65" ht="15">
      <c r="B568" s="8" t="s">
        <v>566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234</v>
      </c>
      <c r="E569" s="17" t="s">
        <v>234</v>
      </c>
      <c r="F569" s="17" t="s">
        <v>234</v>
      </c>
      <c r="G569" s="17" t="s">
        <v>234</v>
      </c>
      <c r="H569" s="17" t="s">
        <v>234</v>
      </c>
      <c r="I569" s="17" t="s">
        <v>234</v>
      </c>
      <c r="J569" s="17" t="s">
        <v>234</v>
      </c>
      <c r="K569" s="17" t="s">
        <v>234</v>
      </c>
      <c r="L569" s="17" t="s">
        <v>234</v>
      </c>
      <c r="M569" s="17" t="s">
        <v>234</v>
      </c>
      <c r="N569" s="17" t="s">
        <v>234</v>
      </c>
      <c r="O569" s="17" t="s">
        <v>234</v>
      </c>
      <c r="P569" s="17" t="s">
        <v>234</v>
      </c>
      <c r="Q569" s="17" t="s">
        <v>234</v>
      </c>
      <c r="R569" s="17" t="s">
        <v>234</v>
      </c>
      <c r="S569" s="17" t="s">
        <v>234</v>
      </c>
      <c r="T569" s="17" t="s">
        <v>234</v>
      </c>
      <c r="U569" s="17" t="s">
        <v>234</v>
      </c>
      <c r="V569" s="17" t="s">
        <v>234</v>
      </c>
      <c r="W569" s="17" t="s">
        <v>234</v>
      </c>
      <c r="X569" s="17" t="s">
        <v>234</v>
      </c>
      <c r="Y569" s="17" t="s">
        <v>234</v>
      </c>
      <c r="Z569" s="17" t="s">
        <v>234</v>
      </c>
      <c r="AA569" s="17" t="s">
        <v>234</v>
      </c>
      <c r="AB569" s="17" t="s">
        <v>234</v>
      </c>
      <c r="AC569" s="152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235</v>
      </c>
      <c r="C570" s="9" t="s">
        <v>235</v>
      </c>
      <c r="D570" s="150" t="s">
        <v>237</v>
      </c>
      <c r="E570" s="151" t="s">
        <v>239</v>
      </c>
      <c r="F570" s="151" t="s">
        <v>240</v>
      </c>
      <c r="G570" s="151" t="s">
        <v>241</v>
      </c>
      <c r="H570" s="151" t="s">
        <v>242</v>
      </c>
      <c r="I570" s="151" t="s">
        <v>243</v>
      </c>
      <c r="J570" s="151" t="s">
        <v>244</v>
      </c>
      <c r="K570" s="151" t="s">
        <v>246</v>
      </c>
      <c r="L570" s="151" t="s">
        <v>247</v>
      </c>
      <c r="M570" s="151" t="s">
        <v>248</v>
      </c>
      <c r="N570" s="151" t="s">
        <v>249</v>
      </c>
      <c r="O570" s="151" t="s">
        <v>250</v>
      </c>
      <c r="P570" s="151" t="s">
        <v>251</v>
      </c>
      <c r="Q570" s="151" t="s">
        <v>252</v>
      </c>
      <c r="R570" s="151" t="s">
        <v>253</v>
      </c>
      <c r="S570" s="151" t="s">
        <v>254</v>
      </c>
      <c r="T570" s="151" t="s">
        <v>255</v>
      </c>
      <c r="U570" s="151" t="s">
        <v>256</v>
      </c>
      <c r="V570" s="151" t="s">
        <v>257</v>
      </c>
      <c r="W570" s="151" t="s">
        <v>258</v>
      </c>
      <c r="X570" s="151" t="s">
        <v>259</v>
      </c>
      <c r="Y570" s="151" t="s">
        <v>261</v>
      </c>
      <c r="Z570" s="151" t="s">
        <v>262</v>
      </c>
      <c r="AA570" s="151" t="s">
        <v>263</v>
      </c>
      <c r="AB570" s="151" t="s">
        <v>264</v>
      </c>
      <c r="AC570" s="152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279</v>
      </c>
      <c r="E571" s="11" t="s">
        <v>279</v>
      </c>
      <c r="F571" s="11" t="s">
        <v>279</v>
      </c>
      <c r="G571" s="11" t="s">
        <v>279</v>
      </c>
      <c r="H571" s="11" t="s">
        <v>279</v>
      </c>
      <c r="I571" s="11" t="s">
        <v>306</v>
      </c>
      <c r="J571" s="11" t="s">
        <v>279</v>
      </c>
      <c r="K571" s="11" t="s">
        <v>306</v>
      </c>
      <c r="L571" s="11" t="s">
        <v>306</v>
      </c>
      <c r="M571" s="11" t="s">
        <v>279</v>
      </c>
      <c r="N571" s="11" t="s">
        <v>279</v>
      </c>
      <c r="O571" s="11" t="s">
        <v>279</v>
      </c>
      <c r="P571" s="11" t="s">
        <v>279</v>
      </c>
      <c r="Q571" s="11" t="s">
        <v>279</v>
      </c>
      <c r="R571" s="11" t="s">
        <v>279</v>
      </c>
      <c r="S571" s="11" t="s">
        <v>306</v>
      </c>
      <c r="T571" s="11" t="s">
        <v>279</v>
      </c>
      <c r="U571" s="11" t="s">
        <v>279</v>
      </c>
      <c r="V571" s="11" t="s">
        <v>280</v>
      </c>
      <c r="W571" s="11" t="s">
        <v>279</v>
      </c>
      <c r="X571" s="11" t="s">
        <v>280</v>
      </c>
      <c r="Y571" s="11" t="s">
        <v>279</v>
      </c>
      <c r="Z571" s="11" t="s">
        <v>306</v>
      </c>
      <c r="AA571" s="11" t="s">
        <v>280</v>
      </c>
      <c r="AB571" s="11" t="s">
        <v>279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/>
      <c r="C572" s="9"/>
      <c r="D572" s="26" t="s">
        <v>307</v>
      </c>
      <c r="E572" s="26" t="s">
        <v>307</v>
      </c>
      <c r="F572" s="26" t="s">
        <v>271</v>
      </c>
      <c r="G572" s="26" t="s">
        <v>308</v>
      </c>
      <c r="H572" s="26" t="s">
        <v>309</v>
      </c>
      <c r="I572" s="26" t="s">
        <v>307</v>
      </c>
      <c r="J572" s="26" t="s">
        <v>307</v>
      </c>
      <c r="K572" s="26" t="s">
        <v>309</v>
      </c>
      <c r="L572" s="26" t="s">
        <v>308</v>
      </c>
      <c r="M572" s="26" t="s">
        <v>308</v>
      </c>
      <c r="N572" s="26" t="s">
        <v>307</v>
      </c>
      <c r="O572" s="26" t="s">
        <v>307</v>
      </c>
      <c r="P572" s="26" t="s">
        <v>307</v>
      </c>
      <c r="Q572" s="26" t="s">
        <v>307</v>
      </c>
      <c r="R572" s="26" t="s">
        <v>307</v>
      </c>
      <c r="S572" s="26" t="s">
        <v>307</v>
      </c>
      <c r="T572" s="26" t="s">
        <v>311</v>
      </c>
      <c r="U572" s="26" t="s">
        <v>307</v>
      </c>
      <c r="V572" s="26" t="s">
        <v>308</v>
      </c>
      <c r="W572" s="26" t="s">
        <v>309</v>
      </c>
      <c r="X572" s="26" t="s">
        <v>307</v>
      </c>
      <c r="Y572" s="26" t="s">
        <v>307</v>
      </c>
      <c r="Z572" s="26" t="s">
        <v>308</v>
      </c>
      <c r="AA572" s="26" t="s">
        <v>310</v>
      </c>
      <c r="AB572" s="26" t="s">
        <v>116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8">
        <v>1</v>
      </c>
      <c r="C573" s="14">
        <v>1</v>
      </c>
      <c r="D573" s="217">
        <v>25.02</v>
      </c>
      <c r="E573" s="217">
        <v>22.9</v>
      </c>
      <c r="F573" s="217">
        <v>27.3</v>
      </c>
      <c r="G573" s="217">
        <v>27.3</v>
      </c>
      <c r="H573" s="217">
        <v>26.950154981092723</v>
      </c>
      <c r="I573" s="217">
        <v>27.5</v>
      </c>
      <c r="J573" s="217">
        <v>25.3</v>
      </c>
      <c r="K573" s="217">
        <v>27.73</v>
      </c>
      <c r="L573" s="217">
        <v>27</v>
      </c>
      <c r="M573" s="217">
        <v>24.6</v>
      </c>
      <c r="N573" s="217">
        <v>26.2</v>
      </c>
      <c r="O573" s="217">
        <v>27.6</v>
      </c>
      <c r="P573" s="217">
        <v>27</v>
      </c>
      <c r="Q573" s="217">
        <v>27.9</v>
      </c>
      <c r="R573" s="217">
        <v>27.2</v>
      </c>
      <c r="S573" s="217">
        <v>26.1</v>
      </c>
      <c r="T573" s="218">
        <v>22.17</v>
      </c>
      <c r="U573" s="217">
        <v>27.7</v>
      </c>
      <c r="V573" s="217">
        <v>23.9</v>
      </c>
      <c r="W573" s="217">
        <v>25.77</v>
      </c>
      <c r="X573" s="217">
        <v>24.107600000000001</v>
      </c>
      <c r="Y573" s="217">
        <v>23.8</v>
      </c>
      <c r="Z573" s="217">
        <v>25.097364267303352</v>
      </c>
      <c r="AA573" s="217">
        <v>24.91</v>
      </c>
      <c r="AB573" s="217">
        <v>26.92</v>
      </c>
      <c r="AC573" s="219"/>
      <c r="AD573" s="220"/>
      <c r="AE573" s="220"/>
      <c r="AF573" s="220"/>
      <c r="AG573" s="220"/>
      <c r="AH573" s="220"/>
      <c r="AI573" s="220"/>
      <c r="AJ573" s="220"/>
      <c r="AK573" s="220"/>
      <c r="AL573" s="220"/>
      <c r="AM573" s="220"/>
      <c r="AN573" s="220"/>
      <c r="AO573" s="220"/>
      <c r="AP573" s="220"/>
      <c r="AQ573" s="220"/>
      <c r="AR573" s="220"/>
      <c r="AS573" s="220"/>
      <c r="AT573" s="220"/>
      <c r="AU573" s="220"/>
      <c r="AV573" s="220"/>
      <c r="AW573" s="220"/>
      <c r="AX573" s="220"/>
      <c r="AY573" s="220"/>
      <c r="AZ573" s="220"/>
      <c r="BA573" s="220"/>
      <c r="BB573" s="220"/>
      <c r="BC573" s="220"/>
      <c r="BD573" s="220"/>
      <c r="BE573" s="220"/>
      <c r="BF573" s="220"/>
      <c r="BG573" s="220"/>
      <c r="BH573" s="220"/>
      <c r="BI573" s="220"/>
      <c r="BJ573" s="220"/>
      <c r="BK573" s="220"/>
      <c r="BL573" s="220"/>
      <c r="BM573" s="221">
        <v>1</v>
      </c>
    </row>
    <row r="574" spans="1:65">
      <c r="A574" s="30"/>
      <c r="B574" s="19">
        <v>1</v>
      </c>
      <c r="C574" s="9">
        <v>2</v>
      </c>
      <c r="D574" s="222">
        <v>24.92</v>
      </c>
      <c r="E574" s="222">
        <v>23.24</v>
      </c>
      <c r="F574" s="222">
        <v>26.1</v>
      </c>
      <c r="G574" s="222">
        <v>27.2</v>
      </c>
      <c r="H574" s="222">
        <v>26.263849058789894</v>
      </c>
      <c r="I574" s="224">
        <v>26.2</v>
      </c>
      <c r="J574" s="222">
        <v>25.5</v>
      </c>
      <c r="K574" s="222">
        <v>26.34</v>
      </c>
      <c r="L574" s="222">
        <v>27.3</v>
      </c>
      <c r="M574" s="222">
        <v>25.7</v>
      </c>
      <c r="N574" s="222">
        <v>26.4</v>
      </c>
      <c r="O574" s="222">
        <v>28.9</v>
      </c>
      <c r="P574" s="222">
        <v>27.1</v>
      </c>
      <c r="Q574" s="222">
        <v>27.9</v>
      </c>
      <c r="R574" s="222">
        <v>27.5</v>
      </c>
      <c r="S574" s="222">
        <v>25</v>
      </c>
      <c r="T574" s="223">
        <v>21.93</v>
      </c>
      <c r="U574" s="222">
        <v>27.1</v>
      </c>
      <c r="V574" s="222">
        <v>23.5</v>
      </c>
      <c r="W574" s="222">
        <v>26.48</v>
      </c>
      <c r="X574" s="222">
        <v>23.784400000000002</v>
      </c>
      <c r="Y574" s="222">
        <v>24.2</v>
      </c>
      <c r="Z574" s="222">
        <v>25.353068604000839</v>
      </c>
      <c r="AA574" s="222">
        <v>24.53</v>
      </c>
      <c r="AB574" s="222">
        <v>24.65</v>
      </c>
      <c r="AC574" s="219"/>
      <c r="AD574" s="220"/>
      <c r="AE574" s="220"/>
      <c r="AF574" s="220"/>
      <c r="AG574" s="220"/>
      <c r="AH574" s="220"/>
      <c r="AI574" s="220"/>
      <c r="AJ574" s="220"/>
      <c r="AK574" s="220"/>
      <c r="AL574" s="220"/>
      <c r="AM574" s="220"/>
      <c r="AN574" s="220"/>
      <c r="AO574" s="220"/>
      <c r="AP574" s="220"/>
      <c r="AQ574" s="220"/>
      <c r="AR574" s="220"/>
      <c r="AS574" s="220"/>
      <c r="AT574" s="220"/>
      <c r="AU574" s="220"/>
      <c r="AV574" s="220"/>
      <c r="AW574" s="220"/>
      <c r="AX574" s="220"/>
      <c r="AY574" s="220"/>
      <c r="AZ574" s="220"/>
      <c r="BA574" s="220"/>
      <c r="BB574" s="220"/>
      <c r="BC574" s="220"/>
      <c r="BD574" s="220"/>
      <c r="BE574" s="220"/>
      <c r="BF574" s="220"/>
      <c r="BG574" s="220"/>
      <c r="BH574" s="220"/>
      <c r="BI574" s="220"/>
      <c r="BJ574" s="220"/>
      <c r="BK574" s="220"/>
      <c r="BL574" s="220"/>
      <c r="BM574" s="221">
        <v>29</v>
      </c>
    </row>
    <row r="575" spans="1:65">
      <c r="A575" s="30"/>
      <c r="B575" s="19">
        <v>1</v>
      </c>
      <c r="C575" s="9">
        <v>3</v>
      </c>
      <c r="D575" s="222">
        <v>25.65</v>
      </c>
      <c r="E575" s="222">
        <v>24.34</v>
      </c>
      <c r="F575" s="222">
        <v>26</v>
      </c>
      <c r="G575" s="222">
        <v>27.4</v>
      </c>
      <c r="H575" s="222"/>
      <c r="I575" s="222">
        <v>27.3</v>
      </c>
      <c r="J575" s="222">
        <v>26</v>
      </c>
      <c r="K575" s="222">
        <v>27.09</v>
      </c>
      <c r="L575" s="222">
        <v>27.1</v>
      </c>
      <c r="M575" s="222">
        <v>25.3</v>
      </c>
      <c r="N575" s="222">
        <v>27.3</v>
      </c>
      <c r="O575" s="222">
        <v>26.8</v>
      </c>
      <c r="P575" s="222">
        <v>27.3</v>
      </c>
      <c r="Q575" s="222">
        <v>29.3</v>
      </c>
      <c r="R575" s="222">
        <v>25.7</v>
      </c>
      <c r="S575" s="222">
        <v>25.3</v>
      </c>
      <c r="T575" s="223">
        <v>22.68</v>
      </c>
      <c r="U575" s="222">
        <v>27.6</v>
      </c>
      <c r="V575" s="222">
        <v>23.4</v>
      </c>
      <c r="W575" s="222">
        <v>26.91</v>
      </c>
      <c r="X575" s="222">
        <v>22.565799999999999</v>
      </c>
      <c r="Y575" s="222">
        <v>24.5</v>
      </c>
      <c r="Z575" s="222">
        <v>25.082844016357043</v>
      </c>
      <c r="AA575" s="222">
        <v>25.68</v>
      </c>
      <c r="AB575" s="222">
        <v>25.62</v>
      </c>
      <c r="AC575" s="219"/>
      <c r="AD575" s="220"/>
      <c r="AE575" s="220"/>
      <c r="AF575" s="220"/>
      <c r="AG575" s="220"/>
      <c r="AH575" s="220"/>
      <c r="AI575" s="220"/>
      <c r="AJ575" s="220"/>
      <c r="AK575" s="220"/>
      <c r="AL575" s="220"/>
      <c r="AM575" s="220"/>
      <c r="AN575" s="220"/>
      <c r="AO575" s="220"/>
      <c r="AP575" s="220"/>
      <c r="AQ575" s="220"/>
      <c r="AR575" s="220"/>
      <c r="AS575" s="220"/>
      <c r="AT575" s="220"/>
      <c r="AU575" s="220"/>
      <c r="AV575" s="220"/>
      <c r="AW575" s="220"/>
      <c r="AX575" s="220"/>
      <c r="AY575" s="220"/>
      <c r="AZ575" s="220"/>
      <c r="BA575" s="220"/>
      <c r="BB575" s="220"/>
      <c r="BC575" s="220"/>
      <c r="BD575" s="220"/>
      <c r="BE575" s="220"/>
      <c r="BF575" s="220"/>
      <c r="BG575" s="220"/>
      <c r="BH575" s="220"/>
      <c r="BI575" s="220"/>
      <c r="BJ575" s="220"/>
      <c r="BK575" s="220"/>
      <c r="BL575" s="220"/>
      <c r="BM575" s="221">
        <v>16</v>
      </c>
    </row>
    <row r="576" spans="1:65">
      <c r="A576" s="30"/>
      <c r="B576" s="19">
        <v>1</v>
      </c>
      <c r="C576" s="9">
        <v>4</v>
      </c>
      <c r="D576" s="222">
        <v>25.86</v>
      </c>
      <c r="E576" s="222">
        <v>25.46</v>
      </c>
      <c r="F576" s="222">
        <v>27.1</v>
      </c>
      <c r="G576" s="222">
        <v>27.3</v>
      </c>
      <c r="H576" s="222"/>
      <c r="I576" s="222">
        <v>27.5</v>
      </c>
      <c r="J576" s="222">
        <v>25.6</v>
      </c>
      <c r="K576" s="222">
        <v>27.4</v>
      </c>
      <c r="L576" s="222">
        <v>27.1</v>
      </c>
      <c r="M576" s="222">
        <v>24.8</v>
      </c>
      <c r="N576" s="222">
        <v>26.7</v>
      </c>
      <c r="O576" s="222">
        <v>28.5</v>
      </c>
      <c r="P576" s="222">
        <v>26.3</v>
      </c>
      <c r="Q576" s="222">
        <v>28.7</v>
      </c>
      <c r="R576" s="222">
        <v>24.7</v>
      </c>
      <c r="S576" s="222">
        <v>25.9</v>
      </c>
      <c r="T576" s="223">
        <v>22.03</v>
      </c>
      <c r="U576" s="222">
        <v>27.9</v>
      </c>
      <c r="V576" s="222">
        <v>23.9</v>
      </c>
      <c r="W576" s="222">
        <v>26.85</v>
      </c>
      <c r="X576" s="222">
        <v>23.779199999999999</v>
      </c>
      <c r="Y576" s="222">
        <v>24.6</v>
      </c>
      <c r="Z576" s="222">
        <v>25.799074057083843</v>
      </c>
      <c r="AA576" s="222">
        <v>25.09</v>
      </c>
      <c r="AB576" s="222">
        <v>25.6</v>
      </c>
      <c r="AC576" s="219"/>
      <c r="AD576" s="220"/>
      <c r="AE576" s="220"/>
      <c r="AF576" s="220"/>
      <c r="AG576" s="220"/>
      <c r="AH576" s="220"/>
      <c r="AI576" s="220"/>
      <c r="AJ576" s="220"/>
      <c r="AK576" s="220"/>
      <c r="AL576" s="220"/>
      <c r="AM576" s="220"/>
      <c r="AN576" s="220"/>
      <c r="AO576" s="220"/>
      <c r="AP576" s="220"/>
      <c r="AQ576" s="220"/>
      <c r="AR576" s="220"/>
      <c r="AS576" s="220"/>
      <c r="AT576" s="220"/>
      <c r="AU576" s="220"/>
      <c r="AV576" s="220"/>
      <c r="AW576" s="220"/>
      <c r="AX576" s="220"/>
      <c r="AY576" s="220"/>
      <c r="AZ576" s="220"/>
      <c r="BA576" s="220"/>
      <c r="BB576" s="220"/>
      <c r="BC576" s="220"/>
      <c r="BD576" s="220"/>
      <c r="BE576" s="220"/>
      <c r="BF576" s="220"/>
      <c r="BG576" s="220"/>
      <c r="BH576" s="220"/>
      <c r="BI576" s="220"/>
      <c r="BJ576" s="220"/>
      <c r="BK576" s="220"/>
      <c r="BL576" s="220"/>
      <c r="BM576" s="221">
        <v>26.054772824337803</v>
      </c>
    </row>
    <row r="577" spans="1:65">
      <c r="A577" s="30"/>
      <c r="B577" s="19">
        <v>1</v>
      </c>
      <c r="C577" s="9">
        <v>5</v>
      </c>
      <c r="D577" s="222">
        <v>25.91</v>
      </c>
      <c r="E577" s="222">
        <v>24.38</v>
      </c>
      <c r="F577" s="222">
        <v>26.5</v>
      </c>
      <c r="G577" s="222">
        <v>27.6</v>
      </c>
      <c r="H577" s="222">
        <v>26.460677836608145</v>
      </c>
      <c r="I577" s="222">
        <v>27.2</v>
      </c>
      <c r="J577" s="222">
        <v>25.5</v>
      </c>
      <c r="K577" s="222">
        <v>27.2</v>
      </c>
      <c r="L577" s="222">
        <v>27.4</v>
      </c>
      <c r="M577" s="222"/>
      <c r="N577" s="222">
        <v>26.9</v>
      </c>
      <c r="O577" s="222">
        <v>27.8</v>
      </c>
      <c r="P577" s="222">
        <v>26.4</v>
      </c>
      <c r="Q577" s="222">
        <v>29</v>
      </c>
      <c r="R577" s="222">
        <v>25.6</v>
      </c>
      <c r="S577" s="222">
        <v>25.6</v>
      </c>
      <c r="T577" s="223">
        <v>22.39</v>
      </c>
      <c r="U577" s="222">
        <v>27.8</v>
      </c>
      <c r="V577" s="222">
        <v>23.8</v>
      </c>
      <c r="W577" s="222">
        <v>27.49</v>
      </c>
      <c r="X577" s="222">
        <v>23.496400000000001</v>
      </c>
      <c r="Y577" s="222">
        <v>23.3</v>
      </c>
      <c r="Z577" s="222">
        <v>25.407663735734843</v>
      </c>
      <c r="AA577" s="222">
        <v>24.63</v>
      </c>
      <c r="AB577" s="222">
        <v>24.14</v>
      </c>
      <c r="AC577" s="219"/>
      <c r="AD577" s="220"/>
      <c r="AE577" s="220"/>
      <c r="AF577" s="220"/>
      <c r="AG577" s="220"/>
      <c r="AH577" s="220"/>
      <c r="AI577" s="220"/>
      <c r="AJ577" s="220"/>
      <c r="AK577" s="220"/>
      <c r="AL577" s="220"/>
      <c r="AM577" s="220"/>
      <c r="AN577" s="220"/>
      <c r="AO577" s="220"/>
      <c r="AP577" s="220"/>
      <c r="AQ577" s="220"/>
      <c r="AR577" s="220"/>
      <c r="AS577" s="220"/>
      <c r="AT577" s="220"/>
      <c r="AU577" s="220"/>
      <c r="AV577" s="220"/>
      <c r="AW577" s="220"/>
      <c r="AX577" s="220"/>
      <c r="AY577" s="220"/>
      <c r="AZ577" s="220"/>
      <c r="BA577" s="220"/>
      <c r="BB577" s="220"/>
      <c r="BC577" s="220"/>
      <c r="BD577" s="220"/>
      <c r="BE577" s="220"/>
      <c r="BF577" s="220"/>
      <c r="BG577" s="220"/>
      <c r="BH577" s="220"/>
      <c r="BI577" s="220"/>
      <c r="BJ577" s="220"/>
      <c r="BK577" s="220"/>
      <c r="BL577" s="220"/>
      <c r="BM577" s="221">
        <v>103</v>
      </c>
    </row>
    <row r="578" spans="1:65">
      <c r="A578" s="30"/>
      <c r="B578" s="19">
        <v>1</v>
      </c>
      <c r="C578" s="9">
        <v>6</v>
      </c>
      <c r="D578" s="222">
        <v>25.5</v>
      </c>
      <c r="E578" s="222">
        <v>23.42</v>
      </c>
      <c r="F578" s="222">
        <v>26.3</v>
      </c>
      <c r="G578" s="222">
        <v>27.2</v>
      </c>
      <c r="H578" s="222">
        <v>27.116259290748392</v>
      </c>
      <c r="I578" s="222">
        <v>27</v>
      </c>
      <c r="J578" s="222">
        <v>25.5</v>
      </c>
      <c r="K578" s="222">
        <v>26.42</v>
      </c>
      <c r="L578" s="222">
        <v>26.8</v>
      </c>
      <c r="M578" s="222">
        <v>25.8</v>
      </c>
      <c r="N578" s="222">
        <v>28.5</v>
      </c>
      <c r="O578" s="222">
        <v>27.7</v>
      </c>
      <c r="P578" s="222">
        <v>27.4</v>
      </c>
      <c r="Q578" s="222">
        <v>26.8</v>
      </c>
      <c r="R578" s="222">
        <v>27.4</v>
      </c>
      <c r="S578" s="222">
        <v>25.1</v>
      </c>
      <c r="T578" s="223">
        <v>22.29</v>
      </c>
      <c r="U578" s="222">
        <v>27.4</v>
      </c>
      <c r="V578" s="222">
        <v>24.1</v>
      </c>
      <c r="W578" s="222">
        <v>27.08</v>
      </c>
      <c r="X578" s="222">
        <v>22.959900000000001</v>
      </c>
      <c r="Y578" s="222">
        <v>23.9</v>
      </c>
      <c r="Z578" s="222">
        <v>25.72756027330454</v>
      </c>
      <c r="AA578" s="222">
        <v>24.66</v>
      </c>
      <c r="AB578" s="222">
        <v>24.21</v>
      </c>
      <c r="AC578" s="219"/>
      <c r="AD578" s="220"/>
      <c r="AE578" s="220"/>
      <c r="AF578" s="220"/>
      <c r="AG578" s="220"/>
      <c r="AH578" s="220"/>
      <c r="AI578" s="220"/>
      <c r="AJ578" s="220"/>
      <c r="AK578" s="220"/>
      <c r="AL578" s="220"/>
      <c r="AM578" s="220"/>
      <c r="AN578" s="220"/>
      <c r="AO578" s="220"/>
      <c r="AP578" s="220"/>
      <c r="AQ578" s="220"/>
      <c r="AR578" s="220"/>
      <c r="AS578" s="220"/>
      <c r="AT578" s="220"/>
      <c r="AU578" s="220"/>
      <c r="AV578" s="220"/>
      <c r="AW578" s="220"/>
      <c r="AX578" s="220"/>
      <c r="AY578" s="220"/>
      <c r="AZ578" s="220"/>
      <c r="BA578" s="220"/>
      <c r="BB578" s="220"/>
      <c r="BC578" s="220"/>
      <c r="BD578" s="220"/>
      <c r="BE578" s="220"/>
      <c r="BF578" s="220"/>
      <c r="BG578" s="220"/>
      <c r="BH578" s="220"/>
      <c r="BI578" s="220"/>
      <c r="BJ578" s="220"/>
      <c r="BK578" s="220"/>
      <c r="BL578" s="220"/>
      <c r="BM578" s="225"/>
    </row>
    <row r="579" spans="1:65">
      <c r="A579" s="30"/>
      <c r="B579" s="20" t="s">
        <v>272</v>
      </c>
      <c r="C579" s="12"/>
      <c r="D579" s="226">
        <v>25.47666666666667</v>
      </c>
      <c r="E579" s="226">
        <v>23.956666666666667</v>
      </c>
      <c r="F579" s="226">
        <v>26.55</v>
      </c>
      <c r="G579" s="226">
        <v>27.333333333333332</v>
      </c>
      <c r="H579" s="226">
        <v>26.697735291809789</v>
      </c>
      <c r="I579" s="226">
        <v>27.116666666666664</v>
      </c>
      <c r="J579" s="226">
        <v>25.566666666666666</v>
      </c>
      <c r="K579" s="226">
        <v>27.03</v>
      </c>
      <c r="L579" s="226">
        <v>27.116666666666671</v>
      </c>
      <c r="M579" s="226">
        <v>25.24</v>
      </c>
      <c r="N579" s="226">
        <v>27</v>
      </c>
      <c r="O579" s="226">
        <v>27.883333333333329</v>
      </c>
      <c r="P579" s="226">
        <v>26.916666666666668</v>
      </c>
      <c r="Q579" s="226">
        <v>28.266666666666669</v>
      </c>
      <c r="R579" s="226">
        <v>26.350000000000005</v>
      </c>
      <c r="S579" s="226">
        <v>25.5</v>
      </c>
      <c r="T579" s="226">
        <v>22.248333333333335</v>
      </c>
      <c r="U579" s="226">
        <v>27.583333333333339</v>
      </c>
      <c r="V579" s="226">
        <v>23.766666666666666</v>
      </c>
      <c r="W579" s="226">
        <v>26.763333333333332</v>
      </c>
      <c r="X579" s="226">
        <v>23.448883333333338</v>
      </c>
      <c r="Y579" s="226">
        <v>24.049999999999997</v>
      </c>
      <c r="Z579" s="226">
        <v>25.411262492297411</v>
      </c>
      <c r="AA579" s="226">
        <v>24.916666666666668</v>
      </c>
      <c r="AB579" s="226">
        <v>25.189999999999998</v>
      </c>
      <c r="AC579" s="219"/>
      <c r="AD579" s="220"/>
      <c r="AE579" s="220"/>
      <c r="AF579" s="220"/>
      <c r="AG579" s="220"/>
      <c r="AH579" s="220"/>
      <c r="AI579" s="220"/>
      <c r="AJ579" s="220"/>
      <c r="AK579" s="220"/>
      <c r="AL579" s="220"/>
      <c r="AM579" s="220"/>
      <c r="AN579" s="220"/>
      <c r="AO579" s="220"/>
      <c r="AP579" s="220"/>
      <c r="AQ579" s="220"/>
      <c r="AR579" s="220"/>
      <c r="AS579" s="220"/>
      <c r="AT579" s="220"/>
      <c r="AU579" s="220"/>
      <c r="AV579" s="220"/>
      <c r="AW579" s="220"/>
      <c r="AX579" s="220"/>
      <c r="AY579" s="220"/>
      <c r="AZ579" s="220"/>
      <c r="BA579" s="220"/>
      <c r="BB579" s="220"/>
      <c r="BC579" s="220"/>
      <c r="BD579" s="220"/>
      <c r="BE579" s="220"/>
      <c r="BF579" s="220"/>
      <c r="BG579" s="220"/>
      <c r="BH579" s="220"/>
      <c r="BI579" s="220"/>
      <c r="BJ579" s="220"/>
      <c r="BK579" s="220"/>
      <c r="BL579" s="220"/>
      <c r="BM579" s="225"/>
    </row>
    <row r="580" spans="1:65">
      <c r="A580" s="30"/>
      <c r="B580" s="3" t="s">
        <v>273</v>
      </c>
      <c r="C580" s="29"/>
      <c r="D580" s="222">
        <v>25.574999999999999</v>
      </c>
      <c r="E580" s="222">
        <v>23.880000000000003</v>
      </c>
      <c r="F580" s="222">
        <v>26.4</v>
      </c>
      <c r="G580" s="222">
        <v>27.3</v>
      </c>
      <c r="H580" s="222">
        <v>26.705416408850432</v>
      </c>
      <c r="I580" s="222">
        <v>27.25</v>
      </c>
      <c r="J580" s="222">
        <v>25.5</v>
      </c>
      <c r="K580" s="222">
        <v>27.145</v>
      </c>
      <c r="L580" s="222">
        <v>27.1</v>
      </c>
      <c r="M580" s="222">
        <v>25.3</v>
      </c>
      <c r="N580" s="222">
        <v>26.799999999999997</v>
      </c>
      <c r="O580" s="222">
        <v>27.75</v>
      </c>
      <c r="P580" s="222">
        <v>27.05</v>
      </c>
      <c r="Q580" s="222">
        <v>28.299999999999997</v>
      </c>
      <c r="R580" s="222">
        <v>26.45</v>
      </c>
      <c r="S580" s="222">
        <v>25.450000000000003</v>
      </c>
      <c r="T580" s="222">
        <v>22.23</v>
      </c>
      <c r="U580" s="222">
        <v>27.65</v>
      </c>
      <c r="V580" s="222">
        <v>23.85</v>
      </c>
      <c r="W580" s="222">
        <v>26.880000000000003</v>
      </c>
      <c r="X580" s="222">
        <v>23.637799999999999</v>
      </c>
      <c r="Y580" s="222">
        <v>24.049999999999997</v>
      </c>
      <c r="Z580" s="222">
        <v>25.380366169867841</v>
      </c>
      <c r="AA580" s="222">
        <v>24.785</v>
      </c>
      <c r="AB580" s="222">
        <v>25.125</v>
      </c>
      <c r="AC580" s="219"/>
      <c r="AD580" s="220"/>
      <c r="AE580" s="220"/>
      <c r="AF580" s="220"/>
      <c r="AG580" s="220"/>
      <c r="AH580" s="220"/>
      <c r="AI580" s="220"/>
      <c r="AJ580" s="220"/>
      <c r="AK580" s="220"/>
      <c r="AL580" s="220"/>
      <c r="AM580" s="220"/>
      <c r="AN580" s="220"/>
      <c r="AO580" s="220"/>
      <c r="AP580" s="220"/>
      <c r="AQ580" s="220"/>
      <c r="AR580" s="220"/>
      <c r="AS580" s="220"/>
      <c r="AT580" s="220"/>
      <c r="AU580" s="220"/>
      <c r="AV580" s="220"/>
      <c r="AW580" s="220"/>
      <c r="AX580" s="220"/>
      <c r="AY580" s="220"/>
      <c r="AZ580" s="220"/>
      <c r="BA580" s="220"/>
      <c r="BB580" s="220"/>
      <c r="BC580" s="220"/>
      <c r="BD580" s="220"/>
      <c r="BE580" s="220"/>
      <c r="BF580" s="220"/>
      <c r="BG580" s="220"/>
      <c r="BH580" s="220"/>
      <c r="BI580" s="220"/>
      <c r="BJ580" s="220"/>
      <c r="BK580" s="220"/>
      <c r="BL580" s="220"/>
      <c r="BM580" s="225"/>
    </row>
    <row r="581" spans="1:65">
      <c r="A581" s="30"/>
      <c r="B581" s="3" t="s">
        <v>274</v>
      </c>
      <c r="C581" s="29"/>
      <c r="D581" s="24">
        <v>0.42041249584980966</v>
      </c>
      <c r="E581" s="24">
        <v>0.94913996157925395</v>
      </c>
      <c r="F581" s="24">
        <v>0.53572380943915521</v>
      </c>
      <c r="G581" s="24">
        <v>0.15055453054181678</v>
      </c>
      <c r="H581" s="24">
        <v>0.40138574027823765</v>
      </c>
      <c r="I581" s="24">
        <v>0.48751068364361716</v>
      </c>
      <c r="J581" s="24">
        <v>0.23380903889000232</v>
      </c>
      <c r="K581" s="24">
        <v>0.54910836817517128</v>
      </c>
      <c r="L581" s="24">
        <v>0.21369760566432758</v>
      </c>
      <c r="M581" s="24">
        <v>0.53197744313081496</v>
      </c>
      <c r="N581" s="24">
        <v>0.82945765413310935</v>
      </c>
      <c r="O581" s="24">
        <v>0.73598007219398653</v>
      </c>
      <c r="P581" s="24">
        <v>0.46224091842530202</v>
      </c>
      <c r="Q581" s="24">
        <v>0.91796877216312045</v>
      </c>
      <c r="R581" s="24">
        <v>1.1708970919769164</v>
      </c>
      <c r="S581" s="24">
        <v>0.44271887242357294</v>
      </c>
      <c r="T581" s="24">
        <v>0.26954900605764903</v>
      </c>
      <c r="U581" s="24">
        <v>0.29268868558020206</v>
      </c>
      <c r="V581" s="24">
        <v>0.26583202716502563</v>
      </c>
      <c r="W581" s="24">
        <v>0.58725349438438101</v>
      </c>
      <c r="X581" s="24">
        <v>0.57910049012815312</v>
      </c>
      <c r="Y581" s="24">
        <v>0.48476798574163293</v>
      </c>
      <c r="Z581" s="24">
        <v>0.30339161713185814</v>
      </c>
      <c r="AA581" s="24">
        <v>0.42669270753865302</v>
      </c>
      <c r="AB581" s="24">
        <v>1.0677452879783649</v>
      </c>
      <c r="AC581" s="152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86</v>
      </c>
      <c r="C582" s="29"/>
      <c r="D582" s="13">
        <v>1.6501864288230129E-2</v>
      </c>
      <c r="E582" s="13">
        <v>3.9619032763848087E-2</v>
      </c>
      <c r="F582" s="13">
        <v>2.0177921259478537E-2</v>
      </c>
      <c r="G582" s="13">
        <v>5.5080925807981752E-3</v>
      </c>
      <c r="H582" s="13">
        <v>1.5034449023148903E-2</v>
      </c>
      <c r="I582" s="13">
        <v>1.797826737468779E-2</v>
      </c>
      <c r="J582" s="13">
        <v>9.1450732290744071E-3</v>
      </c>
      <c r="K582" s="13">
        <v>2.0314774997231642E-2</v>
      </c>
      <c r="L582" s="13">
        <v>7.8806738413396762E-3</v>
      </c>
      <c r="M582" s="13">
        <v>2.1076760821347663E-2</v>
      </c>
      <c r="N582" s="13">
        <v>3.0720653856781827E-2</v>
      </c>
      <c r="O582" s="13">
        <v>2.6394981668642677E-2</v>
      </c>
      <c r="P582" s="13">
        <v>1.7173037217039083E-2</v>
      </c>
      <c r="Q582" s="13">
        <v>3.2475310335959448E-2</v>
      </c>
      <c r="R582" s="13">
        <v>4.44363222761638E-2</v>
      </c>
      <c r="S582" s="13">
        <v>1.7361524408767565E-2</v>
      </c>
      <c r="T582" s="13">
        <v>1.2115469595819118E-2</v>
      </c>
      <c r="U582" s="13">
        <v>1.0611070172091916E-2</v>
      </c>
      <c r="V582" s="13">
        <v>1.1185078281838385E-2</v>
      </c>
      <c r="W582" s="13">
        <v>2.1942464605220365E-2</v>
      </c>
      <c r="X582" s="13">
        <v>2.469629286376052E-2</v>
      </c>
      <c r="Y582" s="13">
        <v>2.0156673003810105E-2</v>
      </c>
      <c r="Z582" s="13">
        <v>1.1939257926434051E-2</v>
      </c>
      <c r="AA582" s="13">
        <v>1.7124790938006139E-2</v>
      </c>
      <c r="AB582" s="13">
        <v>4.2387665263134776E-2</v>
      </c>
      <c r="AC582" s="152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275</v>
      </c>
      <c r="C583" s="29"/>
      <c r="D583" s="13">
        <v>-2.2188109701387293E-2</v>
      </c>
      <c r="E583" s="13">
        <v>-8.0526749237717077E-2</v>
      </c>
      <c r="F583" s="13">
        <v>1.9007157690494436E-2</v>
      </c>
      <c r="G583" s="13">
        <v>4.9072026749787057E-2</v>
      </c>
      <c r="H583" s="13">
        <v>2.467733922712978E-2</v>
      </c>
      <c r="I583" s="13">
        <v>4.0756211903599571E-2</v>
      </c>
      <c r="J583" s="13">
        <v>-1.8733848149894317E-2</v>
      </c>
      <c r="K583" s="13">
        <v>3.7429885965124754E-2</v>
      </c>
      <c r="L583" s="13">
        <v>4.0756211903599793E-2</v>
      </c>
      <c r="M583" s="13">
        <v>-3.1271538225684514E-2</v>
      </c>
      <c r="N583" s="13">
        <v>3.6278465447960428E-2</v>
      </c>
      <c r="O583" s="13">
        <v>7.0181402897800949E-2</v>
      </c>
      <c r="P583" s="13">
        <v>3.3080075122503771E-2</v>
      </c>
      <c r="Q583" s="13">
        <v>8.4893998394901971E-2</v>
      </c>
      <c r="R583" s="13">
        <v>1.1331020909398637E-2</v>
      </c>
      <c r="S583" s="13">
        <v>-2.129256041025962E-2</v>
      </c>
      <c r="T583" s="13">
        <v>-0.14609375090957877</v>
      </c>
      <c r="U583" s="13">
        <v>5.866719772615725E-2</v>
      </c>
      <c r="V583" s="13">
        <v>-8.7819079179758397E-2</v>
      </c>
      <c r="W583" s="13">
        <v>2.7195036923663318E-2</v>
      </c>
      <c r="X583" s="13">
        <v>-0.10001582084685456</v>
      </c>
      <c r="Y583" s="13">
        <v>-7.6944552073205719E-2</v>
      </c>
      <c r="Z583" s="13">
        <v>-2.4698366643952752E-2</v>
      </c>
      <c r="AA583" s="13">
        <v>-4.3681292688456219E-2</v>
      </c>
      <c r="AB583" s="13">
        <v>-3.3190572420958464E-2</v>
      </c>
      <c r="AC583" s="152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276</v>
      </c>
      <c r="C584" s="47"/>
      <c r="D584" s="45">
        <v>0.63</v>
      </c>
      <c r="E584" s="45">
        <v>1.72</v>
      </c>
      <c r="F584" s="45">
        <v>0.14000000000000001</v>
      </c>
      <c r="G584" s="45">
        <v>0.71</v>
      </c>
      <c r="H584" s="45">
        <v>0.25</v>
      </c>
      <c r="I584" s="45">
        <v>0.55000000000000004</v>
      </c>
      <c r="J584" s="45">
        <v>0.56000000000000005</v>
      </c>
      <c r="K584" s="45">
        <v>0.49</v>
      </c>
      <c r="L584" s="45">
        <v>0.55000000000000004</v>
      </c>
      <c r="M584" s="45">
        <v>0.8</v>
      </c>
      <c r="N584" s="45">
        <v>0.47</v>
      </c>
      <c r="O584" s="45">
        <v>1.1000000000000001</v>
      </c>
      <c r="P584" s="45">
        <v>0.41</v>
      </c>
      <c r="Q584" s="45">
        <v>1.38</v>
      </c>
      <c r="R584" s="45">
        <v>0</v>
      </c>
      <c r="S584" s="45">
        <v>0.61</v>
      </c>
      <c r="T584" s="45">
        <v>2.95</v>
      </c>
      <c r="U584" s="45">
        <v>0.89</v>
      </c>
      <c r="V584" s="45">
        <v>1.86</v>
      </c>
      <c r="W584" s="45">
        <v>0.3</v>
      </c>
      <c r="X584" s="45">
        <v>2.08</v>
      </c>
      <c r="Y584" s="45">
        <v>1.65</v>
      </c>
      <c r="Z584" s="45">
        <v>0.67</v>
      </c>
      <c r="AA584" s="45">
        <v>1.03</v>
      </c>
      <c r="AB584" s="45">
        <v>0.83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567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234</v>
      </c>
      <c r="E587" s="17" t="s">
        <v>234</v>
      </c>
      <c r="F587" s="17" t="s">
        <v>234</v>
      </c>
      <c r="G587" s="17" t="s">
        <v>234</v>
      </c>
      <c r="H587" s="17" t="s">
        <v>234</v>
      </c>
      <c r="I587" s="17" t="s">
        <v>234</v>
      </c>
      <c r="J587" s="17" t="s">
        <v>234</v>
      </c>
      <c r="K587" s="17" t="s">
        <v>234</v>
      </c>
      <c r="L587" s="17" t="s">
        <v>234</v>
      </c>
      <c r="M587" s="17" t="s">
        <v>234</v>
      </c>
      <c r="N587" s="17" t="s">
        <v>234</v>
      </c>
      <c r="O587" s="17" t="s">
        <v>234</v>
      </c>
      <c r="P587" s="17" t="s">
        <v>234</v>
      </c>
      <c r="Q587" s="17" t="s">
        <v>234</v>
      </c>
      <c r="R587" s="17" t="s">
        <v>234</v>
      </c>
      <c r="S587" s="17" t="s">
        <v>234</v>
      </c>
      <c r="T587" s="17" t="s">
        <v>234</v>
      </c>
      <c r="U587" s="17" t="s">
        <v>234</v>
      </c>
      <c r="V587" s="17" t="s">
        <v>234</v>
      </c>
      <c r="W587" s="17" t="s">
        <v>234</v>
      </c>
      <c r="X587" s="17" t="s">
        <v>234</v>
      </c>
      <c r="Y587" s="17" t="s">
        <v>234</v>
      </c>
      <c r="Z587" s="17" t="s">
        <v>234</v>
      </c>
      <c r="AA587" s="152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235</v>
      </c>
      <c r="C588" s="9" t="s">
        <v>235</v>
      </c>
      <c r="D588" s="150" t="s">
        <v>237</v>
      </c>
      <c r="E588" s="151" t="s">
        <v>239</v>
      </c>
      <c r="F588" s="151" t="s">
        <v>240</v>
      </c>
      <c r="G588" s="151" t="s">
        <v>241</v>
      </c>
      <c r="H588" s="151" t="s">
        <v>242</v>
      </c>
      <c r="I588" s="151" t="s">
        <v>243</v>
      </c>
      <c r="J588" s="151" t="s">
        <v>244</v>
      </c>
      <c r="K588" s="151" t="s">
        <v>246</v>
      </c>
      <c r="L588" s="151" t="s">
        <v>247</v>
      </c>
      <c r="M588" s="151" t="s">
        <v>248</v>
      </c>
      <c r="N588" s="151" t="s">
        <v>249</v>
      </c>
      <c r="O588" s="151" t="s">
        <v>250</v>
      </c>
      <c r="P588" s="151" t="s">
        <v>251</v>
      </c>
      <c r="Q588" s="151" t="s">
        <v>252</v>
      </c>
      <c r="R588" s="151" t="s">
        <v>253</v>
      </c>
      <c r="S588" s="151" t="s">
        <v>255</v>
      </c>
      <c r="T588" s="151" t="s">
        <v>256</v>
      </c>
      <c r="U588" s="151" t="s">
        <v>257</v>
      </c>
      <c r="V588" s="151" t="s">
        <v>258</v>
      </c>
      <c r="W588" s="151" t="s">
        <v>259</v>
      </c>
      <c r="X588" s="151" t="s">
        <v>261</v>
      </c>
      <c r="Y588" s="151" t="s">
        <v>262</v>
      </c>
      <c r="Z588" s="151" t="s">
        <v>263</v>
      </c>
      <c r="AA588" s="152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280</v>
      </c>
      <c r="E589" s="11" t="s">
        <v>279</v>
      </c>
      <c r="F589" s="11" t="s">
        <v>279</v>
      </c>
      <c r="G589" s="11" t="s">
        <v>280</v>
      </c>
      <c r="H589" s="11" t="s">
        <v>279</v>
      </c>
      <c r="I589" s="11" t="s">
        <v>306</v>
      </c>
      <c r="J589" s="11" t="s">
        <v>279</v>
      </c>
      <c r="K589" s="11" t="s">
        <v>306</v>
      </c>
      <c r="L589" s="11" t="s">
        <v>306</v>
      </c>
      <c r="M589" s="11" t="s">
        <v>280</v>
      </c>
      <c r="N589" s="11" t="s">
        <v>279</v>
      </c>
      <c r="O589" s="11" t="s">
        <v>279</v>
      </c>
      <c r="P589" s="11" t="s">
        <v>279</v>
      </c>
      <c r="Q589" s="11" t="s">
        <v>279</v>
      </c>
      <c r="R589" s="11" t="s">
        <v>279</v>
      </c>
      <c r="S589" s="11" t="s">
        <v>280</v>
      </c>
      <c r="T589" s="11" t="s">
        <v>279</v>
      </c>
      <c r="U589" s="11" t="s">
        <v>280</v>
      </c>
      <c r="V589" s="11" t="s">
        <v>279</v>
      </c>
      <c r="W589" s="11" t="s">
        <v>280</v>
      </c>
      <c r="X589" s="11" t="s">
        <v>280</v>
      </c>
      <c r="Y589" s="11" t="s">
        <v>306</v>
      </c>
      <c r="Z589" s="11" t="s">
        <v>280</v>
      </c>
      <c r="AA589" s="152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307</v>
      </c>
      <c r="E590" s="26" t="s">
        <v>307</v>
      </c>
      <c r="F590" s="26" t="s">
        <v>271</v>
      </c>
      <c r="G590" s="26" t="s">
        <v>308</v>
      </c>
      <c r="H590" s="26" t="s">
        <v>309</v>
      </c>
      <c r="I590" s="26" t="s">
        <v>307</v>
      </c>
      <c r="J590" s="26" t="s">
        <v>307</v>
      </c>
      <c r="K590" s="26" t="s">
        <v>309</v>
      </c>
      <c r="L590" s="26" t="s">
        <v>308</v>
      </c>
      <c r="M590" s="26" t="s">
        <v>308</v>
      </c>
      <c r="N590" s="26" t="s">
        <v>307</v>
      </c>
      <c r="O590" s="26" t="s">
        <v>307</v>
      </c>
      <c r="P590" s="26" t="s">
        <v>307</v>
      </c>
      <c r="Q590" s="26" t="s">
        <v>307</v>
      </c>
      <c r="R590" s="26" t="s">
        <v>307</v>
      </c>
      <c r="S590" s="26" t="s">
        <v>311</v>
      </c>
      <c r="T590" s="26" t="s">
        <v>307</v>
      </c>
      <c r="U590" s="26" t="s">
        <v>308</v>
      </c>
      <c r="V590" s="26" t="s">
        <v>309</v>
      </c>
      <c r="W590" s="26" t="s">
        <v>307</v>
      </c>
      <c r="X590" s="26" t="s">
        <v>307</v>
      </c>
      <c r="Y590" s="26" t="s">
        <v>308</v>
      </c>
      <c r="Z590" s="26" t="s">
        <v>310</v>
      </c>
      <c r="AA590" s="152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11">
        <v>0.06</v>
      </c>
      <c r="E591" s="212">
        <v>5.1999999999999998E-2</v>
      </c>
      <c r="F591" s="211">
        <v>6.0999999999999999E-2</v>
      </c>
      <c r="G591" s="211">
        <v>0.06</v>
      </c>
      <c r="H591" s="211">
        <v>5.9894086695495515E-2</v>
      </c>
      <c r="I591" s="211">
        <v>6.2E-2</v>
      </c>
      <c r="J591" s="212">
        <v>0.05</v>
      </c>
      <c r="K591" s="211">
        <v>0.06</v>
      </c>
      <c r="L591" s="211">
        <v>0.05</v>
      </c>
      <c r="M591" s="212">
        <v>7.0000000000000007E-2</v>
      </c>
      <c r="N591" s="211">
        <v>0.06</v>
      </c>
      <c r="O591" s="211">
        <v>0.06</v>
      </c>
      <c r="P591" s="212">
        <v>7.0000000000000007E-2</v>
      </c>
      <c r="Q591" s="211">
        <v>7.0000000000000007E-2</v>
      </c>
      <c r="R591" s="212">
        <v>0.08</v>
      </c>
      <c r="S591" s="211">
        <v>5.8000000000000003E-2</v>
      </c>
      <c r="T591" s="212">
        <v>0.05</v>
      </c>
      <c r="U591" s="211">
        <v>0.06</v>
      </c>
      <c r="V591" s="211">
        <v>0.06</v>
      </c>
      <c r="W591" s="212" t="s">
        <v>104</v>
      </c>
      <c r="X591" s="211">
        <v>5.1999999999999998E-2</v>
      </c>
      <c r="Y591" s="211">
        <v>5.6843942899193402E-2</v>
      </c>
      <c r="Z591" s="211">
        <v>5.9112600000000001E-2</v>
      </c>
      <c r="AA591" s="209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3">
        <v>1</v>
      </c>
    </row>
    <row r="592" spans="1:65">
      <c r="A592" s="30"/>
      <c r="B592" s="19">
        <v>1</v>
      </c>
      <c r="C592" s="9">
        <v>2</v>
      </c>
      <c r="D592" s="24">
        <v>0.06</v>
      </c>
      <c r="E592" s="214">
        <v>5.3999999999999999E-2</v>
      </c>
      <c r="F592" s="24">
        <v>0.06</v>
      </c>
      <c r="G592" s="24">
        <v>0.06</v>
      </c>
      <c r="H592" s="24">
        <v>6.0838679905027761E-2</v>
      </c>
      <c r="I592" s="24">
        <v>5.6999999999999995E-2</v>
      </c>
      <c r="J592" s="214">
        <v>0.05</v>
      </c>
      <c r="K592" s="24">
        <v>0.06</v>
      </c>
      <c r="L592" s="24">
        <v>0.05</v>
      </c>
      <c r="M592" s="214">
        <v>7.0000000000000007E-2</v>
      </c>
      <c r="N592" s="24">
        <v>0.06</v>
      </c>
      <c r="O592" s="24">
        <v>0.06</v>
      </c>
      <c r="P592" s="214">
        <v>7.0000000000000007E-2</v>
      </c>
      <c r="Q592" s="24">
        <v>7.0000000000000007E-2</v>
      </c>
      <c r="R592" s="214">
        <v>7.0000000000000007E-2</v>
      </c>
      <c r="S592" s="24">
        <v>5.6000000000000008E-2</v>
      </c>
      <c r="T592" s="214">
        <v>5.1999999999999998E-2</v>
      </c>
      <c r="U592" s="24">
        <v>0.06</v>
      </c>
      <c r="V592" s="24">
        <v>0.06</v>
      </c>
      <c r="W592" s="214" t="s">
        <v>104</v>
      </c>
      <c r="X592" s="24">
        <v>5.1999999999999998E-2</v>
      </c>
      <c r="Y592" s="24">
        <v>5.9243255479398134E-2</v>
      </c>
      <c r="Z592" s="24">
        <v>5.9416200000000009E-2</v>
      </c>
      <c r="AA592" s="209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3" t="e">
        <v>#N/A</v>
      </c>
    </row>
    <row r="593" spans="1:65">
      <c r="A593" s="30"/>
      <c r="B593" s="19">
        <v>1</v>
      </c>
      <c r="C593" s="9">
        <v>3</v>
      </c>
      <c r="D593" s="24">
        <v>0.06</v>
      </c>
      <c r="E593" s="214">
        <v>9.6000000000000002E-2</v>
      </c>
      <c r="F593" s="24">
        <v>0.06</v>
      </c>
      <c r="G593" s="24">
        <v>0.06</v>
      </c>
      <c r="H593" s="24"/>
      <c r="I593" s="24">
        <v>6.3E-2</v>
      </c>
      <c r="J593" s="214">
        <v>0.05</v>
      </c>
      <c r="K593" s="24">
        <v>0.06</v>
      </c>
      <c r="L593" s="24">
        <v>0.06</v>
      </c>
      <c r="M593" s="214">
        <v>7.0000000000000007E-2</v>
      </c>
      <c r="N593" s="24">
        <v>0.06</v>
      </c>
      <c r="O593" s="24">
        <v>0.06</v>
      </c>
      <c r="P593" s="214">
        <v>7.0000000000000007E-2</v>
      </c>
      <c r="Q593" s="24">
        <v>7.0000000000000007E-2</v>
      </c>
      <c r="R593" s="214">
        <v>7.0000000000000007E-2</v>
      </c>
      <c r="S593" s="215">
        <v>6.3E-2</v>
      </c>
      <c r="T593" s="214">
        <v>0.05</v>
      </c>
      <c r="U593" s="24">
        <v>0.06</v>
      </c>
      <c r="V593" s="24">
        <v>7.0000000000000007E-2</v>
      </c>
      <c r="W593" s="214" t="s">
        <v>104</v>
      </c>
      <c r="X593" s="24">
        <v>5.1999999999999998E-2</v>
      </c>
      <c r="Y593" s="24">
        <v>6.0828182352466925E-2</v>
      </c>
      <c r="Z593" s="24">
        <v>5.6707500000000001E-2</v>
      </c>
      <c r="AA593" s="209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3">
        <v>16</v>
      </c>
    </row>
    <row r="594" spans="1:65">
      <c r="A594" s="30"/>
      <c r="B594" s="19">
        <v>1</v>
      </c>
      <c r="C594" s="9">
        <v>4</v>
      </c>
      <c r="D594" s="24">
        <v>0.06</v>
      </c>
      <c r="E594" s="214">
        <v>8.2000000000000003E-2</v>
      </c>
      <c r="F594" s="24">
        <v>0.06</v>
      </c>
      <c r="G594" s="24">
        <v>0.06</v>
      </c>
      <c r="H594" s="24"/>
      <c r="I594" s="24">
        <v>6.0999999999999999E-2</v>
      </c>
      <c r="J594" s="214">
        <v>0.05</v>
      </c>
      <c r="K594" s="24">
        <v>0.06</v>
      </c>
      <c r="L594" s="24">
        <v>0.06</v>
      </c>
      <c r="M594" s="214">
        <v>7.0000000000000007E-2</v>
      </c>
      <c r="N594" s="24">
        <v>0.06</v>
      </c>
      <c r="O594" s="24">
        <v>0.06</v>
      </c>
      <c r="P594" s="214">
        <v>7.0000000000000007E-2</v>
      </c>
      <c r="Q594" s="24">
        <v>0.06</v>
      </c>
      <c r="R594" s="214">
        <v>7.0000000000000007E-2</v>
      </c>
      <c r="S594" s="24">
        <v>5.8000000000000003E-2</v>
      </c>
      <c r="T594" s="214">
        <v>0.05</v>
      </c>
      <c r="U594" s="24">
        <v>0.06</v>
      </c>
      <c r="V594" s="24">
        <v>0.06</v>
      </c>
      <c r="W594" s="214" t="s">
        <v>104</v>
      </c>
      <c r="X594" s="24">
        <v>5.1999999999999998E-2</v>
      </c>
      <c r="Y594" s="24">
        <v>5.9556787015134963E-2</v>
      </c>
      <c r="Z594" s="24">
        <v>5.70354E-2</v>
      </c>
      <c r="AA594" s="209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3">
        <v>5.946324048208073E-2</v>
      </c>
    </row>
    <row r="595" spans="1:65">
      <c r="A595" s="30"/>
      <c r="B595" s="19">
        <v>1</v>
      </c>
      <c r="C595" s="9">
        <v>5</v>
      </c>
      <c r="D595" s="24">
        <v>0.06</v>
      </c>
      <c r="E595" s="214">
        <v>9.2999999999999999E-2</v>
      </c>
      <c r="F595" s="24">
        <v>0.06</v>
      </c>
      <c r="G595" s="24">
        <v>0.05</v>
      </c>
      <c r="H595" s="24">
        <v>6.0941393582408354E-2</v>
      </c>
      <c r="I595" s="24">
        <v>5.8000000000000003E-2</v>
      </c>
      <c r="J595" s="214">
        <v>0.05</v>
      </c>
      <c r="K595" s="24">
        <v>0.06</v>
      </c>
      <c r="L595" s="24">
        <v>0.06</v>
      </c>
      <c r="M595" s="24"/>
      <c r="N595" s="24">
        <v>0.06</v>
      </c>
      <c r="O595" s="24">
        <v>0.05</v>
      </c>
      <c r="P595" s="214">
        <v>7.0000000000000007E-2</v>
      </c>
      <c r="Q595" s="24">
        <v>7.0000000000000007E-2</v>
      </c>
      <c r="R595" s="214">
        <v>7.0000000000000007E-2</v>
      </c>
      <c r="S595" s="24">
        <v>5.6999999999999995E-2</v>
      </c>
      <c r="T595" s="214">
        <v>0.05</v>
      </c>
      <c r="U595" s="24">
        <v>0.05</v>
      </c>
      <c r="V595" s="24">
        <v>7.0000000000000007E-2</v>
      </c>
      <c r="W595" s="214" t="s">
        <v>104</v>
      </c>
      <c r="X595" s="24">
        <v>5.1999999999999998E-2</v>
      </c>
      <c r="Y595" s="24">
        <v>5.6582126619813287E-2</v>
      </c>
      <c r="Z595" s="24">
        <v>5.94837E-2</v>
      </c>
      <c r="AA595" s="209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3">
        <v>104</v>
      </c>
    </row>
    <row r="596" spans="1:65">
      <c r="A596" s="30"/>
      <c r="B596" s="19">
        <v>1</v>
      </c>
      <c r="C596" s="9">
        <v>6</v>
      </c>
      <c r="D596" s="24">
        <v>0.06</v>
      </c>
      <c r="E596" s="214">
        <v>5.099999999999999E-2</v>
      </c>
      <c r="F596" s="24">
        <v>0.06</v>
      </c>
      <c r="G596" s="24">
        <v>0.06</v>
      </c>
      <c r="H596" s="24">
        <v>6.0926997805523866E-2</v>
      </c>
      <c r="I596" s="24">
        <v>5.8000000000000003E-2</v>
      </c>
      <c r="J596" s="214">
        <v>0.05</v>
      </c>
      <c r="K596" s="24">
        <v>0.06</v>
      </c>
      <c r="L596" s="24">
        <v>0.06</v>
      </c>
      <c r="M596" s="214">
        <v>7.0000000000000007E-2</v>
      </c>
      <c r="N596" s="24">
        <v>7.0000000000000007E-2</v>
      </c>
      <c r="O596" s="24">
        <v>7.0000000000000007E-2</v>
      </c>
      <c r="P596" s="214">
        <v>7.0000000000000007E-2</v>
      </c>
      <c r="Q596" s="24">
        <v>0.06</v>
      </c>
      <c r="R596" s="214">
        <v>7.0000000000000007E-2</v>
      </c>
      <c r="S596" s="24">
        <v>5.899999999999999E-2</v>
      </c>
      <c r="T596" s="214">
        <v>0.05</v>
      </c>
      <c r="U596" s="24">
        <v>0.06</v>
      </c>
      <c r="V596" s="24">
        <v>0.06</v>
      </c>
      <c r="W596" s="214" t="s">
        <v>104</v>
      </c>
      <c r="X596" s="24">
        <v>5.1999999999999998E-2</v>
      </c>
      <c r="Y596" s="24">
        <v>5.8596354634324464E-2</v>
      </c>
      <c r="Z596" s="24">
        <v>5.3990599999999993E-2</v>
      </c>
      <c r="AA596" s="209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20" t="s">
        <v>272</v>
      </c>
      <c r="C597" s="12"/>
      <c r="D597" s="216">
        <v>0.06</v>
      </c>
      <c r="E597" s="216">
        <v>7.1333333333333332E-2</v>
      </c>
      <c r="F597" s="216">
        <v>6.0166666666666667E-2</v>
      </c>
      <c r="G597" s="216">
        <v>5.8333333333333327E-2</v>
      </c>
      <c r="H597" s="216">
        <v>6.0650289497113874E-2</v>
      </c>
      <c r="I597" s="216">
        <v>5.9833333333333329E-2</v>
      </c>
      <c r="J597" s="216">
        <v>4.9999999999999996E-2</v>
      </c>
      <c r="K597" s="216">
        <v>0.06</v>
      </c>
      <c r="L597" s="216">
        <v>5.6666666666666671E-2</v>
      </c>
      <c r="M597" s="216">
        <v>7.0000000000000007E-2</v>
      </c>
      <c r="N597" s="216">
        <v>6.1666666666666668E-2</v>
      </c>
      <c r="O597" s="216">
        <v>0.06</v>
      </c>
      <c r="P597" s="216">
        <v>7.0000000000000007E-2</v>
      </c>
      <c r="Q597" s="216">
        <v>6.6666666666666666E-2</v>
      </c>
      <c r="R597" s="216">
        <v>7.166666666666667E-2</v>
      </c>
      <c r="S597" s="216">
        <v>5.8500000000000003E-2</v>
      </c>
      <c r="T597" s="216">
        <v>5.0333333333333334E-2</v>
      </c>
      <c r="U597" s="216">
        <v>5.8333333333333327E-2</v>
      </c>
      <c r="V597" s="216">
        <v>6.3333333333333339E-2</v>
      </c>
      <c r="W597" s="216" t="s">
        <v>727</v>
      </c>
      <c r="X597" s="216">
        <v>5.1999999999999998E-2</v>
      </c>
      <c r="Y597" s="216">
        <v>5.8608441500055182E-2</v>
      </c>
      <c r="Z597" s="216">
        <v>5.7624333333333333E-2</v>
      </c>
      <c r="AA597" s="209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6"/>
    </row>
    <row r="598" spans="1:65">
      <c r="A598" s="30"/>
      <c r="B598" s="3" t="s">
        <v>273</v>
      </c>
      <c r="C598" s="29"/>
      <c r="D598" s="24">
        <v>0.06</v>
      </c>
      <c r="E598" s="24">
        <v>6.8000000000000005E-2</v>
      </c>
      <c r="F598" s="24">
        <v>0.06</v>
      </c>
      <c r="G598" s="24">
        <v>0.06</v>
      </c>
      <c r="H598" s="24">
        <v>6.0882838855275817E-2</v>
      </c>
      <c r="I598" s="24">
        <v>5.9499999999999997E-2</v>
      </c>
      <c r="J598" s="24">
        <v>0.05</v>
      </c>
      <c r="K598" s="24">
        <v>0.06</v>
      </c>
      <c r="L598" s="24">
        <v>0.06</v>
      </c>
      <c r="M598" s="24">
        <v>7.0000000000000007E-2</v>
      </c>
      <c r="N598" s="24">
        <v>0.06</v>
      </c>
      <c r="O598" s="24">
        <v>0.06</v>
      </c>
      <c r="P598" s="24">
        <v>7.0000000000000007E-2</v>
      </c>
      <c r="Q598" s="24">
        <v>7.0000000000000007E-2</v>
      </c>
      <c r="R598" s="24">
        <v>7.0000000000000007E-2</v>
      </c>
      <c r="S598" s="24">
        <v>5.8000000000000003E-2</v>
      </c>
      <c r="T598" s="24">
        <v>0.05</v>
      </c>
      <c r="U598" s="24">
        <v>0.06</v>
      </c>
      <c r="V598" s="24">
        <v>0.06</v>
      </c>
      <c r="W598" s="24" t="s">
        <v>727</v>
      </c>
      <c r="X598" s="24">
        <v>5.1999999999999998E-2</v>
      </c>
      <c r="Y598" s="24">
        <v>5.8919805056861299E-2</v>
      </c>
      <c r="Z598" s="24">
        <v>5.8074000000000001E-2</v>
      </c>
      <c r="AA598" s="209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56"/>
    </row>
    <row r="599" spans="1:65">
      <c r="A599" s="30"/>
      <c r="B599" s="3" t="s">
        <v>274</v>
      </c>
      <c r="C599" s="29"/>
      <c r="D599" s="24">
        <v>0</v>
      </c>
      <c r="E599" s="24">
        <v>2.1351034323111102E-2</v>
      </c>
      <c r="F599" s="24">
        <v>4.0824829046386341E-4</v>
      </c>
      <c r="G599" s="24">
        <v>4.082482904638628E-3</v>
      </c>
      <c r="H599" s="24">
        <v>5.0617608905323061E-4</v>
      </c>
      <c r="I599" s="24">
        <v>2.4832774042918902E-3</v>
      </c>
      <c r="J599" s="24">
        <v>7.6011774306101464E-18</v>
      </c>
      <c r="K599" s="24">
        <v>0</v>
      </c>
      <c r="L599" s="24">
        <v>5.1639777949432199E-3</v>
      </c>
      <c r="M599" s="24">
        <v>0</v>
      </c>
      <c r="N599" s="24">
        <v>4.0824829046386332E-3</v>
      </c>
      <c r="O599" s="24">
        <v>6.3245553203367597E-3</v>
      </c>
      <c r="P599" s="24">
        <v>0</v>
      </c>
      <c r="Q599" s="24">
        <v>5.1639777949432268E-3</v>
      </c>
      <c r="R599" s="24">
        <v>4.0824829046386272E-3</v>
      </c>
      <c r="S599" s="24">
        <v>2.4289915602982225E-3</v>
      </c>
      <c r="T599" s="24">
        <v>8.16496580927724E-4</v>
      </c>
      <c r="U599" s="24">
        <v>4.082482904638628E-3</v>
      </c>
      <c r="V599" s="24">
        <v>5.1639777949432268E-3</v>
      </c>
      <c r="W599" s="24" t="s">
        <v>727</v>
      </c>
      <c r="X599" s="24">
        <v>0</v>
      </c>
      <c r="Y599" s="24">
        <v>1.6400701725757271E-3</v>
      </c>
      <c r="Z599" s="24">
        <v>2.1575176473592715E-3</v>
      </c>
      <c r="AA599" s="209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6"/>
    </row>
    <row r="600" spans="1:65">
      <c r="A600" s="30"/>
      <c r="B600" s="3" t="s">
        <v>86</v>
      </c>
      <c r="C600" s="29"/>
      <c r="D600" s="13">
        <v>0</v>
      </c>
      <c r="E600" s="13">
        <v>0.29931356527725844</v>
      </c>
      <c r="F600" s="13">
        <v>6.7852901462137965E-3</v>
      </c>
      <c r="G600" s="13">
        <v>6.9985421222376484E-2</v>
      </c>
      <c r="H600" s="13">
        <v>8.3458148881105955E-3</v>
      </c>
      <c r="I600" s="13">
        <v>4.1503243525769756E-2</v>
      </c>
      <c r="J600" s="13">
        <v>1.5202354861220294E-16</v>
      </c>
      <c r="K600" s="13">
        <v>0</v>
      </c>
      <c r="L600" s="13">
        <v>9.1129019910762693E-2</v>
      </c>
      <c r="M600" s="13">
        <v>0</v>
      </c>
      <c r="N600" s="13">
        <v>6.6202425480626478E-2</v>
      </c>
      <c r="O600" s="13">
        <v>0.105409255338946</v>
      </c>
      <c r="P600" s="13">
        <v>0</v>
      </c>
      <c r="Q600" s="13">
        <v>7.7459666924148407E-2</v>
      </c>
      <c r="R600" s="13">
        <v>5.6964877739143632E-2</v>
      </c>
      <c r="S600" s="13">
        <v>4.1521223252961065E-2</v>
      </c>
      <c r="T600" s="13">
        <v>1.6221786376047497E-2</v>
      </c>
      <c r="U600" s="13">
        <v>6.9985421222376484E-2</v>
      </c>
      <c r="V600" s="13">
        <v>8.1536491499103581E-2</v>
      </c>
      <c r="W600" s="13" t="s">
        <v>727</v>
      </c>
      <c r="X600" s="13">
        <v>0</v>
      </c>
      <c r="Y600" s="13">
        <v>2.7983514500623308E-2</v>
      </c>
      <c r="Z600" s="13">
        <v>3.7441086474335576E-2</v>
      </c>
      <c r="AA600" s="152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275</v>
      </c>
      <c r="C601" s="29"/>
      <c r="D601" s="13">
        <v>9.0267451549503885E-3</v>
      </c>
      <c r="E601" s="13">
        <v>0.19962068590644089</v>
      </c>
      <c r="F601" s="13">
        <v>1.1829597224825239E-2</v>
      </c>
      <c r="G601" s="13">
        <v>-1.9001775543798338E-2</v>
      </c>
      <c r="H601" s="13">
        <v>1.9962736732971331E-2</v>
      </c>
      <c r="I601" s="13">
        <v>6.223893085075316E-3</v>
      </c>
      <c r="J601" s="13">
        <v>-0.15914437903754142</v>
      </c>
      <c r="K601" s="13">
        <v>9.0267451549503885E-3</v>
      </c>
      <c r="L601" s="13">
        <v>-4.7030296242546843E-2</v>
      </c>
      <c r="M601" s="13">
        <v>0.17719786934744208</v>
      </c>
      <c r="N601" s="13">
        <v>3.7055265853698893E-2</v>
      </c>
      <c r="O601" s="13">
        <v>9.0267451549503885E-3</v>
      </c>
      <c r="P601" s="13">
        <v>0.17719786934744208</v>
      </c>
      <c r="Q601" s="13">
        <v>0.12114082794994485</v>
      </c>
      <c r="R601" s="13">
        <v>0.20522639004619081</v>
      </c>
      <c r="S601" s="13">
        <v>-1.6198923473923377E-2</v>
      </c>
      <c r="T601" s="13">
        <v>-0.1535386748977916</v>
      </c>
      <c r="U601" s="13">
        <v>-1.9001775543798338E-2</v>
      </c>
      <c r="V601" s="13">
        <v>6.508378655244762E-2</v>
      </c>
      <c r="W601" s="13" t="s">
        <v>727</v>
      </c>
      <c r="X601" s="13">
        <v>-0.1255101541990431</v>
      </c>
      <c r="Y601" s="13">
        <v>-1.4375250576583398E-2</v>
      </c>
      <c r="Z601" s="13">
        <v>-3.0925108249045929E-2</v>
      </c>
      <c r="AA601" s="152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276</v>
      </c>
      <c r="C602" s="47"/>
      <c r="D602" s="45">
        <v>0</v>
      </c>
      <c r="E602" s="45">
        <v>3.22</v>
      </c>
      <c r="F602" s="45">
        <v>0.05</v>
      </c>
      <c r="G602" s="45">
        <v>0.47</v>
      </c>
      <c r="H602" s="45">
        <v>0.18</v>
      </c>
      <c r="I602" s="45">
        <v>0.05</v>
      </c>
      <c r="J602" s="45">
        <v>2.84</v>
      </c>
      <c r="K602" s="45">
        <v>0</v>
      </c>
      <c r="L602" s="45">
        <v>0.95</v>
      </c>
      <c r="M602" s="45">
        <v>2.84</v>
      </c>
      <c r="N602" s="45">
        <v>0.47</v>
      </c>
      <c r="O602" s="45">
        <v>0</v>
      </c>
      <c r="P602" s="45">
        <v>2.84</v>
      </c>
      <c r="Q602" s="45">
        <v>1.89</v>
      </c>
      <c r="R602" s="45">
        <v>3.31</v>
      </c>
      <c r="S602" s="45">
        <v>0.43</v>
      </c>
      <c r="T602" s="45">
        <v>2.74</v>
      </c>
      <c r="U602" s="45">
        <v>0.47</v>
      </c>
      <c r="V602" s="45">
        <v>0.95</v>
      </c>
      <c r="W602" s="45">
        <v>2.84</v>
      </c>
      <c r="X602" s="45">
        <v>2.29</v>
      </c>
      <c r="Y602" s="45">
        <v>0.39</v>
      </c>
      <c r="Z602" s="45">
        <v>0.67</v>
      </c>
      <c r="AA602" s="152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5"/>
    </row>
    <row r="604" spans="1:65" ht="15">
      <c r="B604" s="8" t="s">
        <v>568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234</v>
      </c>
      <c r="E605" s="17" t="s">
        <v>234</v>
      </c>
      <c r="F605" s="17" t="s">
        <v>234</v>
      </c>
      <c r="G605" s="17" t="s">
        <v>234</v>
      </c>
      <c r="H605" s="17" t="s">
        <v>234</v>
      </c>
      <c r="I605" s="17" t="s">
        <v>234</v>
      </c>
      <c r="J605" s="17" t="s">
        <v>234</v>
      </c>
      <c r="K605" s="17" t="s">
        <v>234</v>
      </c>
      <c r="L605" s="17" t="s">
        <v>234</v>
      </c>
      <c r="M605" s="17" t="s">
        <v>234</v>
      </c>
      <c r="N605" s="17" t="s">
        <v>234</v>
      </c>
      <c r="O605" s="17" t="s">
        <v>234</v>
      </c>
      <c r="P605" s="17" t="s">
        <v>234</v>
      </c>
      <c r="Q605" s="17" t="s">
        <v>234</v>
      </c>
      <c r="R605" s="17" t="s">
        <v>234</v>
      </c>
      <c r="S605" s="17" t="s">
        <v>234</v>
      </c>
      <c r="T605" s="17" t="s">
        <v>234</v>
      </c>
      <c r="U605" s="17" t="s">
        <v>234</v>
      </c>
      <c r="V605" s="17" t="s">
        <v>234</v>
      </c>
      <c r="W605" s="17" t="s">
        <v>234</v>
      </c>
      <c r="X605" s="152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235</v>
      </c>
      <c r="C606" s="9" t="s">
        <v>235</v>
      </c>
      <c r="D606" s="150" t="s">
        <v>237</v>
      </c>
      <c r="E606" s="151" t="s">
        <v>239</v>
      </c>
      <c r="F606" s="151" t="s">
        <v>241</v>
      </c>
      <c r="G606" s="151" t="s">
        <v>242</v>
      </c>
      <c r="H606" s="151" t="s">
        <v>243</v>
      </c>
      <c r="I606" s="151" t="s">
        <v>244</v>
      </c>
      <c r="J606" s="151" t="s">
        <v>247</v>
      </c>
      <c r="K606" s="151" t="s">
        <v>248</v>
      </c>
      <c r="L606" s="151" t="s">
        <v>249</v>
      </c>
      <c r="M606" s="151" t="s">
        <v>250</v>
      </c>
      <c r="N606" s="151" t="s">
        <v>251</v>
      </c>
      <c r="O606" s="151" t="s">
        <v>252</v>
      </c>
      <c r="P606" s="151" t="s">
        <v>253</v>
      </c>
      <c r="Q606" s="151" t="s">
        <v>255</v>
      </c>
      <c r="R606" s="151" t="s">
        <v>256</v>
      </c>
      <c r="S606" s="151" t="s">
        <v>258</v>
      </c>
      <c r="T606" s="151" t="s">
        <v>259</v>
      </c>
      <c r="U606" s="151" t="s">
        <v>261</v>
      </c>
      <c r="V606" s="151" t="s">
        <v>262</v>
      </c>
      <c r="W606" s="151" t="s">
        <v>264</v>
      </c>
      <c r="X606" s="152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279</v>
      </c>
      <c r="E607" s="11" t="s">
        <v>279</v>
      </c>
      <c r="F607" s="11" t="s">
        <v>279</v>
      </c>
      <c r="G607" s="11" t="s">
        <v>279</v>
      </c>
      <c r="H607" s="11" t="s">
        <v>306</v>
      </c>
      <c r="I607" s="11" t="s">
        <v>279</v>
      </c>
      <c r="J607" s="11" t="s">
        <v>306</v>
      </c>
      <c r="K607" s="11" t="s">
        <v>279</v>
      </c>
      <c r="L607" s="11" t="s">
        <v>279</v>
      </c>
      <c r="M607" s="11" t="s">
        <v>279</v>
      </c>
      <c r="N607" s="11" t="s">
        <v>279</v>
      </c>
      <c r="O607" s="11" t="s">
        <v>279</v>
      </c>
      <c r="P607" s="11" t="s">
        <v>279</v>
      </c>
      <c r="Q607" s="11" t="s">
        <v>279</v>
      </c>
      <c r="R607" s="11" t="s">
        <v>279</v>
      </c>
      <c r="S607" s="11" t="s">
        <v>279</v>
      </c>
      <c r="T607" s="11" t="s">
        <v>280</v>
      </c>
      <c r="U607" s="11" t="s">
        <v>279</v>
      </c>
      <c r="V607" s="11" t="s">
        <v>306</v>
      </c>
      <c r="W607" s="11" t="s">
        <v>279</v>
      </c>
      <c r="X607" s="152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 t="s">
        <v>307</v>
      </c>
      <c r="E608" s="26" t="s">
        <v>307</v>
      </c>
      <c r="F608" s="26" t="s">
        <v>308</v>
      </c>
      <c r="G608" s="26" t="s">
        <v>309</v>
      </c>
      <c r="H608" s="26" t="s">
        <v>307</v>
      </c>
      <c r="I608" s="26" t="s">
        <v>307</v>
      </c>
      <c r="J608" s="26" t="s">
        <v>308</v>
      </c>
      <c r="K608" s="26" t="s">
        <v>308</v>
      </c>
      <c r="L608" s="26" t="s">
        <v>307</v>
      </c>
      <c r="M608" s="26" t="s">
        <v>307</v>
      </c>
      <c r="N608" s="26" t="s">
        <v>307</v>
      </c>
      <c r="O608" s="26" t="s">
        <v>307</v>
      </c>
      <c r="P608" s="26" t="s">
        <v>307</v>
      </c>
      <c r="Q608" s="26" t="s">
        <v>311</v>
      </c>
      <c r="R608" s="26" t="s">
        <v>307</v>
      </c>
      <c r="S608" s="26" t="s">
        <v>309</v>
      </c>
      <c r="T608" s="26" t="s">
        <v>307</v>
      </c>
      <c r="U608" s="26" t="s">
        <v>307</v>
      </c>
      <c r="V608" s="26" t="s">
        <v>308</v>
      </c>
      <c r="W608" s="26" t="s">
        <v>116</v>
      </c>
      <c r="X608" s="152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">
        <v>0.64</v>
      </c>
      <c r="E609" s="22">
        <v>0.82</v>
      </c>
      <c r="F609" s="22">
        <v>1.02</v>
      </c>
      <c r="G609" s="22">
        <v>0.84692287940617894</v>
      </c>
      <c r="H609" s="153">
        <v>0.7</v>
      </c>
      <c r="I609" s="153">
        <v>1.19</v>
      </c>
      <c r="J609" s="153">
        <v>1.2</v>
      </c>
      <c r="K609" s="22">
        <v>1.06</v>
      </c>
      <c r="L609" s="22">
        <v>0.64</v>
      </c>
      <c r="M609" s="22">
        <v>0.9</v>
      </c>
      <c r="N609" s="22">
        <v>0.75</v>
      </c>
      <c r="O609" s="22">
        <v>0.85</v>
      </c>
      <c r="P609" s="22">
        <v>0.78</v>
      </c>
      <c r="Q609" s="22">
        <v>0.95</v>
      </c>
      <c r="R609" s="22">
        <v>0.92</v>
      </c>
      <c r="S609" s="22">
        <v>0.86</v>
      </c>
      <c r="T609" s="153">
        <v>7.4029999999999996</v>
      </c>
      <c r="U609" s="153">
        <v>0.02</v>
      </c>
      <c r="V609" s="22">
        <v>1.0357141435894222</v>
      </c>
      <c r="W609" s="154">
        <v>0.67</v>
      </c>
      <c r="X609" s="152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0.63</v>
      </c>
      <c r="E610" s="11">
        <v>0.82</v>
      </c>
      <c r="F610" s="11">
        <v>1.03</v>
      </c>
      <c r="G610" s="11">
        <v>0.8119128491327855</v>
      </c>
      <c r="H610" s="155">
        <v>0.7</v>
      </c>
      <c r="I610" s="155">
        <v>1.24</v>
      </c>
      <c r="J610" s="155">
        <v>1.2</v>
      </c>
      <c r="K610" s="11">
        <v>0.91</v>
      </c>
      <c r="L610" s="11">
        <v>0.67</v>
      </c>
      <c r="M610" s="11">
        <v>0.94</v>
      </c>
      <c r="N610" s="11">
        <v>0.79</v>
      </c>
      <c r="O610" s="11">
        <v>0.84</v>
      </c>
      <c r="P610" s="11">
        <v>0.67</v>
      </c>
      <c r="Q610" s="11">
        <v>0.81</v>
      </c>
      <c r="R610" s="11">
        <v>0.86</v>
      </c>
      <c r="S610" s="11">
        <v>0.86</v>
      </c>
      <c r="T610" s="155">
        <v>7.6999000000000004</v>
      </c>
      <c r="U610" s="155">
        <v>0.02</v>
      </c>
      <c r="V610" s="11">
        <v>1.0091372755718913</v>
      </c>
      <c r="W610" s="11">
        <v>0.55000000000000004</v>
      </c>
      <c r="X610" s="152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30</v>
      </c>
    </row>
    <row r="611" spans="1:65">
      <c r="A611" s="30"/>
      <c r="B611" s="19">
        <v>1</v>
      </c>
      <c r="C611" s="9">
        <v>3</v>
      </c>
      <c r="D611" s="148">
        <v>0.68</v>
      </c>
      <c r="E611" s="11">
        <v>0.73</v>
      </c>
      <c r="F611" s="11">
        <v>1.05</v>
      </c>
      <c r="G611" s="11"/>
      <c r="H611" s="155">
        <v>0.5</v>
      </c>
      <c r="I611" s="155">
        <v>1.23</v>
      </c>
      <c r="J611" s="155">
        <v>1.1000000000000001</v>
      </c>
      <c r="K611" s="11">
        <v>0.95</v>
      </c>
      <c r="L611" s="11">
        <v>0.69</v>
      </c>
      <c r="M611" s="11">
        <v>0.88</v>
      </c>
      <c r="N611" s="11">
        <v>0.83</v>
      </c>
      <c r="O611" s="148">
        <v>0.91</v>
      </c>
      <c r="P611" s="11">
        <v>0.72</v>
      </c>
      <c r="Q611" s="11">
        <v>1.0900000000000001</v>
      </c>
      <c r="R611" s="11">
        <v>0.85</v>
      </c>
      <c r="S611" s="11">
        <v>0.92</v>
      </c>
      <c r="T611" s="155">
        <v>11.9381</v>
      </c>
      <c r="U611" s="155">
        <v>0.02</v>
      </c>
      <c r="V611" s="11">
        <v>1.1305012202369999</v>
      </c>
      <c r="W611" s="11">
        <v>0.53</v>
      </c>
      <c r="X611" s="152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0.63</v>
      </c>
      <c r="E612" s="11">
        <v>0.7</v>
      </c>
      <c r="F612" s="11">
        <v>1.04</v>
      </c>
      <c r="G612" s="11"/>
      <c r="H612" s="155">
        <v>0.7</v>
      </c>
      <c r="I612" s="155">
        <v>1.22</v>
      </c>
      <c r="J612" s="155">
        <v>1.1000000000000001</v>
      </c>
      <c r="K612" s="11">
        <v>0.88</v>
      </c>
      <c r="L612" s="11">
        <v>0.66</v>
      </c>
      <c r="M612" s="11">
        <v>0.93</v>
      </c>
      <c r="N612" s="11">
        <v>0.8</v>
      </c>
      <c r="O612" s="11">
        <v>0.82</v>
      </c>
      <c r="P612" s="11">
        <v>0.73</v>
      </c>
      <c r="Q612" s="11">
        <v>0.9900000000000001</v>
      </c>
      <c r="R612" s="11">
        <v>0.9900000000000001</v>
      </c>
      <c r="S612" s="11">
        <v>0.9</v>
      </c>
      <c r="T612" s="155">
        <v>10.0329</v>
      </c>
      <c r="U612" s="155">
        <v>0.02</v>
      </c>
      <c r="V612" s="11">
        <v>1.1050616122982122</v>
      </c>
      <c r="W612" s="11">
        <v>0.46</v>
      </c>
      <c r="X612" s="152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0.82869253869284354</v>
      </c>
    </row>
    <row r="613" spans="1:65">
      <c r="A613" s="30"/>
      <c r="B613" s="19">
        <v>1</v>
      </c>
      <c r="C613" s="9">
        <v>5</v>
      </c>
      <c r="D613" s="11">
        <v>0.63</v>
      </c>
      <c r="E613" s="11">
        <v>0.76</v>
      </c>
      <c r="F613" s="11">
        <v>1.03</v>
      </c>
      <c r="G613" s="11">
        <v>0.8316751687521563</v>
      </c>
      <c r="H613" s="155">
        <v>0.7</v>
      </c>
      <c r="I613" s="155">
        <v>1.25</v>
      </c>
      <c r="J613" s="155">
        <v>1.2</v>
      </c>
      <c r="K613" s="11"/>
      <c r="L613" s="11">
        <v>0.67</v>
      </c>
      <c r="M613" s="11">
        <v>0.95</v>
      </c>
      <c r="N613" s="11">
        <v>0.74</v>
      </c>
      <c r="O613" s="11">
        <v>0.81</v>
      </c>
      <c r="P613" s="11">
        <v>0.73</v>
      </c>
      <c r="Q613" s="11">
        <v>0.88</v>
      </c>
      <c r="R613" s="11">
        <v>0.84</v>
      </c>
      <c r="S613" s="11">
        <v>0.96</v>
      </c>
      <c r="T613" s="155">
        <v>9.4269999999999996</v>
      </c>
      <c r="U613" s="155">
        <v>0.02</v>
      </c>
      <c r="V613" s="11">
        <v>0.99906648120000707</v>
      </c>
      <c r="W613" s="11">
        <v>0.49</v>
      </c>
      <c r="X613" s="152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105</v>
      </c>
    </row>
    <row r="614" spans="1:65">
      <c r="A614" s="30"/>
      <c r="B614" s="19">
        <v>1</v>
      </c>
      <c r="C614" s="9">
        <v>6</v>
      </c>
      <c r="D614" s="11">
        <v>0.62</v>
      </c>
      <c r="E614" s="11">
        <v>0.79</v>
      </c>
      <c r="F614" s="11">
        <v>1.06</v>
      </c>
      <c r="G614" s="11">
        <v>0.82493077619589261</v>
      </c>
      <c r="H614" s="155">
        <v>0.8</v>
      </c>
      <c r="I614" s="155">
        <v>1.23</v>
      </c>
      <c r="J614" s="155">
        <v>1.2</v>
      </c>
      <c r="K614" s="11">
        <v>0.84</v>
      </c>
      <c r="L614" s="11">
        <v>0.73</v>
      </c>
      <c r="M614" s="11">
        <v>0.92</v>
      </c>
      <c r="N614" s="11">
        <v>0.82</v>
      </c>
      <c r="O614" s="11">
        <v>0.82</v>
      </c>
      <c r="P614" s="11">
        <v>0.7</v>
      </c>
      <c r="Q614" s="11">
        <v>1</v>
      </c>
      <c r="R614" s="11">
        <v>0.96</v>
      </c>
      <c r="S614" s="11">
        <v>0.85</v>
      </c>
      <c r="T614" s="155">
        <v>10.713200000000001</v>
      </c>
      <c r="U614" s="155">
        <v>0.02</v>
      </c>
      <c r="V614" s="11">
        <v>0.9856852392288622</v>
      </c>
      <c r="W614" s="11">
        <v>0.51</v>
      </c>
      <c r="X614" s="152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272</v>
      </c>
      <c r="C615" s="12"/>
      <c r="D615" s="23">
        <v>0.63833333333333331</v>
      </c>
      <c r="E615" s="23">
        <v>0.77</v>
      </c>
      <c r="F615" s="23">
        <v>1.0383333333333333</v>
      </c>
      <c r="G615" s="23">
        <v>0.82886041837175339</v>
      </c>
      <c r="H615" s="23">
        <v>0.68333333333333324</v>
      </c>
      <c r="I615" s="23">
        <v>1.2266666666666666</v>
      </c>
      <c r="J615" s="23">
        <v>1.1666666666666667</v>
      </c>
      <c r="K615" s="23">
        <v>0.92799999999999994</v>
      </c>
      <c r="L615" s="23">
        <v>0.67666666666666675</v>
      </c>
      <c r="M615" s="23">
        <v>0.91999999999999993</v>
      </c>
      <c r="N615" s="23">
        <v>0.78833333333333344</v>
      </c>
      <c r="O615" s="23">
        <v>0.84166666666666679</v>
      </c>
      <c r="P615" s="23">
        <v>0.72166666666666668</v>
      </c>
      <c r="Q615" s="23">
        <v>0.95333333333333348</v>
      </c>
      <c r="R615" s="23">
        <v>0.90333333333333332</v>
      </c>
      <c r="S615" s="23">
        <v>0.89166666666666661</v>
      </c>
      <c r="T615" s="23">
        <v>9.5356833333333331</v>
      </c>
      <c r="U615" s="23">
        <v>0.02</v>
      </c>
      <c r="V615" s="23">
        <v>1.0441943286875659</v>
      </c>
      <c r="W615" s="23">
        <v>0.53500000000000003</v>
      </c>
      <c r="X615" s="152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273</v>
      </c>
      <c r="C616" s="29"/>
      <c r="D616" s="11">
        <v>0.63</v>
      </c>
      <c r="E616" s="11">
        <v>0.77500000000000002</v>
      </c>
      <c r="F616" s="11">
        <v>1.0350000000000001</v>
      </c>
      <c r="G616" s="11">
        <v>0.82830297247402451</v>
      </c>
      <c r="H616" s="11">
        <v>0.7</v>
      </c>
      <c r="I616" s="11">
        <v>1.23</v>
      </c>
      <c r="J616" s="11">
        <v>1.2</v>
      </c>
      <c r="K616" s="11">
        <v>0.91</v>
      </c>
      <c r="L616" s="11">
        <v>0.67</v>
      </c>
      <c r="M616" s="11">
        <v>0.92500000000000004</v>
      </c>
      <c r="N616" s="11">
        <v>0.79500000000000004</v>
      </c>
      <c r="O616" s="11">
        <v>0.83</v>
      </c>
      <c r="P616" s="11">
        <v>0.72499999999999998</v>
      </c>
      <c r="Q616" s="11">
        <v>0.97</v>
      </c>
      <c r="R616" s="11">
        <v>0.89</v>
      </c>
      <c r="S616" s="11">
        <v>0.88</v>
      </c>
      <c r="T616" s="11">
        <v>9.7299499999999988</v>
      </c>
      <c r="U616" s="11">
        <v>0.02</v>
      </c>
      <c r="V616" s="11">
        <v>1.0224257095806566</v>
      </c>
      <c r="W616" s="11">
        <v>0.52</v>
      </c>
      <c r="X616" s="152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274</v>
      </c>
      <c r="C617" s="29"/>
      <c r="D617" s="24">
        <v>2.1369760566432826E-2</v>
      </c>
      <c r="E617" s="24">
        <v>4.8989794855663557E-2</v>
      </c>
      <c r="F617" s="24">
        <v>1.4719601443879758E-2</v>
      </c>
      <c r="G617" s="24">
        <v>1.4569803351041202E-2</v>
      </c>
      <c r="H617" s="24">
        <v>9.8319208025017965E-2</v>
      </c>
      <c r="I617" s="24">
        <v>2.0655911179772907E-2</v>
      </c>
      <c r="J617" s="24">
        <v>5.1639777949432156E-2</v>
      </c>
      <c r="K617" s="24">
        <v>8.4083292038311649E-2</v>
      </c>
      <c r="L617" s="24">
        <v>3.0767948691238185E-2</v>
      </c>
      <c r="M617" s="24">
        <v>2.6076809620810576E-2</v>
      </c>
      <c r="N617" s="24">
        <v>3.6560452221856693E-2</v>
      </c>
      <c r="O617" s="24">
        <v>3.6560452221856721E-2</v>
      </c>
      <c r="P617" s="24">
        <v>3.6560452221856707E-2</v>
      </c>
      <c r="Q617" s="24">
        <v>9.8115578103921242E-2</v>
      </c>
      <c r="R617" s="24">
        <v>6.2822501276745352E-2</v>
      </c>
      <c r="S617" s="24">
        <v>4.3089055068157002E-2</v>
      </c>
      <c r="T617" s="24">
        <v>1.7513210138825672</v>
      </c>
      <c r="U617" s="24">
        <v>0</v>
      </c>
      <c r="V617" s="24">
        <v>5.9857250895218365E-2</v>
      </c>
      <c r="W617" s="24">
        <v>7.3143694191639338E-2</v>
      </c>
      <c r="X617" s="152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86</v>
      </c>
      <c r="C618" s="29"/>
      <c r="D618" s="13">
        <v>3.3477431696761609E-2</v>
      </c>
      <c r="E618" s="13">
        <v>6.3623110202160466E-2</v>
      </c>
      <c r="F618" s="13">
        <v>1.4176181165855305E-2</v>
      </c>
      <c r="G618" s="13">
        <v>1.7578114514941741E-2</v>
      </c>
      <c r="H618" s="13">
        <v>0.14388176784148973</v>
      </c>
      <c r="I618" s="13">
        <v>1.6839058026988783E-2</v>
      </c>
      <c r="J618" s="13">
        <v>4.4262666813798986E-2</v>
      </c>
      <c r="K618" s="13">
        <v>9.0606995730939277E-2</v>
      </c>
      <c r="L618" s="13">
        <v>4.5469874913159875E-2</v>
      </c>
      <c r="M618" s="13">
        <v>2.8344358283489759E-2</v>
      </c>
      <c r="N618" s="13">
        <v>4.6376894996012712E-2</v>
      </c>
      <c r="O618" s="13">
        <v>4.3438161055671345E-2</v>
      </c>
      <c r="P618" s="13">
        <v>5.0661134718508138E-2</v>
      </c>
      <c r="Q618" s="13">
        <v>0.10291843857054674</v>
      </c>
      <c r="R618" s="13">
        <v>6.9545204365400765E-2</v>
      </c>
      <c r="S618" s="13">
        <v>4.8324173908213461E-2</v>
      </c>
      <c r="T618" s="13">
        <v>0.18365972869092415</v>
      </c>
      <c r="U618" s="13">
        <v>0</v>
      </c>
      <c r="V618" s="13">
        <v>5.732386132613089E-2</v>
      </c>
      <c r="W618" s="13">
        <v>0.13671718540493333</v>
      </c>
      <c r="X618" s="152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275</v>
      </c>
      <c r="C619" s="29"/>
      <c r="D619" s="13">
        <v>-0.22971029238392504</v>
      </c>
      <c r="E619" s="13">
        <v>-7.0825470186353434E-2</v>
      </c>
      <c r="F619" s="13">
        <v>0.25297777505173547</v>
      </c>
      <c r="G619" s="13">
        <v>2.0258379443682806E-4</v>
      </c>
      <c r="H619" s="13">
        <v>-0.17540788479741332</v>
      </c>
      <c r="I619" s="13">
        <v>0.48024340680269217</v>
      </c>
      <c r="J619" s="13">
        <v>0.40784019668734328</v>
      </c>
      <c r="K619" s="13">
        <v>0.11983631645073234</v>
      </c>
      <c r="L619" s="13">
        <v>-0.18345268592134079</v>
      </c>
      <c r="M619" s="13">
        <v>0.11018255510201924</v>
      </c>
      <c r="N619" s="13">
        <v>-4.8702267095552254E-2</v>
      </c>
      <c r="O619" s="13">
        <v>1.5656141895869169E-2</v>
      </c>
      <c r="P619" s="13">
        <v>-0.12915027833482906</v>
      </c>
      <c r="Q619" s="13">
        <v>0.15040656072165781</v>
      </c>
      <c r="R619" s="13">
        <v>9.0070552292200068E-2</v>
      </c>
      <c r="S619" s="13">
        <v>7.5992150325326469E-2</v>
      </c>
      <c r="T619" s="13">
        <v>10.50690139961276</v>
      </c>
      <c r="U619" s="13">
        <v>-0.97586559662821692</v>
      </c>
      <c r="V619" s="13">
        <v>0.26005035635369533</v>
      </c>
      <c r="W619" s="13">
        <v>-0.35440470980480399</v>
      </c>
      <c r="X619" s="152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276</v>
      </c>
      <c r="C620" s="47"/>
      <c r="D620" s="45">
        <v>1.27</v>
      </c>
      <c r="E620" s="45">
        <v>0.54</v>
      </c>
      <c r="F620" s="45">
        <v>0.96</v>
      </c>
      <c r="G620" s="45">
        <v>0.21</v>
      </c>
      <c r="H620" s="45" t="s">
        <v>277</v>
      </c>
      <c r="I620" s="45">
        <v>2.0099999999999998</v>
      </c>
      <c r="J620" s="45" t="s">
        <v>277</v>
      </c>
      <c r="K620" s="45">
        <v>0.34</v>
      </c>
      <c r="L620" s="45">
        <v>1.06</v>
      </c>
      <c r="M620" s="45">
        <v>0.3</v>
      </c>
      <c r="N620" s="45">
        <v>0.44</v>
      </c>
      <c r="O620" s="45">
        <v>0.14000000000000001</v>
      </c>
      <c r="P620" s="45">
        <v>0.81</v>
      </c>
      <c r="Q620" s="45">
        <v>0.48</v>
      </c>
      <c r="R620" s="45">
        <v>0.2</v>
      </c>
      <c r="S620" s="45">
        <v>0.14000000000000001</v>
      </c>
      <c r="T620" s="45">
        <v>48.38</v>
      </c>
      <c r="U620" s="45">
        <v>4.72</v>
      </c>
      <c r="V620" s="45">
        <v>0.99</v>
      </c>
      <c r="W620" s="45">
        <v>1.85</v>
      </c>
      <c r="X620" s="152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320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5"/>
    </row>
    <row r="622" spans="1:65">
      <c r="BM622" s="55"/>
    </row>
    <row r="623" spans="1:65" ht="15">
      <c r="B623" s="8" t="s">
        <v>569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234</v>
      </c>
      <c r="E624" s="17" t="s">
        <v>234</v>
      </c>
      <c r="F624" s="17" t="s">
        <v>234</v>
      </c>
      <c r="G624" s="17" t="s">
        <v>234</v>
      </c>
      <c r="H624" s="17" t="s">
        <v>234</v>
      </c>
      <c r="I624" s="17" t="s">
        <v>234</v>
      </c>
      <c r="J624" s="17" t="s">
        <v>234</v>
      </c>
      <c r="K624" s="17" t="s">
        <v>234</v>
      </c>
      <c r="L624" s="17" t="s">
        <v>234</v>
      </c>
      <c r="M624" s="17" t="s">
        <v>234</v>
      </c>
      <c r="N624" s="152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235</v>
      </c>
      <c r="C625" s="9" t="s">
        <v>235</v>
      </c>
      <c r="D625" s="150" t="s">
        <v>239</v>
      </c>
      <c r="E625" s="151" t="s">
        <v>241</v>
      </c>
      <c r="F625" s="151" t="s">
        <v>242</v>
      </c>
      <c r="G625" s="151" t="s">
        <v>243</v>
      </c>
      <c r="H625" s="151" t="s">
        <v>245</v>
      </c>
      <c r="I625" s="151" t="s">
        <v>248</v>
      </c>
      <c r="J625" s="151" t="s">
        <v>255</v>
      </c>
      <c r="K625" s="151" t="s">
        <v>259</v>
      </c>
      <c r="L625" s="151" t="s">
        <v>261</v>
      </c>
      <c r="M625" s="151" t="s">
        <v>264</v>
      </c>
      <c r="N625" s="152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279</v>
      </c>
      <c r="E626" s="11" t="s">
        <v>279</v>
      </c>
      <c r="F626" s="11" t="s">
        <v>279</v>
      </c>
      <c r="G626" s="11" t="s">
        <v>306</v>
      </c>
      <c r="H626" s="11" t="s">
        <v>279</v>
      </c>
      <c r="I626" s="11" t="s">
        <v>279</v>
      </c>
      <c r="J626" s="11" t="s">
        <v>279</v>
      </c>
      <c r="K626" s="11" t="s">
        <v>279</v>
      </c>
      <c r="L626" s="11" t="s">
        <v>279</v>
      </c>
      <c r="M626" s="11" t="s">
        <v>279</v>
      </c>
      <c r="N626" s="152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 t="s">
        <v>307</v>
      </c>
      <c r="E627" s="26" t="s">
        <v>308</v>
      </c>
      <c r="F627" s="26" t="s">
        <v>309</v>
      </c>
      <c r="G627" s="26" t="s">
        <v>307</v>
      </c>
      <c r="H627" s="26" t="s">
        <v>310</v>
      </c>
      <c r="I627" s="26" t="s">
        <v>308</v>
      </c>
      <c r="J627" s="26" t="s">
        <v>311</v>
      </c>
      <c r="K627" s="26" t="s">
        <v>307</v>
      </c>
      <c r="L627" s="26" t="s">
        <v>307</v>
      </c>
      <c r="M627" s="26" t="s">
        <v>116</v>
      </c>
      <c r="N627" s="152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8">
        <v>1</v>
      </c>
      <c r="C628" s="14">
        <v>1</v>
      </c>
      <c r="D628" s="217">
        <v>14.78</v>
      </c>
      <c r="E628" s="217">
        <v>19.11</v>
      </c>
      <c r="F628" s="217">
        <v>17.629838922264966</v>
      </c>
      <c r="G628" s="217">
        <v>18.5</v>
      </c>
      <c r="H628" s="217">
        <v>17.577000000000002</v>
      </c>
      <c r="I628" s="217">
        <v>22.73</v>
      </c>
      <c r="J628" s="217">
        <v>14.96</v>
      </c>
      <c r="K628" s="217">
        <v>22.948899999999998</v>
      </c>
      <c r="L628" s="217">
        <v>11.8</v>
      </c>
      <c r="M628" s="239">
        <v>17.71</v>
      </c>
      <c r="N628" s="219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1">
        <v>1</v>
      </c>
    </row>
    <row r="629" spans="1:65">
      <c r="A629" s="30"/>
      <c r="B629" s="19">
        <v>1</v>
      </c>
      <c r="C629" s="9">
        <v>2</v>
      </c>
      <c r="D629" s="222">
        <v>15.92</v>
      </c>
      <c r="E629" s="222">
        <v>19.256</v>
      </c>
      <c r="F629" s="222">
        <v>17.530078221924363</v>
      </c>
      <c r="G629" s="222">
        <v>17.2</v>
      </c>
      <c r="H629" s="222">
        <v>17.347000000000001</v>
      </c>
      <c r="I629" s="222">
        <v>22.9</v>
      </c>
      <c r="J629" s="222">
        <v>13.8</v>
      </c>
      <c r="K629" s="222">
        <v>20.2073</v>
      </c>
      <c r="L629" s="222">
        <v>11.9</v>
      </c>
      <c r="M629" s="222">
        <v>13.27</v>
      </c>
      <c r="N629" s="219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1">
        <v>31</v>
      </c>
    </row>
    <row r="630" spans="1:65">
      <c r="A630" s="30"/>
      <c r="B630" s="19">
        <v>1</v>
      </c>
      <c r="C630" s="9">
        <v>3</v>
      </c>
      <c r="D630" s="222">
        <v>17.739999999999998</v>
      </c>
      <c r="E630" s="222">
        <v>19.082000000000001</v>
      </c>
      <c r="F630" s="222"/>
      <c r="G630" s="222">
        <v>19.3</v>
      </c>
      <c r="H630" s="222">
        <v>17.344000000000001</v>
      </c>
      <c r="I630" s="222">
        <v>22.95</v>
      </c>
      <c r="J630" s="222">
        <v>15.58</v>
      </c>
      <c r="K630" s="224">
        <v>29.863</v>
      </c>
      <c r="L630" s="222">
        <v>12</v>
      </c>
      <c r="M630" s="222">
        <v>14.16</v>
      </c>
      <c r="N630" s="219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1">
        <v>16</v>
      </c>
    </row>
    <row r="631" spans="1:65">
      <c r="A631" s="30"/>
      <c r="B631" s="19">
        <v>1</v>
      </c>
      <c r="C631" s="9">
        <v>4</v>
      </c>
      <c r="D631" s="222">
        <v>17</v>
      </c>
      <c r="E631" s="222">
        <v>19.477</v>
      </c>
      <c r="F631" s="222"/>
      <c r="G631" s="222">
        <v>18.899999999999999</v>
      </c>
      <c r="H631" s="222">
        <v>17.251999999999999</v>
      </c>
      <c r="I631" s="222">
        <v>22.15</v>
      </c>
      <c r="J631" s="222">
        <v>14.67</v>
      </c>
      <c r="K631" s="222">
        <v>19.099599999999999</v>
      </c>
      <c r="L631" s="222">
        <v>12.2</v>
      </c>
      <c r="M631" s="222">
        <v>15.19</v>
      </c>
      <c r="N631" s="219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1">
        <v>17.263032339985532</v>
      </c>
    </row>
    <row r="632" spans="1:65">
      <c r="A632" s="30"/>
      <c r="B632" s="19">
        <v>1</v>
      </c>
      <c r="C632" s="9">
        <v>5</v>
      </c>
      <c r="D632" s="222">
        <v>17.2</v>
      </c>
      <c r="E632" s="222">
        <v>19.209</v>
      </c>
      <c r="F632" s="222">
        <v>16.935474995632319</v>
      </c>
      <c r="G632" s="222">
        <v>17.899999999999999</v>
      </c>
      <c r="H632" s="222">
        <v>17.206</v>
      </c>
      <c r="I632" s="222"/>
      <c r="J632" s="222">
        <v>14.23</v>
      </c>
      <c r="K632" s="222">
        <v>21.2789</v>
      </c>
      <c r="L632" s="222">
        <v>11.7</v>
      </c>
      <c r="M632" s="222">
        <v>12.65</v>
      </c>
      <c r="N632" s="219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1">
        <v>106</v>
      </c>
    </row>
    <row r="633" spans="1:65">
      <c r="A633" s="30"/>
      <c r="B633" s="19">
        <v>1</v>
      </c>
      <c r="C633" s="9">
        <v>6</v>
      </c>
      <c r="D633" s="222">
        <v>15.16</v>
      </c>
      <c r="E633" s="222">
        <v>18.774999999999999</v>
      </c>
      <c r="F633" s="222">
        <v>17.382594792932945</v>
      </c>
      <c r="G633" s="222">
        <v>18.399999999999999</v>
      </c>
      <c r="H633" s="222">
        <v>17.373000000000001</v>
      </c>
      <c r="I633" s="222">
        <v>23.02</v>
      </c>
      <c r="J633" s="222">
        <v>15.45</v>
      </c>
      <c r="K633" s="222">
        <v>20.391100000000002</v>
      </c>
      <c r="L633" s="222">
        <v>12.1</v>
      </c>
      <c r="M633" s="222">
        <v>13.86</v>
      </c>
      <c r="N633" s="219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  <c r="AJ633" s="220"/>
      <c r="AK633" s="220"/>
      <c r="AL633" s="220"/>
      <c r="AM633" s="220"/>
      <c r="AN633" s="220"/>
      <c r="AO633" s="220"/>
      <c r="AP633" s="220"/>
      <c r="AQ633" s="220"/>
      <c r="AR633" s="220"/>
      <c r="AS633" s="220"/>
      <c r="AT633" s="220"/>
      <c r="AU633" s="220"/>
      <c r="AV633" s="220"/>
      <c r="AW633" s="220"/>
      <c r="AX633" s="220"/>
      <c r="AY633" s="220"/>
      <c r="AZ633" s="220"/>
      <c r="BA633" s="220"/>
      <c r="BB633" s="220"/>
      <c r="BC633" s="220"/>
      <c r="BD633" s="220"/>
      <c r="BE633" s="220"/>
      <c r="BF633" s="220"/>
      <c r="BG633" s="220"/>
      <c r="BH633" s="220"/>
      <c r="BI633" s="220"/>
      <c r="BJ633" s="220"/>
      <c r="BK633" s="220"/>
      <c r="BL633" s="220"/>
      <c r="BM633" s="225"/>
    </row>
    <row r="634" spans="1:65">
      <c r="A634" s="30"/>
      <c r="B634" s="20" t="s">
        <v>272</v>
      </c>
      <c r="C634" s="12"/>
      <c r="D634" s="226">
        <v>16.3</v>
      </c>
      <c r="E634" s="226">
        <v>19.151499999999999</v>
      </c>
      <c r="F634" s="226">
        <v>17.369496733188647</v>
      </c>
      <c r="G634" s="226">
        <v>18.366666666666671</v>
      </c>
      <c r="H634" s="226">
        <v>17.349833333333336</v>
      </c>
      <c r="I634" s="226">
        <v>22.749999999999996</v>
      </c>
      <c r="J634" s="226">
        <v>14.781666666666668</v>
      </c>
      <c r="K634" s="226">
        <v>22.298133333333329</v>
      </c>
      <c r="L634" s="226">
        <v>11.950000000000001</v>
      </c>
      <c r="M634" s="226">
        <v>14.473333333333334</v>
      </c>
      <c r="N634" s="219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  <c r="AJ634" s="220"/>
      <c r="AK634" s="220"/>
      <c r="AL634" s="220"/>
      <c r="AM634" s="220"/>
      <c r="AN634" s="220"/>
      <c r="AO634" s="220"/>
      <c r="AP634" s="220"/>
      <c r="AQ634" s="220"/>
      <c r="AR634" s="220"/>
      <c r="AS634" s="220"/>
      <c r="AT634" s="220"/>
      <c r="AU634" s="220"/>
      <c r="AV634" s="220"/>
      <c r="AW634" s="220"/>
      <c r="AX634" s="220"/>
      <c r="AY634" s="220"/>
      <c r="AZ634" s="220"/>
      <c r="BA634" s="220"/>
      <c r="BB634" s="220"/>
      <c r="BC634" s="220"/>
      <c r="BD634" s="220"/>
      <c r="BE634" s="220"/>
      <c r="BF634" s="220"/>
      <c r="BG634" s="220"/>
      <c r="BH634" s="220"/>
      <c r="BI634" s="220"/>
      <c r="BJ634" s="220"/>
      <c r="BK634" s="220"/>
      <c r="BL634" s="220"/>
      <c r="BM634" s="225"/>
    </row>
    <row r="635" spans="1:65">
      <c r="A635" s="30"/>
      <c r="B635" s="3" t="s">
        <v>273</v>
      </c>
      <c r="C635" s="29"/>
      <c r="D635" s="222">
        <v>16.46</v>
      </c>
      <c r="E635" s="222">
        <v>19.159500000000001</v>
      </c>
      <c r="F635" s="222">
        <v>17.456336507428652</v>
      </c>
      <c r="G635" s="222">
        <v>18.45</v>
      </c>
      <c r="H635" s="222">
        <v>17.345500000000001</v>
      </c>
      <c r="I635" s="222">
        <v>22.9</v>
      </c>
      <c r="J635" s="222">
        <v>14.815000000000001</v>
      </c>
      <c r="K635" s="222">
        <v>20.835000000000001</v>
      </c>
      <c r="L635" s="222">
        <v>11.95</v>
      </c>
      <c r="M635" s="222">
        <v>14.01</v>
      </c>
      <c r="N635" s="219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  <c r="AJ635" s="220"/>
      <c r="AK635" s="220"/>
      <c r="AL635" s="220"/>
      <c r="AM635" s="220"/>
      <c r="AN635" s="220"/>
      <c r="AO635" s="220"/>
      <c r="AP635" s="220"/>
      <c r="AQ635" s="220"/>
      <c r="AR635" s="220"/>
      <c r="AS635" s="220"/>
      <c r="AT635" s="220"/>
      <c r="AU635" s="220"/>
      <c r="AV635" s="220"/>
      <c r="AW635" s="220"/>
      <c r="AX635" s="220"/>
      <c r="AY635" s="220"/>
      <c r="AZ635" s="220"/>
      <c r="BA635" s="220"/>
      <c r="BB635" s="220"/>
      <c r="BC635" s="220"/>
      <c r="BD635" s="220"/>
      <c r="BE635" s="220"/>
      <c r="BF635" s="220"/>
      <c r="BG635" s="220"/>
      <c r="BH635" s="220"/>
      <c r="BI635" s="220"/>
      <c r="BJ635" s="220"/>
      <c r="BK635" s="220"/>
      <c r="BL635" s="220"/>
      <c r="BM635" s="225"/>
    </row>
    <row r="636" spans="1:65">
      <c r="A636" s="30"/>
      <c r="B636" s="3" t="s">
        <v>274</v>
      </c>
      <c r="C636" s="29"/>
      <c r="D636" s="222">
        <v>1.1939849245279437</v>
      </c>
      <c r="E636" s="222">
        <v>0.23172462104834748</v>
      </c>
      <c r="F636" s="222">
        <v>0.3066544731877166</v>
      </c>
      <c r="G636" s="222">
        <v>0.74206917916503401</v>
      </c>
      <c r="H636" s="222">
        <v>0.12840781388477457</v>
      </c>
      <c r="I636" s="222">
        <v>0.35206533484567915</v>
      </c>
      <c r="J636" s="222">
        <v>0.69228366055155899</v>
      </c>
      <c r="K636" s="222">
        <v>3.9224614000225317</v>
      </c>
      <c r="L636" s="222">
        <v>0.18708286933869689</v>
      </c>
      <c r="M636" s="222">
        <v>1.8020284866412755</v>
      </c>
      <c r="N636" s="219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0"/>
      <c r="AT636" s="220"/>
      <c r="AU636" s="220"/>
      <c r="AV636" s="220"/>
      <c r="AW636" s="220"/>
      <c r="AX636" s="220"/>
      <c r="AY636" s="220"/>
      <c r="AZ636" s="220"/>
      <c r="BA636" s="220"/>
      <c r="BB636" s="220"/>
      <c r="BC636" s="220"/>
      <c r="BD636" s="220"/>
      <c r="BE636" s="220"/>
      <c r="BF636" s="220"/>
      <c r="BG636" s="220"/>
      <c r="BH636" s="220"/>
      <c r="BI636" s="220"/>
      <c r="BJ636" s="220"/>
      <c r="BK636" s="220"/>
      <c r="BL636" s="220"/>
      <c r="BM636" s="225"/>
    </row>
    <row r="637" spans="1:65">
      <c r="A637" s="30"/>
      <c r="B637" s="3" t="s">
        <v>86</v>
      </c>
      <c r="C637" s="29"/>
      <c r="D637" s="13">
        <v>7.3250608866745004E-2</v>
      </c>
      <c r="E637" s="13">
        <v>1.2099554658817716E-2</v>
      </c>
      <c r="F637" s="13">
        <v>1.7654770192724045E-2</v>
      </c>
      <c r="G637" s="13">
        <v>4.0403040607896581E-2</v>
      </c>
      <c r="H637" s="13">
        <v>7.4010978329152755E-3</v>
      </c>
      <c r="I637" s="13">
        <v>1.5475399333876009E-2</v>
      </c>
      <c r="J637" s="13">
        <v>4.6833938023557939E-2</v>
      </c>
      <c r="K637" s="13">
        <v>0.1759098549365507</v>
      </c>
      <c r="L637" s="13">
        <v>1.5655470237547854E-2</v>
      </c>
      <c r="M637" s="13">
        <v>0.12450680469654136</v>
      </c>
      <c r="N637" s="152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13">
        <v>-5.5785815667790062E-2</v>
      </c>
      <c r="E638" s="13">
        <v>0.10939373933977392</v>
      </c>
      <c r="F638" s="13">
        <v>6.16718958212914E-3</v>
      </c>
      <c r="G638" s="13">
        <v>6.3930502182101723E-2</v>
      </c>
      <c r="H638" s="13">
        <v>5.0281428916025828E-3</v>
      </c>
      <c r="I638" s="13">
        <v>0.31784495052501671</v>
      </c>
      <c r="J638" s="13">
        <v>-0.14373869112041204</v>
      </c>
      <c r="K638" s="13">
        <v>0.29166955689964347</v>
      </c>
      <c r="L638" s="13">
        <v>-0.30776935565828778</v>
      </c>
      <c r="M638" s="13">
        <v>-0.16159959338027485</v>
      </c>
      <c r="N638" s="152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276</v>
      </c>
      <c r="C639" s="47"/>
      <c r="D639" s="45">
        <v>0.33</v>
      </c>
      <c r="E639" s="45">
        <v>0.55000000000000004</v>
      </c>
      <c r="F639" s="45">
        <v>0</v>
      </c>
      <c r="G639" s="45">
        <v>0.31</v>
      </c>
      <c r="H639" s="45">
        <v>0</v>
      </c>
      <c r="I639" s="45">
        <v>1.66</v>
      </c>
      <c r="J639" s="45">
        <v>0.8</v>
      </c>
      <c r="K639" s="45">
        <v>1.52</v>
      </c>
      <c r="L639" s="45">
        <v>1.67</v>
      </c>
      <c r="M639" s="45">
        <v>0.89</v>
      </c>
      <c r="N639" s="152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BM640" s="55"/>
    </row>
    <row r="641" spans="1:65" ht="15">
      <c r="B641" s="8" t="s">
        <v>570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234</v>
      </c>
      <c r="E642" s="17" t="s">
        <v>234</v>
      </c>
      <c r="F642" s="17" t="s">
        <v>234</v>
      </c>
      <c r="G642" s="17" t="s">
        <v>234</v>
      </c>
      <c r="H642" s="17" t="s">
        <v>234</v>
      </c>
      <c r="I642" s="17" t="s">
        <v>234</v>
      </c>
      <c r="J642" s="17" t="s">
        <v>234</v>
      </c>
      <c r="K642" s="17" t="s">
        <v>234</v>
      </c>
      <c r="L642" s="17" t="s">
        <v>234</v>
      </c>
      <c r="M642" s="17" t="s">
        <v>234</v>
      </c>
      <c r="N642" s="17" t="s">
        <v>234</v>
      </c>
      <c r="O642" s="17" t="s">
        <v>234</v>
      </c>
      <c r="P642" s="17" t="s">
        <v>234</v>
      </c>
      <c r="Q642" s="17" t="s">
        <v>234</v>
      </c>
      <c r="R642" s="17" t="s">
        <v>234</v>
      </c>
      <c r="S642" s="17" t="s">
        <v>234</v>
      </c>
      <c r="T642" s="17" t="s">
        <v>234</v>
      </c>
      <c r="U642" s="17" t="s">
        <v>234</v>
      </c>
      <c r="V642" s="17" t="s">
        <v>234</v>
      </c>
      <c r="W642" s="17" t="s">
        <v>234</v>
      </c>
      <c r="X642" s="17" t="s">
        <v>234</v>
      </c>
      <c r="Y642" s="17" t="s">
        <v>234</v>
      </c>
      <c r="Z642" s="17" t="s">
        <v>234</v>
      </c>
      <c r="AA642" s="17" t="s">
        <v>234</v>
      </c>
      <c r="AB642" s="152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235</v>
      </c>
      <c r="C643" s="9" t="s">
        <v>235</v>
      </c>
      <c r="D643" s="150" t="s">
        <v>237</v>
      </c>
      <c r="E643" s="151" t="s">
        <v>239</v>
      </c>
      <c r="F643" s="151" t="s">
        <v>240</v>
      </c>
      <c r="G643" s="151" t="s">
        <v>241</v>
      </c>
      <c r="H643" s="151" t="s">
        <v>242</v>
      </c>
      <c r="I643" s="151" t="s">
        <v>243</v>
      </c>
      <c r="J643" s="151" t="s">
        <v>244</v>
      </c>
      <c r="K643" s="151" t="s">
        <v>246</v>
      </c>
      <c r="L643" s="151" t="s">
        <v>247</v>
      </c>
      <c r="M643" s="151" t="s">
        <v>248</v>
      </c>
      <c r="N643" s="151" t="s">
        <v>249</v>
      </c>
      <c r="O643" s="151" t="s">
        <v>250</v>
      </c>
      <c r="P643" s="151" t="s">
        <v>251</v>
      </c>
      <c r="Q643" s="151" t="s">
        <v>252</v>
      </c>
      <c r="R643" s="151" t="s">
        <v>253</v>
      </c>
      <c r="S643" s="151" t="s">
        <v>255</v>
      </c>
      <c r="T643" s="151" t="s">
        <v>256</v>
      </c>
      <c r="U643" s="151" t="s">
        <v>257</v>
      </c>
      <c r="V643" s="151" t="s">
        <v>258</v>
      </c>
      <c r="W643" s="151" t="s">
        <v>259</v>
      </c>
      <c r="X643" s="151" t="s">
        <v>261</v>
      </c>
      <c r="Y643" s="151" t="s">
        <v>262</v>
      </c>
      <c r="Z643" s="151" t="s">
        <v>263</v>
      </c>
      <c r="AA643" s="151" t="s">
        <v>264</v>
      </c>
      <c r="AB643" s="152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279</v>
      </c>
      <c r="E644" s="11" t="s">
        <v>279</v>
      </c>
      <c r="F644" s="11" t="s">
        <v>279</v>
      </c>
      <c r="G644" s="11" t="s">
        <v>279</v>
      </c>
      <c r="H644" s="11" t="s">
        <v>279</v>
      </c>
      <c r="I644" s="11" t="s">
        <v>306</v>
      </c>
      <c r="J644" s="11" t="s">
        <v>279</v>
      </c>
      <c r="K644" s="11" t="s">
        <v>306</v>
      </c>
      <c r="L644" s="11" t="s">
        <v>306</v>
      </c>
      <c r="M644" s="11" t="s">
        <v>279</v>
      </c>
      <c r="N644" s="11" t="s">
        <v>279</v>
      </c>
      <c r="O644" s="11" t="s">
        <v>279</v>
      </c>
      <c r="P644" s="11" t="s">
        <v>279</v>
      </c>
      <c r="Q644" s="11" t="s">
        <v>279</v>
      </c>
      <c r="R644" s="11" t="s">
        <v>279</v>
      </c>
      <c r="S644" s="11" t="s">
        <v>279</v>
      </c>
      <c r="T644" s="11" t="s">
        <v>279</v>
      </c>
      <c r="U644" s="11" t="s">
        <v>280</v>
      </c>
      <c r="V644" s="11" t="s">
        <v>279</v>
      </c>
      <c r="W644" s="11" t="s">
        <v>280</v>
      </c>
      <c r="X644" s="11" t="s">
        <v>279</v>
      </c>
      <c r="Y644" s="11" t="s">
        <v>306</v>
      </c>
      <c r="Z644" s="11" t="s">
        <v>280</v>
      </c>
      <c r="AA644" s="11" t="s">
        <v>279</v>
      </c>
      <c r="AB644" s="152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9"/>
      <c r="C645" s="9"/>
      <c r="D645" s="26" t="s">
        <v>307</v>
      </c>
      <c r="E645" s="26" t="s">
        <v>307</v>
      </c>
      <c r="F645" s="26" t="s">
        <v>271</v>
      </c>
      <c r="G645" s="26" t="s">
        <v>308</v>
      </c>
      <c r="H645" s="26" t="s">
        <v>309</v>
      </c>
      <c r="I645" s="26" t="s">
        <v>307</v>
      </c>
      <c r="J645" s="26" t="s">
        <v>307</v>
      </c>
      <c r="K645" s="26" t="s">
        <v>309</v>
      </c>
      <c r="L645" s="26" t="s">
        <v>308</v>
      </c>
      <c r="M645" s="26" t="s">
        <v>308</v>
      </c>
      <c r="N645" s="26" t="s">
        <v>307</v>
      </c>
      <c r="O645" s="26" t="s">
        <v>307</v>
      </c>
      <c r="P645" s="26" t="s">
        <v>307</v>
      </c>
      <c r="Q645" s="26" t="s">
        <v>307</v>
      </c>
      <c r="R645" s="26" t="s">
        <v>307</v>
      </c>
      <c r="S645" s="26" t="s">
        <v>311</v>
      </c>
      <c r="T645" s="26" t="s">
        <v>307</v>
      </c>
      <c r="U645" s="26" t="s">
        <v>308</v>
      </c>
      <c r="V645" s="26" t="s">
        <v>309</v>
      </c>
      <c r="W645" s="26" t="s">
        <v>307</v>
      </c>
      <c r="X645" s="26" t="s">
        <v>307</v>
      </c>
      <c r="Y645" s="26" t="s">
        <v>308</v>
      </c>
      <c r="Z645" s="26" t="s">
        <v>310</v>
      </c>
      <c r="AA645" s="26" t="s">
        <v>116</v>
      </c>
      <c r="AB645" s="152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3</v>
      </c>
    </row>
    <row r="646" spans="1:65">
      <c r="A646" s="30"/>
      <c r="B646" s="18">
        <v>1</v>
      </c>
      <c r="C646" s="14">
        <v>1</v>
      </c>
      <c r="D646" s="22">
        <v>9.6999999999999993</v>
      </c>
      <c r="E646" s="22">
        <v>9.5</v>
      </c>
      <c r="F646" s="22">
        <v>9.9</v>
      </c>
      <c r="G646" s="22">
        <v>10.8</v>
      </c>
      <c r="H646" s="22">
        <v>9.682749750676054</v>
      </c>
      <c r="I646" s="22">
        <v>9.3000000000000007</v>
      </c>
      <c r="J646" s="22">
        <v>10</v>
      </c>
      <c r="K646" s="22">
        <v>10.1</v>
      </c>
      <c r="L646" s="153">
        <v>10</v>
      </c>
      <c r="M646" s="22">
        <v>10.4</v>
      </c>
      <c r="N646" s="22">
        <v>9.6999999999999993</v>
      </c>
      <c r="O646" s="22">
        <v>10.199999999999999</v>
      </c>
      <c r="P646" s="22">
        <v>9.5</v>
      </c>
      <c r="Q646" s="22">
        <v>9.9</v>
      </c>
      <c r="R646" s="22">
        <v>10.8</v>
      </c>
      <c r="S646" s="22">
        <v>9.8000000000000007</v>
      </c>
      <c r="T646" s="22">
        <v>10.199999999999999</v>
      </c>
      <c r="U646" s="22">
        <v>9.23</v>
      </c>
      <c r="V646" s="22">
        <v>8.9</v>
      </c>
      <c r="W646" s="153">
        <v>24.86</v>
      </c>
      <c r="X646" s="22">
        <v>9.68</v>
      </c>
      <c r="Y646" s="22">
        <v>9.3894612975290475</v>
      </c>
      <c r="Z646" s="22">
        <v>9.2159999999999993</v>
      </c>
      <c r="AA646" s="153">
        <v>12.2</v>
      </c>
      <c r="AB646" s="152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>
        <v>1</v>
      </c>
      <c r="C647" s="9">
        <v>2</v>
      </c>
      <c r="D647" s="11">
        <v>9.1</v>
      </c>
      <c r="E647" s="11">
        <v>9.8000000000000007</v>
      </c>
      <c r="F647" s="11">
        <v>9.9</v>
      </c>
      <c r="G647" s="11">
        <v>10.9</v>
      </c>
      <c r="H647" s="11">
        <v>9.3820017634651158</v>
      </c>
      <c r="I647" s="11">
        <v>8.6999999999999993</v>
      </c>
      <c r="J647" s="11">
        <v>10.199999999999999</v>
      </c>
      <c r="K647" s="11">
        <v>10.199999999999999</v>
      </c>
      <c r="L647" s="155">
        <v>10</v>
      </c>
      <c r="M647" s="11">
        <v>10.5</v>
      </c>
      <c r="N647" s="11">
        <v>9.6999999999999993</v>
      </c>
      <c r="O647" s="11">
        <v>10.4</v>
      </c>
      <c r="P647" s="11">
        <v>9.5</v>
      </c>
      <c r="Q647" s="11">
        <v>9.9</v>
      </c>
      <c r="R647" s="11">
        <v>10.199999999999999</v>
      </c>
      <c r="S647" s="11">
        <v>9.8000000000000007</v>
      </c>
      <c r="T647" s="11">
        <v>10.1</v>
      </c>
      <c r="U647" s="11">
        <v>9.0399999999999991</v>
      </c>
      <c r="V647" s="11">
        <v>9.1</v>
      </c>
      <c r="W647" s="155">
        <v>24.4682</v>
      </c>
      <c r="X647" s="11">
        <v>9.85</v>
      </c>
      <c r="Y647" s="11">
        <v>9.5345744203797462</v>
      </c>
      <c r="Z647" s="11">
        <v>9.6940000000000008</v>
      </c>
      <c r="AA647" s="155">
        <v>10.8</v>
      </c>
      <c r="AB647" s="152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17</v>
      </c>
    </row>
    <row r="648" spans="1:65">
      <c r="A648" s="30"/>
      <c r="B648" s="19">
        <v>1</v>
      </c>
      <c r="C648" s="9">
        <v>3</v>
      </c>
      <c r="D648" s="11">
        <v>9.8000000000000007</v>
      </c>
      <c r="E648" s="11">
        <v>9.3000000000000007</v>
      </c>
      <c r="F648" s="11">
        <v>10</v>
      </c>
      <c r="G648" s="11">
        <v>10.8</v>
      </c>
      <c r="H648" s="11"/>
      <c r="I648" s="148">
        <v>10.4</v>
      </c>
      <c r="J648" s="11">
        <v>10.4</v>
      </c>
      <c r="K648" s="11">
        <v>9.6</v>
      </c>
      <c r="L648" s="155">
        <v>10</v>
      </c>
      <c r="M648" s="11">
        <v>10.6</v>
      </c>
      <c r="N648" s="11">
        <v>10</v>
      </c>
      <c r="O648" s="11">
        <v>9.8000000000000007</v>
      </c>
      <c r="P648" s="11">
        <v>9.9</v>
      </c>
      <c r="Q648" s="11">
        <v>10</v>
      </c>
      <c r="R648" s="11">
        <v>10</v>
      </c>
      <c r="S648" s="11">
        <v>10.1</v>
      </c>
      <c r="T648" s="11">
        <v>10.3</v>
      </c>
      <c r="U648" s="11">
        <v>9.1199999999999992</v>
      </c>
      <c r="V648" s="11">
        <v>9.3000000000000007</v>
      </c>
      <c r="W648" s="155">
        <v>24.407599999999999</v>
      </c>
      <c r="X648" s="11">
        <v>10.199999999999999</v>
      </c>
      <c r="Y648" s="11">
        <v>9.5241621754990931</v>
      </c>
      <c r="Z648" s="11">
        <v>9.7639999999999993</v>
      </c>
      <c r="AA648" s="155">
        <v>11.5</v>
      </c>
      <c r="AB648" s="152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16</v>
      </c>
    </row>
    <row r="649" spans="1:65">
      <c r="A649" s="30"/>
      <c r="B649" s="19">
        <v>1</v>
      </c>
      <c r="C649" s="9">
        <v>4</v>
      </c>
      <c r="D649" s="11">
        <v>10</v>
      </c>
      <c r="E649" s="11">
        <v>9.6999999999999993</v>
      </c>
      <c r="F649" s="11">
        <v>10</v>
      </c>
      <c r="G649" s="11">
        <v>10.9</v>
      </c>
      <c r="H649" s="11"/>
      <c r="I649" s="11">
        <v>9.1999999999999993</v>
      </c>
      <c r="J649" s="11">
        <v>10.3</v>
      </c>
      <c r="K649" s="11">
        <v>10.1</v>
      </c>
      <c r="L649" s="155">
        <v>10</v>
      </c>
      <c r="M649" s="148">
        <v>11.3</v>
      </c>
      <c r="N649" s="11">
        <v>10.1</v>
      </c>
      <c r="O649" s="11">
        <v>10.199999999999999</v>
      </c>
      <c r="P649" s="11">
        <v>9.5</v>
      </c>
      <c r="Q649" s="11">
        <v>9.6999999999999993</v>
      </c>
      <c r="R649" s="11">
        <v>9.8000000000000007</v>
      </c>
      <c r="S649" s="11">
        <v>9.5</v>
      </c>
      <c r="T649" s="11">
        <v>10.199999999999999</v>
      </c>
      <c r="U649" s="11">
        <v>9.58</v>
      </c>
      <c r="V649" s="11">
        <v>9.1</v>
      </c>
      <c r="W649" s="155">
        <v>23.9499</v>
      </c>
      <c r="X649" s="11">
        <v>10.1</v>
      </c>
      <c r="Y649" s="11">
        <v>9.3940884685376975</v>
      </c>
      <c r="Z649" s="11">
        <v>9.1479999999999997</v>
      </c>
      <c r="AA649" s="155">
        <v>11.1</v>
      </c>
      <c r="AB649" s="152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9.8091883467502807</v>
      </c>
    </row>
    <row r="650" spans="1:65">
      <c r="A650" s="30"/>
      <c r="B650" s="19">
        <v>1</v>
      </c>
      <c r="C650" s="9">
        <v>5</v>
      </c>
      <c r="D650" s="11">
        <v>9.9</v>
      </c>
      <c r="E650" s="11">
        <v>9.1</v>
      </c>
      <c r="F650" s="11">
        <v>9.8000000000000007</v>
      </c>
      <c r="G650" s="11">
        <v>10.6</v>
      </c>
      <c r="H650" s="11">
        <v>9.4743768617761575</v>
      </c>
      <c r="I650" s="11">
        <v>9.1</v>
      </c>
      <c r="J650" s="11">
        <v>10.199999999999999</v>
      </c>
      <c r="K650" s="11">
        <v>10</v>
      </c>
      <c r="L650" s="155">
        <v>10</v>
      </c>
      <c r="M650" s="11"/>
      <c r="N650" s="11">
        <v>9.8000000000000007</v>
      </c>
      <c r="O650" s="11">
        <v>10</v>
      </c>
      <c r="P650" s="11">
        <v>9.4</v>
      </c>
      <c r="Q650" s="11">
        <v>9.8000000000000007</v>
      </c>
      <c r="R650" s="11">
        <v>10.1</v>
      </c>
      <c r="S650" s="11">
        <v>10</v>
      </c>
      <c r="T650" s="11">
        <v>10.199999999999999</v>
      </c>
      <c r="U650" s="11">
        <v>9.6999999999999993</v>
      </c>
      <c r="V650" s="11">
        <v>9.4</v>
      </c>
      <c r="W650" s="148">
        <v>22.7013</v>
      </c>
      <c r="X650" s="11">
        <v>9.6</v>
      </c>
      <c r="Y650" s="11">
        <v>9.4267769888174371</v>
      </c>
      <c r="Z650" s="11">
        <v>9.5030000000000001</v>
      </c>
      <c r="AA650" s="155">
        <v>10.7</v>
      </c>
      <c r="AB650" s="152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107</v>
      </c>
    </row>
    <row r="651" spans="1:65">
      <c r="A651" s="30"/>
      <c r="B651" s="19">
        <v>1</v>
      </c>
      <c r="C651" s="9">
        <v>6</v>
      </c>
      <c r="D651" s="11">
        <v>9.6</v>
      </c>
      <c r="E651" s="11">
        <v>9.9</v>
      </c>
      <c r="F651" s="11">
        <v>10</v>
      </c>
      <c r="G651" s="11">
        <v>10.6</v>
      </c>
      <c r="H651" s="11">
        <v>9.4527569673886944</v>
      </c>
      <c r="I651" s="11">
        <v>8.9</v>
      </c>
      <c r="J651" s="11">
        <v>10.3</v>
      </c>
      <c r="K651" s="11">
        <v>9.6999999999999993</v>
      </c>
      <c r="L651" s="155">
        <v>10</v>
      </c>
      <c r="M651" s="11">
        <v>10.5</v>
      </c>
      <c r="N651" s="148">
        <v>10.9</v>
      </c>
      <c r="O651" s="11">
        <v>10</v>
      </c>
      <c r="P651" s="11">
        <v>9.8000000000000007</v>
      </c>
      <c r="Q651" s="11">
        <v>9.6999999999999993</v>
      </c>
      <c r="R651" s="11">
        <v>10.4</v>
      </c>
      <c r="S651" s="11">
        <v>9.6</v>
      </c>
      <c r="T651" s="11">
        <v>10.199999999999999</v>
      </c>
      <c r="U651" s="11">
        <v>9.19</v>
      </c>
      <c r="V651" s="11">
        <v>8.8000000000000007</v>
      </c>
      <c r="W651" s="155">
        <v>24.400700000000001</v>
      </c>
      <c r="X651" s="11">
        <v>9.74</v>
      </c>
      <c r="Y651" s="11">
        <v>9.5108403248132394</v>
      </c>
      <c r="Z651" s="11">
        <v>9.6349999999999998</v>
      </c>
      <c r="AA651" s="155">
        <v>10.9</v>
      </c>
      <c r="AB651" s="152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20" t="s">
        <v>272</v>
      </c>
      <c r="C652" s="12"/>
      <c r="D652" s="23">
        <v>9.6833333333333318</v>
      </c>
      <c r="E652" s="23">
        <v>9.5499999999999989</v>
      </c>
      <c r="F652" s="23">
        <v>9.9333333333333318</v>
      </c>
      <c r="G652" s="23">
        <v>10.766666666666666</v>
      </c>
      <c r="H652" s="23">
        <v>9.4979713358265059</v>
      </c>
      <c r="I652" s="23">
        <v>9.2666666666666657</v>
      </c>
      <c r="J652" s="23">
        <v>10.233333333333334</v>
      </c>
      <c r="K652" s="23">
        <v>9.9500000000000011</v>
      </c>
      <c r="L652" s="23">
        <v>10</v>
      </c>
      <c r="M652" s="23">
        <v>10.66</v>
      </c>
      <c r="N652" s="23">
        <v>10.033333333333333</v>
      </c>
      <c r="O652" s="23">
        <v>10.1</v>
      </c>
      <c r="P652" s="23">
        <v>9.6</v>
      </c>
      <c r="Q652" s="23">
        <v>9.8333333333333339</v>
      </c>
      <c r="R652" s="23">
        <v>10.216666666666667</v>
      </c>
      <c r="S652" s="23">
        <v>9.8000000000000007</v>
      </c>
      <c r="T652" s="23">
        <v>10.200000000000001</v>
      </c>
      <c r="U652" s="23">
        <v>9.31</v>
      </c>
      <c r="V652" s="23">
        <v>9.1</v>
      </c>
      <c r="W652" s="23">
        <v>24.131283333333332</v>
      </c>
      <c r="X652" s="23">
        <v>9.8616666666666664</v>
      </c>
      <c r="Y652" s="23">
        <v>9.4633172792627089</v>
      </c>
      <c r="Z652" s="23">
        <v>9.4933333333333341</v>
      </c>
      <c r="AA652" s="23">
        <v>11.200000000000001</v>
      </c>
      <c r="AB652" s="152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273</v>
      </c>
      <c r="C653" s="29"/>
      <c r="D653" s="11">
        <v>9.75</v>
      </c>
      <c r="E653" s="11">
        <v>9.6</v>
      </c>
      <c r="F653" s="11">
        <v>9.9499999999999993</v>
      </c>
      <c r="G653" s="11">
        <v>10.8</v>
      </c>
      <c r="H653" s="11">
        <v>9.4635669145824259</v>
      </c>
      <c r="I653" s="11">
        <v>9.1499999999999986</v>
      </c>
      <c r="J653" s="11">
        <v>10.25</v>
      </c>
      <c r="K653" s="11">
        <v>10.050000000000001</v>
      </c>
      <c r="L653" s="11">
        <v>10</v>
      </c>
      <c r="M653" s="11">
        <v>10.5</v>
      </c>
      <c r="N653" s="11">
        <v>9.9</v>
      </c>
      <c r="O653" s="11">
        <v>10.1</v>
      </c>
      <c r="P653" s="11">
        <v>9.5</v>
      </c>
      <c r="Q653" s="11">
        <v>9.8500000000000014</v>
      </c>
      <c r="R653" s="11">
        <v>10.149999999999999</v>
      </c>
      <c r="S653" s="11">
        <v>9.8000000000000007</v>
      </c>
      <c r="T653" s="11">
        <v>10.199999999999999</v>
      </c>
      <c r="U653" s="11">
        <v>9.2100000000000009</v>
      </c>
      <c r="V653" s="11">
        <v>9.1</v>
      </c>
      <c r="W653" s="11">
        <v>24.404150000000001</v>
      </c>
      <c r="X653" s="11">
        <v>9.7949999999999999</v>
      </c>
      <c r="Y653" s="11">
        <v>9.4688086568153373</v>
      </c>
      <c r="Z653" s="11">
        <v>9.5689999999999991</v>
      </c>
      <c r="AA653" s="11">
        <v>11</v>
      </c>
      <c r="AB653" s="152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274</v>
      </c>
      <c r="C654" s="29"/>
      <c r="D654" s="24">
        <v>0.31885210782848344</v>
      </c>
      <c r="E654" s="24">
        <v>0.30822070014844893</v>
      </c>
      <c r="F654" s="24">
        <v>8.1649658092772318E-2</v>
      </c>
      <c r="G654" s="24">
        <v>0.13662601021279502</v>
      </c>
      <c r="H654" s="24">
        <v>0.12934842174908581</v>
      </c>
      <c r="I654" s="24">
        <v>0.59553897157672819</v>
      </c>
      <c r="J654" s="24">
        <v>0.13662601021279494</v>
      </c>
      <c r="K654" s="24">
        <v>0.2428991560298224</v>
      </c>
      <c r="L654" s="24">
        <v>0</v>
      </c>
      <c r="M654" s="24">
        <v>0.36469165057620967</v>
      </c>
      <c r="N654" s="24">
        <v>0.45460605656619546</v>
      </c>
      <c r="O654" s="24">
        <v>0.20976176963403007</v>
      </c>
      <c r="P654" s="24">
        <v>0.20000000000000018</v>
      </c>
      <c r="Q654" s="24">
        <v>0.12110601416390003</v>
      </c>
      <c r="R654" s="24">
        <v>0.3488074922742726</v>
      </c>
      <c r="S654" s="24">
        <v>0.22803508501982755</v>
      </c>
      <c r="T654" s="24">
        <v>6.324555320336793E-2</v>
      </c>
      <c r="U654" s="24">
        <v>0.266383182652359</v>
      </c>
      <c r="V654" s="24">
        <v>0.22803508501982755</v>
      </c>
      <c r="W654" s="24">
        <v>0.75779011716085776</v>
      </c>
      <c r="X654" s="24">
        <v>0.23986801926615101</v>
      </c>
      <c r="Y654" s="24">
        <v>6.7261651057128724E-2</v>
      </c>
      <c r="Z654" s="24">
        <v>0.25684989131137814</v>
      </c>
      <c r="AA654" s="24">
        <v>0.56568542494923779</v>
      </c>
      <c r="AB654" s="209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56"/>
    </row>
    <row r="655" spans="1:65">
      <c r="A655" s="30"/>
      <c r="B655" s="3" t="s">
        <v>86</v>
      </c>
      <c r="C655" s="29"/>
      <c r="D655" s="13">
        <v>3.2927928519292618E-2</v>
      </c>
      <c r="E655" s="13">
        <v>3.2274418863711934E-2</v>
      </c>
      <c r="F655" s="13">
        <v>8.2197642375274153E-3</v>
      </c>
      <c r="G655" s="13">
        <v>1.2689722310785917E-2</v>
      </c>
      <c r="H655" s="13">
        <v>1.3618531492212597E-2</v>
      </c>
      <c r="I655" s="13">
        <v>6.426679549389154E-2</v>
      </c>
      <c r="J655" s="13">
        <v>1.3351075916559764E-2</v>
      </c>
      <c r="K655" s="13">
        <v>2.4411975480384158E-2</v>
      </c>
      <c r="L655" s="13">
        <v>0</v>
      </c>
      <c r="M655" s="13">
        <v>3.4211224256680078E-2</v>
      </c>
      <c r="N655" s="13">
        <v>4.5309573744139083E-2</v>
      </c>
      <c r="O655" s="13">
        <v>2.0768492042973274E-2</v>
      </c>
      <c r="P655" s="13">
        <v>2.0833333333333353E-2</v>
      </c>
      <c r="Q655" s="13">
        <v>1.2315865847176274E-2</v>
      </c>
      <c r="R655" s="13">
        <v>3.4141026976274642E-2</v>
      </c>
      <c r="S655" s="13">
        <v>2.3268886226513016E-2</v>
      </c>
      <c r="T655" s="13">
        <v>6.2005444317027375E-3</v>
      </c>
      <c r="U655" s="13">
        <v>2.8612586751058967E-2</v>
      </c>
      <c r="V655" s="13">
        <v>2.5058800551629401E-2</v>
      </c>
      <c r="W655" s="13">
        <v>3.1402810480207551E-2</v>
      </c>
      <c r="X655" s="13">
        <v>2.4323273881982525E-2</v>
      </c>
      <c r="Y655" s="13">
        <v>7.1076187210294094E-3</v>
      </c>
      <c r="Z655" s="13">
        <v>2.7055817202743481E-2</v>
      </c>
      <c r="AA655" s="13">
        <v>5.0507627227610513E-2</v>
      </c>
      <c r="AB655" s="152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-1.2830318775420735E-2</v>
      </c>
      <c r="E656" s="13">
        <v>-2.6423016623607687E-2</v>
      </c>
      <c r="F656" s="13">
        <v>1.265598968992987E-2</v>
      </c>
      <c r="G656" s="13">
        <v>9.7610351241098403E-2</v>
      </c>
      <c r="H656" s="13">
        <v>-3.1727090960270821E-2</v>
      </c>
      <c r="I656" s="13">
        <v>-5.5307499551005002E-2</v>
      </c>
      <c r="J656" s="13">
        <v>4.3239559848350817E-2</v>
      </c>
      <c r="K656" s="13">
        <v>1.4355076920953502E-2</v>
      </c>
      <c r="L656" s="13">
        <v>1.9452338614023512E-2</v>
      </c>
      <c r="M656" s="13">
        <v>8.6736192962548975E-2</v>
      </c>
      <c r="N656" s="13">
        <v>2.2850513076070111E-2</v>
      </c>
      <c r="O656" s="13">
        <v>2.9646862000163532E-2</v>
      </c>
      <c r="P656" s="13">
        <v>-2.1325754930537566E-2</v>
      </c>
      <c r="Q656" s="13">
        <v>2.4614663037898499E-3</v>
      </c>
      <c r="R656" s="13">
        <v>4.1540472617327406E-2</v>
      </c>
      <c r="S656" s="13">
        <v>-9.367081582569714E-4</v>
      </c>
      <c r="T656" s="13">
        <v>3.9841385386303996E-2</v>
      </c>
      <c r="U656" s="13">
        <v>-5.0889872750344178E-2</v>
      </c>
      <c r="V656" s="13">
        <v>-7.2298371861238664E-2</v>
      </c>
      <c r="W656" s="13">
        <v>1.4600693227924273</v>
      </c>
      <c r="X656" s="13">
        <v>5.3499145965294481E-3</v>
      </c>
      <c r="Y656" s="13">
        <v>-3.5259906860913404E-2</v>
      </c>
      <c r="Z656" s="13">
        <v>-3.2199913209086994E-2</v>
      </c>
      <c r="AA656" s="13">
        <v>0.14178661924770641</v>
      </c>
      <c r="AB656" s="152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>
        <v>0.34</v>
      </c>
      <c r="E657" s="45">
        <v>0.59</v>
      </c>
      <c r="F657" s="45">
        <v>0.14000000000000001</v>
      </c>
      <c r="G657" s="45">
        <v>1.72</v>
      </c>
      <c r="H657" s="45">
        <v>0.69</v>
      </c>
      <c r="I657" s="45">
        <v>1.1299999999999999</v>
      </c>
      <c r="J657" s="45">
        <v>0.71</v>
      </c>
      <c r="K657" s="45">
        <v>0.17</v>
      </c>
      <c r="L657" s="45" t="s">
        <v>277</v>
      </c>
      <c r="M657" s="45">
        <v>1.52</v>
      </c>
      <c r="N657" s="45">
        <v>0.33</v>
      </c>
      <c r="O657" s="45">
        <v>0.45</v>
      </c>
      <c r="P657" s="45">
        <v>0.5</v>
      </c>
      <c r="Q657" s="45">
        <v>0.05</v>
      </c>
      <c r="R657" s="45">
        <v>0.67</v>
      </c>
      <c r="S657" s="45">
        <v>0.12</v>
      </c>
      <c r="T657" s="45">
        <v>0.64</v>
      </c>
      <c r="U657" s="45">
        <v>1.05</v>
      </c>
      <c r="V657" s="45">
        <v>1.45</v>
      </c>
      <c r="W657" s="45">
        <v>27.1</v>
      </c>
      <c r="X657" s="45">
        <v>0</v>
      </c>
      <c r="Y657" s="45">
        <v>0.76</v>
      </c>
      <c r="Z657" s="45">
        <v>0.7</v>
      </c>
      <c r="AA657" s="45">
        <v>2.54</v>
      </c>
      <c r="AB657" s="152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 t="s">
        <v>321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>
      <c r="BM659" s="55"/>
    </row>
    <row r="660" spans="1:65" ht="15">
      <c r="B660" s="8" t="s">
        <v>571</v>
      </c>
      <c r="BM660" s="28" t="s">
        <v>66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234</v>
      </c>
      <c r="E661" s="17" t="s">
        <v>234</v>
      </c>
      <c r="F661" s="17" t="s">
        <v>234</v>
      </c>
      <c r="G661" s="17" t="s">
        <v>234</v>
      </c>
      <c r="H661" s="17" t="s">
        <v>234</v>
      </c>
      <c r="I661" s="17" t="s">
        <v>234</v>
      </c>
      <c r="J661" s="17" t="s">
        <v>234</v>
      </c>
      <c r="K661" s="17" t="s">
        <v>234</v>
      </c>
      <c r="L661" s="17" t="s">
        <v>234</v>
      </c>
      <c r="M661" s="17" t="s">
        <v>234</v>
      </c>
      <c r="N661" s="17" t="s">
        <v>234</v>
      </c>
      <c r="O661" s="17" t="s">
        <v>234</v>
      </c>
      <c r="P661" s="17" t="s">
        <v>234</v>
      </c>
      <c r="Q661" s="17" t="s">
        <v>234</v>
      </c>
      <c r="R661" s="17" t="s">
        <v>234</v>
      </c>
      <c r="S661" s="17" t="s">
        <v>234</v>
      </c>
      <c r="T661" s="17" t="s">
        <v>234</v>
      </c>
      <c r="U661" s="17" t="s">
        <v>234</v>
      </c>
      <c r="V661" s="17" t="s">
        <v>234</v>
      </c>
      <c r="W661" s="17" t="s">
        <v>234</v>
      </c>
      <c r="X661" s="17" t="s">
        <v>234</v>
      </c>
      <c r="Y661" s="17" t="s">
        <v>234</v>
      </c>
      <c r="Z661" s="152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235</v>
      </c>
      <c r="C662" s="9" t="s">
        <v>235</v>
      </c>
      <c r="D662" s="150" t="s">
        <v>237</v>
      </c>
      <c r="E662" s="151" t="s">
        <v>239</v>
      </c>
      <c r="F662" s="151" t="s">
        <v>240</v>
      </c>
      <c r="G662" s="151" t="s">
        <v>241</v>
      </c>
      <c r="H662" s="151" t="s">
        <v>242</v>
      </c>
      <c r="I662" s="151" t="s">
        <v>243</v>
      </c>
      <c r="J662" s="151" t="s">
        <v>244</v>
      </c>
      <c r="K662" s="151" t="s">
        <v>246</v>
      </c>
      <c r="L662" s="151" t="s">
        <v>247</v>
      </c>
      <c r="M662" s="151" t="s">
        <v>248</v>
      </c>
      <c r="N662" s="151" t="s">
        <v>249</v>
      </c>
      <c r="O662" s="151" t="s">
        <v>250</v>
      </c>
      <c r="P662" s="151" t="s">
        <v>251</v>
      </c>
      <c r="Q662" s="151" t="s">
        <v>252</v>
      </c>
      <c r="R662" s="151" t="s">
        <v>253</v>
      </c>
      <c r="S662" s="151" t="s">
        <v>255</v>
      </c>
      <c r="T662" s="151" t="s">
        <v>256</v>
      </c>
      <c r="U662" s="151" t="s">
        <v>257</v>
      </c>
      <c r="V662" s="151" t="s">
        <v>258</v>
      </c>
      <c r="W662" s="151" t="s">
        <v>261</v>
      </c>
      <c r="X662" s="151" t="s">
        <v>262</v>
      </c>
      <c r="Y662" s="151" t="s">
        <v>263</v>
      </c>
      <c r="Z662" s="152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279</v>
      </c>
      <c r="E663" s="11" t="s">
        <v>279</v>
      </c>
      <c r="F663" s="11" t="s">
        <v>279</v>
      </c>
      <c r="G663" s="11" t="s">
        <v>280</v>
      </c>
      <c r="H663" s="11" t="s">
        <v>279</v>
      </c>
      <c r="I663" s="11" t="s">
        <v>306</v>
      </c>
      <c r="J663" s="11" t="s">
        <v>279</v>
      </c>
      <c r="K663" s="11" t="s">
        <v>306</v>
      </c>
      <c r="L663" s="11" t="s">
        <v>306</v>
      </c>
      <c r="M663" s="11" t="s">
        <v>280</v>
      </c>
      <c r="N663" s="11" t="s">
        <v>279</v>
      </c>
      <c r="O663" s="11" t="s">
        <v>279</v>
      </c>
      <c r="P663" s="11" t="s">
        <v>279</v>
      </c>
      <c r="Q663" s="11" t="s">
        <v>279</v>
      </c>
      <c r="R663" s="11" t="s">
        <v>279</v>
      </c>
      <c r="S663" s="11" t="s">
        <v>280</v>
      </c>
      <c r="T663" s="11" t="s">
        <v>279</v>
      </c>
      <c r="U663" s="11" t="s">
        <v>280</v>
      </c>
      <c r="V663" s="11" t="s">
        <v>279</v>
      </c>
      <c r="W663" s="11" t="s">
        <v>280</v>
      </c>
      <c r="X663" s="11" t="s">
        <v>306</v>
      </c>
      <c r="Y663" s="11" t="s">
        <v>280</v>
      </c>
      <c r="Z663" s="152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 t="s">
        <v>307</v>
      </c>
      <c r="E664" s="26" t="s">
        <v>307</v>
      </c>
      <c r="F664" s="26" t="s">
        <v>271</v>
      </c>
      <c r="G664" s="26" t="s">
        <v>308</v>
      </c>
      <c r="H664" s="26" t="s">
        <v>309</v>
      </c>
      <c r="I664" s="26" t="s">
        <v>307</v>
      </c>
      <c r="J664" s="26" t="s">
        <v>307</v>
      </c>
      <c r="K664" s="26" t="s">
        <v>309</v>
      </c>
      <c r="L664" s="26" t="s">
        <v>308</v>
      </c>
      <c r="M664" s="26" t="s">
        <v>308</v>
      </c>
      <c r="N664" s="26" t="s">
        <v>307</v>
      </c>
      <c r="O664" s="26" t="s">
        <v>307</v>
      </c>
      <c r="P664" s="26" t="s">
        <v>307</v>
      </c>
      <c r="Q664" s="26" t="s">
        <v>307</v>
      </c>
      <c r="R664" s="26" t="s">
        <v>307</v>
      </c>
      <c r="S664" s="26" t="s">
        <v>311</v>
      </c>
      <c r="T664" s="26" t="s">
        <v>307</v>
      </c>
      <c r="U664" s="26" t="s">
        <v>308</v>
      </c>
      <c r="V664" s="26" t="s">
        <v>309</v>
      </c>
      <c r="W664" s="26" t="s">
        <v>307</v>
      </c>
      <c r="X664" s="26" t="s">
        <v>308</v>
      </c>
      <c r="Y664" s="26" t="s">
        <v>310</v>
      </c>
      <c r="Z664" s="152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11">
        <v>1.7600000000000001E-2</v>
      </c>
      <c r="E665" s="211">
        <v>1.7999999999999999E-2</v>
      </c>
      <c r="F665" s="211">
        <v>1.7999999999999999E-2</v>
      </c>
      <c r="G665" s="211">
        <v>1.7899999999999999E-2</v>
      </c>
      <c r="H665" s="211">
        <v>1.8716429573380464E-2</v>
      </c>
      <c r="I665" s="212">
        <v>2.1999999999999999E-2</v>
      </c>
      <c r="J665" s="211">
        <v>1.7999999999999999E-2</v>
      </c>
      <c r="K665" s="211">
        <v>1.7899999999999999E-2</v>
      </c>
      <c r="L665" s="211">
        <v>1.9200000000000002E-2</v>
      </c>
      <c r="M665" s="211">
        <v>1.9100000000000002E-2</v>
      </c>
      <c r="N665" s="211">
        <v>1.8000000000000002E-2</v>
      </c>
      <c r="O665" s="211">
        <v>1.8000000000000002E-2</v>
      </c>
      <c r="P665" s="211">
        <v>1.7000000000000001E-2</v>
      </c>
      <c r="Q665" s="211">
        <v>0.02</v>
      </c>
      <c r="R665" s="211">
        <v>0.02</v>
      </c>
      <c r="S665" s="211">
        <v>1.9E-2</v>
      </c>
      <c r="T665" s="212">
        <v>2.75E-2</v>
      </c>
      <c r="U665" s="211">
        <v>0.02</v>
      </c>
      <c r="V665" s="211">
        <v>1.7899999999999999E-2</v>
      </c>
      <c r="W665" s="212" t="s">
        <v>322</v>
      </c>
      <c r="X665" s="211">
        <v>1.7512708024057411E-2</v>
      </c>
      <c r="Y665" s="212">
        <v>2.7205399999999998E-2</v>
      </c>
      <c r="Z665" s="209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3">
        <v>1</v>
      </c>
    </row>
    <row r="666" spans="1:65">
      <c r="A666" s="30"/>
      <c r="B666" s="19">
        <v>1</v>
      </c>
      <c r="C666" s="9">
        <v>2</v>
      </c>
      <c r="D666" s="24">
        <v>1.7499999999999998E-2</v>
      </c>
      <c r="E666" s="24">
        <v>1.7000000000000001E-2</v>
      </c>
      <c r="F666" s="24">
        <v>1.7999999999999999E-2</v>
      </c>
      <c r="G666" s="24">
        <v>1.83E-2</v>
      </c>
      <c r="H666" s="24">
        <v>1.8449962055322809E-2</v>
      </c>
      <c r="I666" s="214">
        <v>2.1000000000000001E-2</v>
      </c>
      <c r="J666" s="24">
        <v>1.9E-2</v>
      </c>
      <c r="K666" s="24">
        <v>1.83E-2</v>
      </c>
      <c r="L666" s="24">
        <v>1.9200000000000002E-2</v>
      </c>
      <c r="M666" s="24">
        <v>1.9300000000000001E-2</v>
      </c>
      <c r="N666" s="24">
        <v>1.8000000000000002E-2</v>
      </c>
      <c r="O666" s="24">
        <v>1.8000000000000002E-2</v>
      </c>
      <c r="P666" s="24">
        <v>1.7000000000000001E-2</v>
      </c>
      <c r="Q666" s="24">
        <v>0.02</v>
      </c>
      <c r="R666" s="24">
        <v>1.9E-2</v>
      </c>
      <c r="S666" s="24">
        <v>1.7999999999999999E-2</v>
      </c>
      <c r="T666" s="214">
        <v>3.3700000000000001E-2</v>
      </c>
      <c r="U666" s="24">
        <v>0.02</v>
      </c>
      <c r="V666" s="24">
        <v>1.9100000000000002E-2</v>
      </c>
      <c r="W666" s="214" t="s">
        <v>322</v>
      </c>
      <c r="X666" s="24">
        <v>1.8190807167087757E-2</v>
      </c>
      <c r="Y666" s="214">
        <v>2.6080300000000001E-2</v>
      </c>
      <c r="Z666" s="209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3" t="e">
        <v>#N/A</v>
      </c>
    </row>
    <row r="667" spans="1:65">
      <c r="A667" s="30"/>
      <c r="B667" s="19">
        <v>1</v>
      </c>
      <c r="C667" s="9">
        <v>3</v>
      </c>
      <c r="D667" s="24">
        <v>1.8000000000000002E-2</v>
      </c>
      <c r="E667" s="24">
        <v>1.7999999999999999E-2</v>
      </c>
      <c r="F667" s="24">
        <v>1.7999999999999999E-2</v>
      </c>
      <c r="G667" s="24">
        <v>1.83E-2</v>
      </c>
      <c r="H667" s="24"/>
      <c r="I667" s="214">
        <v>2.1999999999999999E-2</v>
      </c>
      <c r="J667" s="24">
        <v>1.9E-2</v>
      </c>
      <c r="K667" s="24">
        <v>1.84E-2</v>
      </c>
      <c r="L667" s="24">
        <v>1.9400000000000001E-2</v>
      </c>
      <c r="M667" s="24">
        <v>1.9300000000000001E-2</v>
      </c>
      <c r="N667" s="24">
        <v>1.8000000000000002E-2</v>
      </c>
      <c r="O667" s="24">
        <v>1.8000000000000002E-2</v>
      </c>
      <c r="P667" s="24">
        <v>1.7000000000000001E-2</v>
      </c>
      <c r="Q667" s="24">
        <v>0.02</v>
      </c>
      <c r="R667" s="24">
        <v>1.8000000000000002E-2</v>
      </c>
      <c r="S667" s="24">
        <v>1.7999999999999999E-2</v>
      </c>
      <c r="T667" s="214">
        <v>3.3000000000000002E-2</v>
      </c>
      <c r="U667" s="24">
        <v>0.02</v>
      </c>
      <c r="V667" s="24">
        <v>1.8000000000000002E-2</v>
      </c>
      <c r="W667" s="214" t="s">
        <v>322</v>
      </c>
      <c r="X667" s="24">
        <v>1.8146087306545017E-2</v>
      </c>
      <c r="Y667" s="214">
        <v>2.6233999999999997E-2</v>
      </c>
      <c r="Z667" s="209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3">
        <v>16</v>
      </c>
    </row>
    <row r="668" spans="1:65">
      <c r="A668" s="30"/>
      <c r="B668" s="19">
        <v>1</v>
      </c>
      <c r="C668" s="9">
        <v>4</v>
      </c>
      <c r="D668" s="24">
        <v>1.7299999999999999E-2</v>
      </c>
      <c r="E668" s="24">
        <v>1.7999999999999999E-2</v>
      </c>
      <c r="F668" s="24">
        <v>1.7999999999999999E-2</v>
      </c>
      <c r="G668" s="24">
        <v>1.84E-2</v>
      </c>
      <c r="H668" s="24"/>
      <c r="I668" s="214">
        <v>2.1999999999999999E-2</v>
      </c>
      <c r="J668" s="24">
        <v>1.7999999999999999E-2</v>
      </c>
      <c r="K668" s="24">
        <v>1.8499999999999999E-2</v>
      </c>
      <c r="L668" s="24">
        <v>1.9300000000000001E-2</v>
      </c>
      <c r="M668" s="24">
        <v>1.9200000000000002E-2</v>
      </c>
      <c r="N668" s="24">
        <v>1.8000000000000002E-2</v>
      </c>
      <c r="O668" s="24">
        <v>1.8000000000000002E-2</v>
      </c>
      <c r="P668" s="24">
        <v>1.7000000000000001E-2</v>
      </c>
      <c r="Q668" s="24">
        <v>0.02</v>
      </c>
      <c r="R668" s="24">
        <v>1.8000000000000002E-2</v>
      </c>
      <c r="S668" s="24">
        <v>1.7999999999999999E-2</v>
      </c>
      <c r="T668" s="214">
        <v>2.5999999999999999E-2</v>
      </c>
      <c r="U668" s="24">
        <v>0.02</v>
      </c>
      <c r="V668" s="24">
        <v>1.7299999999999999E-2</v>
      </c>
      <c r="W668" s="214" t="s">
        <v>322</v>
      </c>
      <c r="X668" s="24">
        <v>1.7925860856704771E-2</v>
      </c>
      <c r="Y668" s="214">
        <v>2.5167700000000001E-2</v>
      </c>
      <c r="Z668" s="209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3">
        <v>1.8452607632829895E-2</v>
      </c>
    </row>
    <row r="669" spans="1:65">
      <c r="A669" s="30"/>
      <c r="B669" s="19">
        <v>1</v>
      </c>
      <c r="C669" s="9">
        <v>5</v>
      </c>
      <c r="D669" s="24">
        <v>1.7899999999999999E-2</v>
      </c>
      <c r="E669" s="24">
        <v>1.7999999999999999E-2</v>
      </c>
      <c r="F669" s="24">
        <v>1.7999999999999999E-2</v>
      </c>
      <c r="G669" s="24">
        <v>1.7600000000000001E-2</v>
      </c>
      <c r="H669" s="24">
        <v>1.8458137892984665E-2</v>
      </c>
      <c r="I669" s="214">
        <v>2.1999999999999999E-2</v>
      </c>
      <c r="J669" s="24">
        <v>1.9E-2</v>
      </c>
      <c r="K669" s="24">
        <v>1.8699999999999998E-2</v>
      </c>
      <c r="L669" s="24">
        <v>1.9599999999999999E-2</v>
      </c>
      <c r="M669" s="24"/>
      <c r="N669" s="24">
        <v>1.8000000000000002E-2</v>
      </c>
      <c r="O669" s="24">
        <v>1.8000000000000002E-2</v>
      </c>
      <c r="P669" s="24">
        <v>1.7000000000000001E-2</v>
      </c>
      <c r="Q669" s="24">
        <v>0.02</v>
      </c>
      <c r="R669" s="24">
        <v>1.9E-2</v>
      </c>
      <c r="S669" s="24">
        <v>1.7999999999999999E-2</v>
      </c>
      <c r="T669" s="214">
        <v>3.1E-2</v>
      </c>
      <c r="U669" s="24">
        <v>0.02</v>
      </c>
      <c r="V669" s="24">
        <v>1.84E-2</v>
      </c>
      <c r="W669" s="214" t="s">
        <v>322</v>
      </c>
      <c r="X669" s="24">
        <v>1.7320734773542464E-2</v>
      </c>
      <c r="Y669" s="214">
        <v>2.5156499999999998E-2</v>
      </c>
      <c r="Z669" s="209"/>
      <c r="AA669" s="210"/>
      <c r="AB669" s="210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3">
        <v>108</v>
      </c>
    </row>
    <row r="670" spans="1:65">
      <c r="A670" s="30"/>
      <c r="B670" s="19">
        <v>1</v>
      </c>
      <c r="C670" s="9">
        <v>6</v>
      </c>
      <c r="D670" s="24">
        <v>1.7299999999999999E-2</v>
      </c>
      <c r="E670" s="24">
        <v>1.7000000000000001E-2</v>
      </c>
      <c r="F670" s="24">
        <v>1.7999999999999999E-2</v>
      </c>
      <c r="G670" s="24">
        <v>1.8100000000000002E-2</v>
      </c>
      <c r="H670" s="24">
        <v>1.8758079954356417E-2</v>
      </c>
      <c r="I670" s="214">
        <v>2.1999999999999999E-2</v>
      </c>
      <c r="J670" s="24">
        <v>1.9E-2</v>
      </c>
      <c r="K670" s="24">
        <v>1.84E-2</v>
      </c>
      <c r="L670" s="24">
        <v>1.9300000000000001E-2</v>
      </c>
      <c r="M670" s="24">
        <v>1.9400000000000001E-2</v>
      </c>
      <c r="N670" s="24">
        <v>1.9E-2</v>
      </c>
      <c r="O670" s="24">
        <v>1.8000000000000002E-2</v>
      </c>
      <c r="P670" s="24">
        <v>1.8000000000000002E-2</v>
      </c>
      <c r="Q670" s="24">
        <v>0.02</v>
      </c>
      <c r="R670" s="24">
        <v>1.9E-2</v>
      </c>
      <c r="S670" s="24">
        <v>1.9E-2</v>
      </c>
      <c r="T670" s="214">
        <v>3.1E-2</v>
      </c>
      <c r="U670" s="24">
        <v>0.02</v>
      </c>
      <c r="V670" s="24">
        <v>1.9100000000000002E-2</v>
      </c>
      <c r="W670" s="214" t="s">
        <v>322</v>
      </c>
      <c r="X670" s="24">
        <v>1.7451512003625352E-2</v>
      </c>
      <c r="Y670" s="214">
        <v>2.5443E-2</v>
      </c>
      <c r="Z670" s="209"/>
      <c r="AA670" s="210"/>
      <c r="AB670" s="210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20" t="s">
        <v>272</v>
      </c>
      <c r="C671" s="12"/>
      <c r="D671" s="216">
        <v>1.7600000000000001E-2</v>
      </c>
      <c r="E671" s="216">
        <v>1.7666666666666667E-2</v>
      </c>
      <c r="F671" s="216">
        <v>1.7999999999999999E-2</v>
      </c>
      <c r="G671" s="216">
        <v>1.8100000000000002E-2</v>
      </c>
      <c r="H671" s="216">
        <v>1.859565236901109E-2</v>
      </c>
      <c r="I671" s="216">
        <v>2.183333333333333E-2</v>
      </c>
      <c r="J671" s="216">
        <v>1.8666666666666668E-2</v>
      </c>
      <c r="K671" s="216">
        <v>1.8366666666666667E-2</v>
      </c>
      <c r="L671" s="216">
        <v>1.9333333333333334E-2</v>
      </c>
      <c r="M671" s="216">
        <v>1.9259999999999999E-2</v>
      </c>
      <c r="N671" s="216">
        <v>1.8166666666666668E-2</v>
      </c>
      <c r="O671" s="216">
        <v>1.8000000000000002E-2</v>
      </c>
      <c r="P671" s="216">
        <v>1.7166666666666667E-2</v>
      </c>
      <c r="Q671" s="216">
        <v>0.02</v>
      </c>
      <c r="R671" s="216">
        <v>1.8833333333333337E-2</v>
      </c>
      <c r="S671" s="216">
        <v>1.8333333333333333E-2</v>
      </c>
      <c r="T671" s="216">
        <v>3.0366666666666667E-2</v>
      </c>
      <c r="U671" s="216">
        <v>0.02</v>
      </c>
      <c r="V671" s="216">
        <v>1.83E-2</v>
      </c>
      <c r="W671" s="216" t="s">
        <v>727</v>
      </c>
      <c r="X671" s="216">
        <v>1.7757951688593798E-2</v>
      </c>
      <c r="Y671" s="216">
        <v>2.5881150000000002E-2</v>
      </c>
      <c r="Z671" s="209"/>
      <c r="AA671" s="210"/>
      <c r="AB671" s="210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3" t="s">
        <v>273</v>
      </c>
      <c r="C672" s="29"/>
      <c r="D672" s="24">
        <v>1.755E-2</v>
      </c>
      <c r="E672" s="24">
        <v>1.7999999999999999E-2</v>
      </c>
      <c r="F672" s="24">
        <v>1.7999999999999999E-2</v>
      </c>
      <c r="G672" s="24">
        <v>1.8200000000000001E-2</v>
      </c>
      <c r="H672" s="24">
        <v>1.8587283733182566E-2</v>
      </c>
      <c r="I672" s="24">
        <v>2.1999999999999999E-2</v>
      </c>
      <c r="J672" s="24">
        <v>1.9E-2</v>
      </c>
      <c r="K672" s="24">
        <v>1.84E-2</v>
      </c>
      <c r="L672" s="24">
        <v>1.9300000000000001E-2</v>
      </c>
      <c r="M672" s="24">
        <v>1.9300000000000001E-2</v>
      </c>
      <c r="N672" s="24">
        <v>1.8000000000000002E-2</v>
      </c>
      <c r="O672" s="24">
        <v>1.8000000000000002E-2</v>
      </c>
      <c r="P672" s="24">
        <v>1.7000000000000001E-2</v>
      </c>
      <c r="Q672" s="24">
        <v>0.02</v>
      </c>
      <c r="R672" s="24">
        <v>1.9E-2</v>
      </c>
      <c r="S672" s="24">
        <v>1.7999999999999999E-2</v>
      </c>
      <c r="T672" s="24">
        <v>3.1E-2</v>
      </c>
      <c r="U672" s="24">
        <v>0.02</v>
      </c>
      <c r="V672" s="24">
        <v>1.8200000000000001E-2</v>
      </c>
      <c r="W672" s="24" t="s">
        <v>727</v>
      </c>
      <c r="X672" s="24">
        <v>1.7719284440381091E-2</v>
      </c>
      <c r="Y672" s="24">
        <v>2.5761650000000001E-2</v>
      </c>
      <c r="Z672" s="209"/>
      <c r="AA672" s="210"/>
      <c r="AB672" s="210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274</v>
      </c>
      <c r="C673" s="29"/>
      <c r="D673" s="24">
        <v>2.966479394838273E-4</v>
      </c>
      <c r="E673" s="24">
        <v>5.1639777949432102E-4</v>
      </c>
      <c r="F673" s="24">
        <v>0</v>
      </c>
      <c r="G673" s="24">
        <v>3.0331501776206181E-4</v>
      </c>
      <c r="H673" s="24">
        <v>1.6442399682508541E-4</v>
      </c>
      <c r="I673" s="24">
        <v>4.08248290463862E-4</v>
      </c>
      <c r="J673" s="24">
        <v>5.1639777949432275E-4</v>
      </c>
      <c r="K673" s="24">
        <v>2.6583202716502476E-4</v>
      </c>
      <c r="L673" s="24">
        <v>1.505545305418153E-4</v>
      </c>
      <c r="M673" s="24">
        <v>1.1401754250991311E-4</v>
      </c>
      <c r="N673" s="24">
        <v>4.08248290463862E-4</v>
      </c>
      <c r="O673" s="24">
        <v>0</v>
      </c>
      <c r="P673" s="24">
        <v>4.0824829046386341E-4</v>
      </c>
      <c r="Q673" s="24">
        <v>0</v>
      </c>
      <c r="R673" s="24">
        <v>7.5277265270908022E-4</v>
      </c>
      <c r="S673" s="24">
        <v>5.1639777949432264E-4</v>
      </c>
      <c r="T673" s="24">
        <v>3.0375428666385386E-3</v>
      </c>
      <c r="U673" s="24">
        <v>0</v>
      </c>
      <c r="V673" s="24">
        <v>7.1274118724821956E-4</v>
      </c>
      <c r="W673" s="24" t="s">
        <v>727</v>
      </c>
      <c r="X673" s="24">
        <v>3.7720418296888745E-4</v>
      </c>
      <c r="Y673" s="24">
        <v>7.9295723150747449E-4</v>
      </c>
      <c r="Z673" s="209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86</v>
      </c>
      <c r="C674" s="29"/>
      <c r="D674" s="13">
        <v>1.6854996561581095E-2</v>
      </c>
      <c r="E674" s="13">
        <v>2.9230062990244585E-2</v>
      </c>
      <c r="F674" s="13">
        <v>0</v>
      </c>
      <c r="G674" s="13">
        <v>1.6757735787959215E-2</v>
      </c>
      <c r="H674" s="13">
        <v>8.8420666057992901E-3</v>
      </c>
      <c r="I674" s="13">
        <v>1.8698394983077651E-2</v>
      </c>
      <c r="J674" s="13">
        <v>2.7664166758624431E-2</v>
      </c>
      <c r="K674" s="13">
        <v>1.4473613094284469E-2</v>
      </c>
      <c r="L674" s="13">
        <v>7.7873033038869978E-3</v>
      </c>
      <c r="M674" s="13">
        <v>5.9199139413246681E-3</v>
      </c>
      <c r="N674" s="13">
        <v>2.2472382961313504E-2</v>
      </c>
      <c r="O674" s="13">
        <v>0</v>
      </c>
      <c r="P674" s="13">
        <v>2.3781453813428936E-2</v>
      </c>
      <c r="Q674" s="13">
        <v>0</v>
      </c>
      <c r="R674" s="13">
        <v>3.9970229347384784E-2</v>
      </c>
      <c r="S674" s="13">
        <v>2.8167151608781235E-2</v>
      </c>
      <c r="T674" s="13">
        <v>0.10002885400565989</v>
      </c>
      <c r="U674" s="13">
        <v>0</v>
      </c>
      <c r="V674" s="13">
        <v>3.8947605860558447E-2</v>
      </c>
      <c r="W674" s="13" t="s">
        <v>727</v>
      </c>
      <c r="X674" s="13">
        <v>2.1241424100234007E-2</v>
      </c>
      <c r="Y674" s="13">
        <v>3.0638407934248456E-2</v>
      </c>
      <c r="Z674" s="152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275</v>
      </c>
      <c r="C675" s="29"/>
      <c r="D675" s="13">
        <v>-4.6205265390945605E-2</v>
      </c>
      <c r="E675" s="13">
        <v>-4.2592406547729555E-2</v>
      </c>
      <c r="F675" s="13">
        <v>-2.4528112331649088E-2</v>
      </c>
      <c r="G675" s="13">
        <v>-1.9108824066824792E-2</v>
      </c>
      <c r="H675" s="13">
        <v>7.7520066013161415E-3</v>
      </c>
      <c r="I675" s="13">
        <v>0.1832112711532774</v>
      </c>
      <c r="J675" s="13">
        <v>1.160047610051218E-2</v>
      </c>
      <c r="K675" s="13">
        <v>-4.6573886939603737E-3</v>
      </c>
      <c r="L675" s="13">
        <v>4.7729064532673338E-2</v>
      </c>
      <c r="M675" s="13">
        <v>4.3754919805135462E-2</v>
      </c>
      <c r="N675" s="13">
        <v>-1.5495965223608632E-2</v>
      </c>
      <c r="O675" s="13">
        <v>-2.4528112331648866E-2</v>
      </c>
      <c r="P675" s="13">
        <v>-6.9688847871850479E-2</v>
      </c>
      <c r="Q675" s="13">
        <v>8.3857652964834495E-2</v>
      </c>
      <c r="R675" s="13">
        <v>2.0632623208552747E-2</v>
      </c>
      <c r="S675" s="13">
        <v>-6.4638181155683982E-3</v>
      </c>
      <c r="T675" s="13">
        <v>0.64565720308494035</v>
      </c>
      <c r="U675" s="13">
        <v>8.3857652964834495E-2</v>
      </c>
      <c r="V675" s="13">
        <v>-8.2702475371764228E-3</v>
      </c>
      <c r="W675" s="13" t="s">
        <v>727</v>
      </c>
      <c r="X675" s="13">
        <v>-3.7645408066890429E-2</v>
      </c>
      <c r="Y675" s="13">
        <v>0.40257412475154131</v>
      </c>
      <c r="Z675" s="152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276</v>
      </c>
      <c r="C676" s="47"/>
      <c r="D676" s="45">
        <v>0.79</v>
      </c>
      <c r="E676" s="45">
        <v>0.72</v>
      </c>
      <c r="F676" s="45">
        <v>0.37</v>
      </c>
      <c r="G676" s="45">
        <v>0.26</v>
      </c>
      <c r="H676" s="45">
        <v>0.26</v>
      </c>
      <c r="I676" s="45">
        <v>3.68</v>
      </c>
      <c r="J676" s="45">
        <v>0.33</v>
      </c>
      <c r="K676" s="45">
        <v>0.02</v>
      </c>
      <c r="L676" s="45">
        <v>1.04</v>
      </c>
      <c r="M676" s="45">
        <v>0.96</v>
      </c>
      <c r="N676" s="45">
        <v>0.19</v>
      </c>
      <c r="O676" s="45">
        <v>0.37</v>
      </c>
      <c r="P676" s="45">
        <v>1.25</v>
      </c>
      <c r="Q676" s="45">
        <v>1.74</v>
      </c>
      <c r="R676" s="45">
        <v>0.51</v>
      </c>
      <c r="S676" s="45">
        <v>0.02</v>
      </c>
      <c r="T676" s="45">
        <v>12.71</v>
      </c>
      <c r="U676" s="45">
        <v>1.74</v>
      </c>
      <c r="V676" s="45">
        <v>0.05</v>
      </c>
      <c r="W676" s="45">
        <v>18.940000000000001</v>
      </c>
      <c r="X676" s="45">
        <v>0.63</v>
      </c>
      <c r="Y676" s="45">
        <v>7.96</v>
      </c>
      <c r="Z676" s="152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BM677" s="55"/>
    </row>
    <row r="678" spans="1:65" ht="15">
      <c r="B678" s="8" t="s">
        <v>572</v>
      </c>
      <c r="BM678" s="28" t="s">
        <v>66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234</v>
      </c>
      <c r="E679" s="17" t="s">
        <v>234</v>
      </c>
      <c r="F679" s="17" t="s">
        <v>234</v>
      </c>
      <c r="G679" s="17" t="s">
        <v>234</v>
      </c>
      <c r="H679" s="17" t="s">
        <v>234</v>
      </c>
      <c r="I679" s="17" t="s">
        <v>234</v>
      </c>
      <c r="J679" s="17" t="s">
        <v>234</v>
      </c>
      <c r="K679" s="17" t="s">
        <v>234</v>
      </c>
      <c r="L679" s="17" t="s">
        <v>234</v>
      </c>
      <c r="M679" s="17" t="s">
        <v>234</v>
      </c>
      <c r="N679" s="17" t="s">
        <v>234</v>
      </c>
      <c r="O679" s="17" t="s">
        <v>234</v>
      </c>
      <c r="P679" s="17" t="s">
        <v>234</v>
      </c>
      <c r="Q679" s="17" t="s">
        <v>234</v>
      </c>
      <c r="R679" s="17" t="s">
        <v>234</v>
      </c>
      <c r="S679" s="17" t="s">
        <v>234</v>
      </c>
      <c r="T679" s="17" t="s">
        <v>234</v>
      </c>
      <c r="U679" s="17" t="s">
        <v>234</v>
      </c>
      <c r="V679" s="17" t="s">
        <v>234</v>
      </c>
      <c r="W679" s="17" t="s">
        <v>234</v>
      </c>
      <c r="X679" s="17" t="s">
        <v>234</v>
      </c>
      <c r="Y679" s="17" t="s">
        <v>234</v>
      </c>
      <c r="Z679" s="17" t="s">
        <v>234</v>
      </c>
      <c r="AA679" s="17" t="s">
        <v>234</v>
      </c>
      <c r="AB679" s="17" t="s">
        <v>234</v>
      </c>
      <c r="AC679" s="17" t="s">
        <v>234</v>
      </c>
      <c r="AD679" s="152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235</v>
      </c>
      <c r="C680" s="9" t="s">
        <v>235</v>
      </c>
      <c r="D680" s="150" t="s">
        <v>237</v>
      </c>
      <c r="E680" s="151" t="s">
        <v>239</v>
      </c>
      <c r="F680" s="151" t="s">
        <v>240</v>
      </c>
      <c r="G680" s="151" t="s">
        <v>241</v>
      </c>
      <c r="H680" s="151" t="s">
        <v>242</v>
      </c>
      <c r="I680" s="151" t="s">
        <v>243</v>
      </c>
      <c r="J680" s="151" t="s">
        <v>244</v>
      </c>
      <c r="K680" s="151" t="s">
        <v>245</v>
      </c>
      <c r="L680" s="151" t="s">
        <v>246</v>
      </c>
      <c r="M680" s="151" t="s">
        <v>247</v>
      </c>
      <c r="N680" s="151" t="s">
        <v>248</v>
      </c>
      <c r="O680" s="151" t="s">
        <v>249</v>
      </c>
      <c r="P680" s="151" t="s">
        <v>250</v>
      </c>
      <c r="Q680" s="151" t="s">
        <v>251</v>
      </c>
      <c r="R680" s="151" t="s">
        <v>252</v>
      </c>
      <c r="S680" s="151" t="s">
        <v>253</v>
      </c>
      <c r="T680" s="151" t="s">
        <v>254</v>
      </c>
      <c r="U680" s="151" t="s">
        <v>255</v>
      </c>
      <c r="V680" s="151" t="s">
        <v>256</v>
      </c>
      <c r="W680" s="151" t="s">
        <v>257</v>
      </c>
      <c r="X680" s="151" t="s">
        <v>258</v>
      </c>
      <c r="Y680" s="151" t="s">
        <v>259</v>
      </c>
      <c r="Z680" s="151" t="s">
        <v>261</v>
      </c>
      <c r="AA680" s="151" t="s">
        <v>262</v>
      </c>
      <c r="AB680" s="151" t="s">
        <v>263</v>
      </c>
      <c r="AC680" s="151" t="s">
        <v>264</v>
      </c>
      <c r="AD680" s="152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280</v>
      </c>
      <c r="E681" s="11" t="s">
        <v>279</v>
      </c>
      <c r="F681" s="11" t="s">
        <v>279</v>
      </c>
      <c r="G681" s="11" t="s">
        <v>279</v>
      </c>
      <c r="H681" s="11" t="s">
        <v>279</v>
      </c>
      <c r="I681" s="11" t="s">
        <v>306</v>
      </c>
      <c r="J681" s="11" t="s">
        <v>279</v>
      </c>
      <c r="K681" s="11" t="s">
        <v>280</v>
      </c>
      <c r="L681" s="11" t="s">
        <v>306</v>
      </c>
      <c r="M681" s="11" t="s">
        <v>306</v>
      </c>
      <c r="N681" s="11" t="s">
        <v>279</v>
      </c>
      <c r="O681" s="11" t="s">
        <v>279</v>
      </c>
      <c r="P681" s="11" t="s">
        <v>279</v>
      </c>
      <c r="Q681" s="11" t="s">
        <v>279</v>
      </c>
      <c r="R681" s="11" t="s">
        <v>279</v>
      </c>
      <c r="S681" s="11" t="s">
        <v>279</v>
      </c>
      <c r="T681" s="11" t="s">
        <v>306</v>
      </c>
      <c r="U681" s="11" t="s">
        <v>279</v>
      </c>
      <c r="V681" s="11" t="s">
        <v>280</v>
      </c>
      <c r="W681" s="11" t="s">
        <v>280</v>
      </c>
      <c r="X681" s="11" t="s">
        <v>306</v>
      </c>
      <c r="Y681" s="11" t="s">
        <v>280</v>
      </c>
      <c r="Z681" s="11" t="s">
        <v>279</v>
      </c>
      <c r="AA681" s="11" t="s">
        <v>306</v>
      </c>
      <c r="AB681" s="11" t="s">
        <v>280</v>
      </c>
      <c r="AC681" s="11" t="s">
        <v>279</v>
      </c>
      <c r="AD681" s="152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9"/>
      <c r="C682" s="9"/>
      <c r="D682" s="26" t="s">
        <v>307</v>
      </c>
      <c r="E682" s="26" t="s">
        <v>307</v>
      </c>
      <c r="F682" s="26" t="s">
        <v>271</v>
      </c>
      <c r="G682" s="26" t="s">
        <v>308</v>
      </c>
      <c r="H682" s="26" t="s">
        <v>309</v>
      </c>
      <c r="I682" s="26" t="s">
        <v>307</v>
      </c>
      <c r="J682" s="26" t="s">
        <v>307</v>
      </c>
      <c r="K682" s="26" t="s">
        <v>310</v>
      </c>
      <c r="L682" s="26" t="s">
        <v>309</v>
      </c>
      <c r="M682" s="26" t="s">
        <v>308</v>
      </c>
      <c r="N682" s="26" t="s">
        <v>308</v>
      </c>
      <c r="O682" s="26" t="s">
        <v>307</v>
      </c>
      <c r="P682" s="26" t="s">
        <v>307</v>
      </c>
      <c r="Q682" s="26" t="s">
        <v>307</v>
      </c>
      <c r="R682" s="26" t="s">
        <v>307</v>
      </c>
      <c r="S682" s="26" t="s">
        <v>307</v>
      </c>
      <c r="T682" s="26" t="s">
        <v>307</v>
      </c>
      <c r="U682" s="26" t="s">
        <v>311</v>
      </c>
      <c r="V682" s="26" t="s">
        <v>307</v>
      </c>
      <c r="W682" s="26" t="s">
        <v>308</v>
      </c>
      <c r="X682" s="26" t="s">
        <v>309</v>
      </c>
      <c r="Y682" s="26" t="s">
        <v>307</v>
      </c>
      <c r="Z682" s="26" t="s">
        <v>307</v>
      </c>
      <c r="AA682" s="26" t="s">
        <v>308</v>
      </c>
      <c r="AB682" s="26" t="s">
        <v>310</v>
      </c>
      <c r="AC682" s="26" t="s">
        <v>116</v>
      </c>
      <c r="AD682" s="152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0</v>
      </c>
    </row>
    <row r="683" spans="1:65">
      <c r="A683" s="30"/>
      <c r="B683" s="18">
        <v>1</v>
      </c>
      <c r="C683" s="14">
        <v>1</v>
      </c>
      <c r="D683" s="227">
        <v>841</v>
      </c>
      <c r="E683" s="227">
        <v>859.11</v>
      </c>
      <c r="F683" s="227">
        <v>926</v>
      </c>
      <c r="G683" s="227">
        <v>944.2</v>
      </c>
      <c r="H683" s="227">
        <v>924.31882069771427</v>
      </c>
      <c r="I683" s="227">
        <v>835</v>
      </c>
      <c r="J683" s="227">
        <v>876</v>
      </c>
      <c r="K683" s="227">
        <v>834.63850000000002</v>
      </c>
      <c r="L683" s="227">
        <v>946</v>
      </c>
      <c r="M683" s="227">
        <v>942</v>
      </c>
      <c r="N683" s="227">
        <v>902.7</v>
      </c>
      <c r="O683" s="227">
        <v>898</v>
      </c>
      <c r="P683" s="227">
        <v>907</v>
      </c>
      <c r="Q683" s="227">
        <v>909</v>
      </c>
      <c r="R683" s="227">
        <v>960</v>
      </c>
      <c r="S683" s="228">
        <v>970</v>
      </c>
      <c r="T683" s="227">
        <v>898</v>
      </c>
      <c r="U683" s="227">
        <v>931</v>
      </c>
      <c r="V683" s="229">
        <v>1280</v>
      </c>
      <c r="W683" s="229">
        <v>814.2</v>
      </c>
      <c r="X683" s="227">
        <v>899</v>
      </c>
      <c r="Y683" s="227">
        <v>818.80020000000002</v>
      </c>
      <c r="Z683" s="227">
        <v>888</v>
      </c>
      <c r="AA683" s="227">
        <v>952.81886964752186</v>
      </c>
      <c r="AB683" s="227">
        <v>910.71500000000003</v>
      </c>
      <c r="AC683" s="227" t="s">
        <v>323</v>
      </c>
      <c r="AD683" s="230"/>
      <c r="AE683" s="231"/>
      <c r="AF683" s="231"/>
      <c r="AG683" s="231"/>
      <c r="AH683" s="231"/>
      <c r="AI683" s="231"/>
      <c r="AJ683" s="231"/>
      <c r="AK683" s="231"/>
      <c r="AL683" s="231"/>
      <c r="AM683" s="231"/>
      <c r="AN683" s="231"/>
      <c r="AO683" s="231"/>
      <c r="AP683" s="231"/>
      <c r="AQ683" s="231"/>
      <c r="AR683" s="231"/>
      <c r="AS683" s="231"/>
      <c r="AT683" s="231"/>
      <c r="AU683" s="231"/>
      <c r="AV683" s="231"/>
      <c r="AW683" s="231"/>
      <c r="AX683" s="231"/>
      <c r="AY683" s="231"/>
      <c r="AZ683" s="231"/>
      <c r="BA683" s="231"/>
      <c r="BB683" s="231"/>
      <c r="BC683" s="231"/>
      <c r="BD683" s="231"/>
      <c r="BE683" s="231"/>
      <c r="BF683" s="231"/>
      <c r="BG683" s="231"/>
      <c r="BH683" s="231"/>
      <c r="BI683" s="231"/>
      <c r="BJ683" s="231"/>
      <c r="BK683" s="231"/>
      <c r="BL683" s="231"/>
      <c r="BM683" s="232">
        <v>1</v>
      </c>
    </row>
    <row r="684" spans="1:65">
      <c r="A684" s="30"/>
      <c r="B684" s="19">
        <v>1</v>
      </c>
      <c r="C684" s="9">
        <v>2</v>
      </c>
      <c r="D684" s="233">
        <v>842</v>
      </c>
      <c r="E684" s="233">
        <v>832.23</v>
      </c>
      <c r="F684" s="233">
        <v>925.1</v>
      </c>
      <c r="G684" s="233">
        <v>952.1</v>
      </c>
      <c r="H684" s="233">
        <v>911.69992638871236</v>
      </c>
      <c r="I684" s="233">
        <v>829</v>
      </c>
      <c r="J684" s="233">
        <v>887</v>
      </c>
      <c r="K684" s="233">
        <v>833.04650000000004</v>
      </c>
      <c r="L684" s="233">
        <v>950</v>
      </c>
      <c r="M684" s="233">
        <v>924</v>
      </c>
      <c r="N684" s="233">
        <v>912.8</v>
      </c>
      <c r="O684" s="233">
        <v>912</v>
      </c>
      <c r="P684" s="233">
        <v>911</v>
      </c>
      <c r="Q684" s="233">
        <v>893</v>
      </c>
      <c r="R684" s="233">
        <v>961</v>
      </c>
      <c r="S684" s="233">
        <v>939</v>
      </c>
      <c r="T684" s="233">
        <v>908</v>
      </c>
      <c r="U684" s="233">
        <v>923</v>
      </c>
      <c r="V684" s="235">
        <v>1240</v>
      </c>
      <c r="W684" s="234">
        <v>807.5</v>
      </c>
      <c r="X684" s="233">
        <v>902</v>
      </c>
      <c r="Y684" s="233">
        <v>814.69770000000005</v>
      </c>
      <c r="Z684" s="233">
        <v>906</v>
      </c>
      <c r="AA684" s="233">
        <v>967.27780656988341</v>
      </c>
      <c r="AB684" s="233">
        <v>926.625</v>
      </c>
      <c r="AC684" s="233">
        <v>945</v>
      </c>
      <c r="AD684" s="230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2">
        <v>19</v>
      </c>
    </row>
    <row r="685" spans="1:65">
      <c r="A685" s="30"/>
      <c r="B685" s="19">
        <v>1</v>
      </c>
      <c r="C685" s="9">
        <v>3</v>
      </c>
      <c r="D685" s="233">
        <v>852</v>
      </c>
      <c r="E685" s="233">
        <v>919.06</v>
      </c>
      <c r="F685" s="233">
        <v>935.2</v>
      </c>
      <c r="G685" s="233">
        <v>967.6</v>
      </c>
      <c r="H685" s="233"/>
      <c r="I685" s="235">
        <v>909</v>
      </c>
      <c r="J685" s="233">
        <v>898</v>
      </c>
      <c r="K685" s="233">
        <v>836.30799999999999</v>
      </c>
      <c r="L685" s="233">
        <v>943</v>
      </c>
      <c r="M685" s="233">
        <v>927</v>
      </c>
      <c r="N685" s="233">
        <v>908.7</v>
      </c>
      <c r="O685" s="233">
        <v>915</v>
      </c>
      <c r="P685" s="233">
        <v>904</v>
      </c>
      <c r="Q685" s="233">
        <v>897</v>
      </c>
      <c r="R685" s="233">
        <v>980</v>
      </c>
      <c r="S685" s="233">
        <v>921</v>
      </c>
      <c r="T685" s="233">
        <v>901</v>
      </c>
      <c r="U685" s="233">
        <v>944</v>
      </c>
      <c r="V685" s="234">
        <v>1280</v>
      </c>
      <c r="W685" s="234">
        <v>815.9</v>
      </c>
      <c r="X685" s="233">
        <v>906</v>
      </c>
      <c r="Y685" s="233">
        <v>826.46789999999999</v>
      </c>
      <c r="Z685" s="233">
        <v>927</v>
      </c>
      <c r="AA685" s="233">
        <v>963.94102428582232</v>
      </c>
      <c r="AB685" s="233">
        <v>859.76800000000003</v>
      </c>
      <c r="AC685" s="233">
        <v>962</v>
      </c>
      <c r="AD685" s="230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2">
        <v>16</v>
      </c>
    </row>
    <row r="686" spans="1:65">
      <c r="A686" s="30"/>
      <c r="B686" s="19">
        <v>1</v>
      </c>
      <c r="C686" s="9">
        <v>4</v>
      </c>
      <c r="D686" s="233">
        <v>847</v>
      </c>
      <c r="E686" s="233">
        <v>908.46</v>
      </c>
      <c r="F686" s="233">
        <v>928.1</v>
      </c>
      <c r="G686" s="233">
        <v>957.1</v>
      </c>
      <c r="H686" s="233"/>
      <c r="I686" s="233">
        <v>853</v>
      </c>
      <c r="J686" s="233">
        <v>882</v>
      </c>
      <c r="K686" s="233">
        <v>839.55799999999999</v>
      </c>
      <c r="L686" s="233">
        <v>944</v>
      </c>
      <c r="M686" s="233">
        <v>943</v>
      </c>
      <c r="N686" s="235">
        <v>874.7</v>
      </c>
      <c r="O686" s="233">
        <v>910</v>
      </c>
      <c r="P686" s="233">
        <v>904</v>
      </c>
      <c r="Q686" s="233">
        <v>891</v>
      </c>
      <c r="R686" s="233">
        <v>955</v>
      </c>
      <c r="S686" s="233">
        <v>914</v>
      </c>
      <c r="T686" s="233">
        <v>921</v>
      </c>
      <c r="U686" s="233">
        <v>922</v>
      </c>
      <c r="V686" s="234">
        <v>1300</v>
      </c>
      <c r="W686" s="234">
        <v>809.1</v>
      </c>
      <c r="X686" s="233">
        <v>897</v>
      </c>
      <c r="Y686" s="233">
        <v>820.30399999999997</v>
      </c>
      <c r="Z686" s="233">
        <v>923</v>
      </c>
      <c r="AA686" s="233">
        <v>975.74051866476407</v>
      </c>
      <c r="AB686" s="233">
        <v>871.81399999999996</v>
      </c>
      <c r="AC686" s="233">
        <v>977.99999999999989</v>
      </c>
      <c r="AD686" s="230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2">
        <v>905.92281834615176</v>
      </c>
    </row>
    <row r="687" spans="1:65">
      <c r="A687" s="30"/>
      <c r="B687" s="19">
        <v>1</v>
      </c>
      <c r="C687" s="9">
        <v>5</v>
      </c>
      <c r="D687" s="233">
        <v>854</v>
      </c>
      <c r="E687" s="233">
        <v>922.84</v>
      </c>
      <c r="F687" s="233">
        <v>910.9</v>
      </c>
      <c r="G687" s="233">
        <v>962.1</v>
      </c>
      <c r="H687" s="233">
        <v>929.13633737411715</v>
      </c>
      <c r="I687" s="233">
        <v>842</v>
      </c>
      <c r="J687" s="233">
        <v>872</v>
      </c>
      <c r="K687" s="233">
        <v>832.24199999999996</v>
      </c>
      <c r="L687" s="233">
        <v>955</v>
      </c>
      <c r="M687" s="233">
        <v>935</v>
      </c>
      <c r="N687" s="233"/>
      <c r="O687" s="233">
        <v>918</v>
      </c>
      <c r="P687" s="233">
        <v>902</v>
      </c>
      <c r="Q687" s="233">
        <v>897</v>
      </c>
      <c r="R687" s="233">
        <v>966</v>
      </c>
      <c r="S687" s="233">
        <v>927</v>
      </c>
      <c r="T687" s="233">
        <v>918</v>
      </c>
      <c r="U687" s="233">
        <v>948</v>
      </c>
      <c r="V687" s="234">
        <v>1280</v>
      </c>
      <c r="W687" s="234">
        <v>804</v>
      </c>
      <c r="X687" s="233">
        <v>899</v>
      </c>
      <c r="Y687" s="233">
        <v>815.58730000000003</v>
      </c>
      <c r="Z687" s="233">
        <v>875</v>
      </c>
      <c r="AA687" s="233">
        <v>946.41026007651158</v>
      </c>
      <c r="AB687" s="233">
        <v>923.82899999999995</v>
      </c>
      <c r="AC687" s="233">
        <v>915</v>
      </c>
      <c r="AD687" s="230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2">
        <v>109</v>
      </c>
    </row>
    <row r="688" spans="1:65">
      <c r="A688" s="30"/>
      <c r="B688" s="19">
        <v>1</v>
      </c>
      <c r="C688" s="9">
        <v>6</v>
      </c>
      <c r="D688" s="233">
        <v>843</v>
      </c>
      <c r="E688" s="233">
        <v>820.68</v>
      </c>
      <c r="F688" s="233">
        <v>940.9</v>
      </c>
      <c r="G688" s="233">
        <v>956</v>
      </c>
      <c r="H688" s="233">
        <v>922.06821862496702</v>
      </c>
      <c r="I688" s="233">
        <v>821</v>
      </c>
      <c r="J688" s="233">
        <v>889</v>
      </c>
      <c r="K688" s="233">
        <v>839.53399999999999</v>
      </c>
      <c r="L688" s="233">
        <v>942</v>
      </c>
      <c r="M688" s="233">
        <v>945</v>
      </c>
      <c r="N688" s="233">
        <v>904.8</v>
      </c>
      <c r="O688" s="235">
        <v>970</v>
      </c>
      <c r="P688" s="233">
        <v>904</v>
      </c>
      <c r="Q688" s="233">
        <v>912</v>
      </c>
      <c r="R688" s="233">
        <v>960</v>
      </c>
      <c r="S688" s="233">
        <v>915</v>
      </c>
      <c r="T688" s="233">
        <v>918</v>
      </c>
      <c r="U688" s="233">
        <v>939</v>
      </c>
      <c r="V688" s="234">
        <v>1280</v>
      </c>
      <c r="W688" s="234">
        <v>807.6</v>
      </c>
      <c r="X688" s="233">
        <v>889</v>
      </c>
      <c r="Y688" s="233">
        <v>828.40989999999999</v>
      </c>
      <c r="Z688" s="233">
        <v>909</v>
      </c>
      <c r="AA688" s="233">
        <v>946.92940797307915</v>
      </c>
      <c r="AB688" s="233">
        <v>834.40800000000002</v>
      </c>
      <c r="AC688" s="233">
        <v>941</v>
      </c>
      <c r="AD688" s="230"/>
      <c r="AE688" s="231"/>
      <c r="AF688" s="231"/>
      <c r="AG688" s="231"/>
      <c r="AH688" s="231"/>
      <c r="AI688" s="231"/>
      <c r="AJ688" s="231"/>
      <c r="AK688" s="231"/>
      <c r="AL688" s="231"/>
      <c r="AM688" s="231"/>
      <c r="AN688" s="231"/>
      <c r="AO688" s="231"/>
      <c r="AP688" s="231"/>
      <c r="AQ688" s="231"/>
      <c r="AR688" s="231"/>
      <c r="AS688" s="231"/>
      <c r="AT688" s="231"/>
      <c r="AU688" s="231"/>
      <c r="AV688" s="231"/>
      <c r="AW688" s="231"/>
      <c r="AX688" s="231"/>
      <c r="AY688" s="231"/>
      <c r="AZ688" s="231"/>
      <c r="BA688" s="231"/>
      <c r="BB688" s="231"/>
      <c r="BC688" s="231"/>
      <c r="BD688" s="231"/>
      <c r="BE688" s="231"/>
      <c r="BF688" s="231"/>
      <c r="BG688" s="231"/>
      <c r="BH688" s="231"/>
      <c r="BI688" s="231"/>
      <c r="BJ688" s="231"/>
      <c r="BK688" s="231"/>
      <c r="BL688" s="231"/>
      <c r="BM688" s="236"/>
    </row>
    <row r="689" spans="1:65">
      <c r="A689" s="30"/>
      <c r="B689" s="20" t="s">
        <v>272</v>
      </c>
      <c r="C689" s="12"/>
      <c r="D689" s="237">
        <v>846.5</v>
      </c>
      <c r="E689" s="237">
        <v>877.06333333333339</v>
      </c>
      <c r="F689" s="237">
        <v>927.69999999999993</v>
      </c>
      <c r="G689" s="237">
        <v>956.51666666666677</v>
      </c>
      <c r="H689" s="237">
        <v>921.80582577137761</v>
      </c>
      <c r="I689" s="237">
        <v>848.16666666666663</v>
      </c>
      <c r="J689" s="237">
        <v>884</v>
      </c>
      <c r="K689" s="237">
        <v>835.88783333333322</v>
      </c>
      <c r="L689" s="237">
        <v>946.66666666666663</v>
      </c>
      <c r="M689" s="237">
        <v>936</v>
      </c>
      <c r="N689" s="237">
        <v>900.74</v>
      </c>
      <c r="O689" s="237">
        <v>920.5</v>
      </c>
      <c r="P689" s="237">
        <v>905.33333333333337</v>
      </c>
      <c r="Q689" s="237">
        <v>899.83333333333337</v>
      </c>
      <c r="R689" s="237">
        <v>963.66666666666663</v>
      </c>
      <c r="S689" s="237">
        <v>931</v>
      </c>
      <c r="T689" s="237">
        <v>910.66666666666663</v>
      </c>
      <c r="U689" s="237">
        <v>934.5</v>
      </c>
      <c r="V689" s="237">
        <v>1276.6666666666667</v>
      </c>
      <c r="W689" s="237">
        <v>809.7166666666667</v>
      </c>
      <c r="X689" s="237">
        <v>898.66666666666663</v>
      </c>
      <c r="Y689" s="237">
        <v>820.7111666666666</v>
      </c>
      <c r="Z689" s="237">
        <v>904.66666666666663</v>
      </c>
      <c r="AA689" s="237">
        <v>958.85298120293044</v>
      </c>
      <c r="AB689" s="237">
        <v>887.85983333333343</v>
      </c>
      <c r="AC689" s="237">
        <v>948.2</v>
      </c>
      <c r="AD689" s="230"/>
      <c r="AE689" s="231"/>
      <c r="AF689" s="231"/>
      <c r="AG689" s="231"/>
      <c r="AH689" s="231"/>
      <c r="AI689" s="231"/>
      <c r="AJ689" s="231"/>
      <c r="AK689" s="231"/>
      <c r="AL689" s="231"/>
      <c r="AM689" s="231"/>
      <c r="AN689" s="231"/>
      <c r="AO689" s="231"/>
      <c r="AP689" s="231"/>
      <c r="AQ689" s="231"/>
      <c r="AR689" s="231"/>
      <c r="AS689" s="231"/>
      <c r="AT689" s="231"/>
      <c r="AU689" s="231"/>
      <c r="AV689" s="231"/>
      <c r="AW689" s="231"/>
      <c r="AX689" s="231"/>
      <c r="AY689" s="231"/>
      <c r="AZ689" s="231"/>
      <c r="BA689" s="231"/>
      <c r="BB689" s="231"/>
      <c r="BC689" s="231"/>
      <c r="BD689" s="231"/>
      <c r="BE689" s="231"/>
      <c r="BF689" s="231"/>
      <c r="BG689" s="231"/>
      <c r="BH689" s="231"/>
      <c r="BI689" s="231"/>
      <c r="BJ689" s="231"/>
      <c r="BK689" s="231"/>
      <c r="BL689" s="231"/>
      <c r="BM689" s="236"/>
    </row>
    <row r="690" spans="1:65">
      <c r="A690" s="30"/>
      <c r="B690" s="3" t="s">
        <v>273</v>
      </c>
      <c r="C690" s="29"/>
      <c r="D690" s="233">
        <v>845</v>
      </c>
      <c r="E690" s="233">
        <v>883.78500000000008</v>
      </c>
      <c r="F690" s="233">
        <v>927.05</v>
      </c>
      <c r="G690" s="233">
        <v>956.55</v>
      </c>
      <c r="H690" s="233">
        <v>923.19351966134059</v>
      </c>
      <c r="I690" s="233">
        <v>838.5</v>
      </c>
      <c r="J690" s="233">
        <v>884.5</v>
      </c>
      <c r="K690" s="233">
        <v>835.47325000000001</v>
      </c>
      <c r="L690" s="233">
        <v>945</v>
      </c>
      <c r="M690" s="233">
        <v>938.5</v>
      </c>
      <c r="N690" s="233">
        <v>904.8</v>
      </c>
      <c r="O690" s="233">
        <v>913.5</v>
      </c>
      <c r="P690" s="233">
        <v>904</v>
      </c>
      <c r="Q690" s="233">
        <v>897</v>
      </c>
      <c r="R690" s="233">
        <v>960.5</v>
      </c>
      <c r="S690" s="233">
        <v>924</v>
      </c>
      <c r="T690" s="233">
        <v>913</v>
      </c>
      <c r="U690" s="233">
        <v>935</v>
      </c>
      <c r="V690" s="233">
        <v>1280</v>
      </c>
      <c r="W690" s="233">
        <v>808.35</v>
      </c>
      <c r="X690" s="233">
        <v>899</v>
      </c>
      <c r="Y690" s="233">
        <v>819.5521</v>
      </c>
      <c r="Z690" s="233">
        <v>907.5</v>
      </c>
      <c r="AA690" s="233">
        <v>958.37994696667215</v>
      </c>
      <c r="AB690" s="233">
        <v>891.2645</v>
      </c>
      <c r="AC690" s="233">
        <v>945</v>
      </c>
      <c r="AD690" s="230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6"/>
    </row>
    <row r="691" spans="1:65">
      <c r="A691" s="30"/>
      <c r="B691" s="3" t="s">
        <v>274</v>
      </c>
      <c r="C691" s="29"/>
      <c r="D691" s="233">
        <v>5.4680892457969259</v>
      </c>
      <c r="E691" s="233">
        <v>45.511326355827812</v>
      </c>
      <c r="F691" s="233">
        <v>10.222915435432309</v>
      </c>
      <c r="G691" s="233">
        <v>8.0725254206268424</v>
      </c>
      <c r="H691" s="233">
        <v>7.3541280063163956</v>
      </c>
      <c r="I691" s="233">
        <v>31.751640377572095</v>
      </c>
      <c r="J691" s="233">
        <v>9.4021274188345263</v>
      </c>
      <c r="K691" s="233">
        <v>3.1580786669534762</v>
      </c>
      <c r="L691" s="233">
        <v>4.9665548085837798</v>
      </c>
      <c r="M691" s="233">
        <v>8.8543774484714621</v>
      </c>
      <c r="N691" s="233">
        <v>15.059980079668076</v>
      </c>
      <c r="O691" s="233">
        <v>25.20119044807209</v>
      </c>
      <c r="P691" s="233">
        <v>3.2041639575194441</v>
      </c>
      <c r="Q691" s="233">
        <v>8.6351992835525611</v>
      </c>
      <c r="R691" s="233">
        <v>8.7330788767001692</v>
      </c>
      <c r="S691" s="233">
        <v>21.194338866782328</v>
      </c>
      <c r="T691" s="233">
        <v>9.7502136728723379</v>
      </c>
      <c r="U691" s="233">
        <v>10.894952959971878</v>
      </c>
      <c r="V691" s="233">
        <v>19.663841605003501</v>
      </c>
      <c r="W691" s="233">
        <v>4.4897290192913282</v>
      </c>
      <c r="X691" s="233">
        <v>5.6803755744375444</v>
      </c>
      <c r="Y691" s="233">
        <v>5.6328295353815232</v>
      </c>
      <c r="Z691" s="233">
        <v>20.066555924389881</v>
      </c>
      <c r="AA691" s="233">
        <v>11.962091759073113</v>
      </c>
      <c r="AB691" s="233">
        <v>38.006831214489132</v>
      </c>
      <c r="AC691" s="233">
        <v>23.679104712805305</v>
      </c>
      <c r="AD691" s="230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6"/>
    </row>
    <row r="692" spans="1:65">
      <c r="A692" s="30"/>
      <c r="B692" s="3" t="s">
        <v>86</v>
      </c>
      <c r="C692" s="29"/>
      <c r="D692" s="13">
        <v>6.4596447085610463E-3</v>
      </c>
      <c r="E692" s="13">
        <v>5.1890581473585495E-2</v>
      </c>
      <c r="F692" s="13">
        <v>1.101963504951203E-2</v>
      </c>
      <c r="G692" s="13">
        <v>8.4395031492326411E-3</v>
      </c>
      <c r="H692" s="13">
        <v>7.9779578309373093E-3</v>
      </c>
      <c r="I692" s="13">
        <v>3.7435614514724422E-2</v>
      </c>
      <c r="J692" s="13">
        <v>1.0635890745287925E-2</v>
      </c>
      <c r="K692" s="13">
        <v>3.7781129728372367E-3</v>
      </c>
      <c r="L692" s="13">
        <v>5.2463607132927255E-3</v>
      </c>
      <c r="M692" s="13">
        <v>9.4598049663156651E-3</v>
      </c>
      <c r="N692" s="13">
        <v>1.6719564002562422E-2</v>
      </c>
      <c r="O692" s="13">
        <v>2.7377719117949038E-2</v>
      </c>
      <c r="P692" s="13">
        <v>3.5392090841525523E-3</v>
      </c>
      <c r="Q692" s="13">
        <v>9.5964429896861197E-3</v>
      </c>
      <c r="R692" s="13">
        <v>9.0623440436183016E-3</v>
      </c>
      <c r="S692" s="13">
        <v>2.2765133047027205E-2</v>
      </c>
      <c r="T692" s="13">
        <v>1.070667680037226E-2</v>
      </c>
      <c r="U692" s="13">
        <v>1.1658590647374937E-2</v>
      </c>
      <c r="V692" s="13">
        <v>1.5402486896869582E-2</v>
      </c>
      <c r="W692" s="13">
        <v>5.5448148767568836E-3</v>
      </c>
      <c r="X692" s="13">
        <v>6.3208927015254573E-3</v>
      </c>
      <c r="Y692" s="13">
        <v>6.8633518881671407E-3</v>
      </c>
      <c r="Z692" s="13">
        <v>2.2181159827991764E-2</v>
      </c>
      <c r="AA692" s="13">
        <v>1.2475418018793719E-2</v>
      </c>
      <c r="AB692" s="13">
        <v>4.2807242525881951E-2</v>
      </c>
      <c r="AC692" s="13">
        <v>2.4972690057799309E-2</v>
      </c>
      <c r="AD692" s="152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275</v>
      </c>
      <c r="C693" s="29"/>
      <c r="D693" s="13">
        <v>-6.5593687610864815E-2</v>
      </c>
      <c r="E693" s="13">
        <v>-3.1856450051124807E-2</v>
      </c>
      <c r="F693" s="13">
        <v>2.4038672183580134E-2</v>
      </c>
      <c r="G693" s="13">
        <v>5.5847857340517004E-2</v>
      </c>
      <c r="H693" s="13">
        <v>1.7532406849207982E-2</v>
      </c>
      <c r="I693" s="13">
        <v>-6.3753942951701448E-2</v>
      </c>
      <c r="J693" s="13">
        <v>-2.4199432779686392E-2</v>
      </c>
      <c r="K693" s="13">
        <v>-7.73078937791567E-2</v>
      </c>
      <c r="L693" s="13">
        <v>4.497496640486065E-2</v>
      </c>
      <c r="M693" s="13">
        <v>3.3200600586214435E-2</v>
      </c>
      <c r="N693" s="13">
        <v>-5.721037423048303E-3</v>
      </c>
      <c r="O693" s="13">
        <v>1.60909752559939E-2</v>
      </c>
      <c r="P693" s="13">
        <v>-6.5070114239373922E-4</v>
      </c>
      <c r="Q693" s="13">
        <v>-6.7218585176331835E-3</v>
      </c>
      <c r="R693" s="13">
        <v>6.3740361928328326E-2</v>
      </c>
      <c r="S693" s="13">
        <v>2.768136660872389E-2</v>
      </c>
      <c r="T693" s="13">
        <v>5.2364817669292574E-3</v>
      </c>
      <c r="U693" s="13">
        <v>3.1544830392967294E-2</v>
      </c>
      <c r="V693" s="13">
        <v>0.40924440891923131</v>
      </c>
      <c r="W693" s="13">
        <v>-0.10619685223860298</v>
      </c>
      <c r="X693" s="13">
        <v>-8.0096797790477625E-3</v>
      </c>
      <c r="Y693" s="13">
        <v>-9.4060608645499366E-2</v>
      </c>
      <c r="Z693" s="13">
        <v>-1.3865990060591971E-3</v>
      </c>
      <c r="AA693" s="13">
        <v>5.8426790654647398E-2</v>
      </c>
      <c r="AB693" s="13">
        <v>-1.9938768123529571E-2</v>
      </c>
      <c r="AC693" s="13">
        <v>4.6667531491291214E-2</v>
      </c>
      <c r="AD693" s="152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276</v>
      </c>
      <c r="C694" s="47"/>
      <c r="D694" s="45">
        <v>1.52</v>
      </c>
      <c r="E694" s="45">
        <v>0.77</v>
      </c>
      <c r="F694" s="45">
        <v>0.49</v>
      </c>
      <c r="G694" s="45">
        <v>1.2</v>
      </c>
      <c r="H694" s="45">
        <v>0.34</v>
      </c>
      <c r="I694" s="45">
        <v>1.48</v>
      </c>
      <c r="J694" s="45">
        <v>0.59</v>
      </c>
      <c r="K694" s="45">
        <v>1.78</v>
      </c>
      <c r="L694" s="45">
        <v>0.96</v>
      </c>
      <c r="M694" s="45">
        <v>0.69</v>
      </c>
      <c r="N694" s="45">
        <v>0.18</v>
      </c>
      <c r="O694" s="45">
        <v>0.31</v>
      </c>
      <c r="P694" s="45">
        <v>7.0000000000000007E-2</v>
      </c>
      <c r="Q694" s="45">
        <v>0.2</v>
      </c>
      <c r="R694" s="45">
        <v>1.38</v>
      </c>
      <c r="S694" s="45">
        <v>0.56999999999999995</v>
      </c>
      <c r="T694" s="45">
        <v>7.0000000000000007E-2</v>
      </c>
      <c r="U694" s="45">
        <v>0.66</v>
      </c>
      <c r="V694" s="45">
        <v>9.1199999999999992</v>
      </c>
      <c r="W694" s="45">
        <v>2.4300000000000002</v>
      </c>
      <c r="X694" s="45">
        <v>0.23</v>
      </c>
      <c r="Y694" s="45">
        <v>2.16</v>
      </c>
      <c r="Z694" s="45">
        <v>0.08</v>
      </c>
      <c r="AA694" s="45">
        <v>1.26</v>
      </c>
      <c r="AB694" s="45">
        <v>0.5</v>
      </c>
      <c r="AC694" s="45">
        <v>0.99</v>
      </c>
      <c r="AD694" s="152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573</v>
      </c>
      <c r="BM696" s="28" t="s">
        <v>287</v>
      </c>
    </row>
    <row r="697" spans="1:65" ht="15">
      <c r="A697" s="25" t="s">
        <v>123</v>
      </c>
      <c r="B697" s="18" t="s">
        <v>110</v>
      </c>
      <c r="C697" s="15" t="s">
        <v>111</v>
      </c>
      <c r="D697" s="16" t="s">
        <v>234</v>
      </c>
      <c r="E697" s="17" t="s">
        <v>234</v>
      </c>
      <c r="F697" s="17" t="s">
        <v>234</v>
      </c>
      <c r="G697" s="15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235</v>
      </c>
      <c r="C698" s="9" t="s">
        <v>235</v>
      </c>
      <c r="D698" s="150" t="s">
        <v>239</v>
      </c>
      <c r="E698" s="151" t="s">
        <v>244</v>
      </c>
      <c r="F698" s="151" t="s">
        <v>262</v>
      </c>
      <c r="G698" s="15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82</v>
      </c>
    </row>
    <row r="699" spans="1:65">
      <c r="A699" s="30"/>
      <c r="B699" s="19"/>
      <c r="C699" s="9"/>
      <c r="D699" s="10" t="s">
        <v>279</v>
      </c>
      <c r="E699" s="11" t="s">
        <v>279</v>
      </c>
      <c r="F699" s="11" t="s">
        <v>306</v>
      </c>
      <c r="G699" s="15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/>
      <c r="C700" s="9"/>
      <c r="D700" s="26" t="s">
        <v>307</v>
      </c>
      <c r="E700" s="26" t="s">
        <v>307</v>
      </c>
      <c r="F700" s="26" t="s">
        <v>308</v>
      </c>
      <c r="G700" s="15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8">
        <v>1</v>
      </c>
      <c r="C701" s="14">
        <v>1</v>
      </c>
      <c r="D701" s="239" t="s">
        <v>95</v>
      </c>
      <c r="E701" s="217">
        <v>20</v>
      </c>
      <c r="F701" s="218" t="s">
        <v>95</v>
      </c>
      <c r="G701" s="219"/>
      <c r="H701" s="220"/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1">
        <v>1</v>
      </c>
    </row>
    <row r="702" spans="1:65">
      <c r="A702" s="30"/>
      <c r="B702" s="19">
        <v>1</v>
      </c>
      <c r="C702" s="9">
        <v>2</v>
      </c>
      <c r="D702" s="222">
        <v>94</v>
      </c>
      <c r="E702" s="222">
        <v>18.999999999999996</v>
      </c>
      <c r="F702" s="223" t="s">
        <v>95</v>
      </c>
      <c r="G702" s="219"/>
      <c r="H702" s="220"/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1">
        <v>6</v>
      </c>
    </row>
    <row r="703" spans="1:65">
      <c r="A703" s="30"/>
      <c r="B703" s="19">
        <v>1</v>
      </c>
      <c r="C703" s="9">
        <v>3</v>
      </c>
      <c r="D703" s="222">
        <v>105</v>
      </c>
      <c r="E703" s="222">
        <v>17</v>
      </c>
      <c r="F703" s="223" t="s">
        <v>95</v>
      </c>
      <c r="G703" s="219"/>
      <c r="H703" s="220"/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21">
        <v>16</v>
      </c>
    </row>
    <row r="704" spans="1:65">
      <c r="A704" s="30"/>
      <c r="B704" s="19">
        <v>1</v>
      </c>
      <c r="C704" s="9">
        <v>4</v>
      </c>
      <c r="D704" s="222">
        <v>97</v>
      </c>
      <c r="E704" s="222">
        <v>20</v>
      </c>
      <c r="F704" s="223" t="s">
        <v>95</v>
      </c>
      <c r="G704" s="219"/>
      <c r="H704" s="220"/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1">
        <v>62.183333333333302</v>
      </c>
    </row>
    <row r="705" spans="1:65">
      <c r="A705" s="30"/>
      <c r="B705" s="19">
        <v>1</v>
      </c>
      <c r="C705" s="9">
        <v>5</v>
      </c>
      <c r="D705" s="222">
        <v>118</v>
      </c>
      <c r="E705" s="222">
        <v>20</v>
      </c>
      <c r="F705" s="223" t="s">
        <v>95</v>
      </c>
      <c r="G705" s="219"/>
      <c r="H705" s="220"/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  <c r="AJ705" s="220"/>
      <c r="AK705" s="220"/>
      <c r="AL705" s="220"/>
      <c r="AM705" s="220"/>
      <c r="AN705" s="220"/>
      <c r="AO705" s="220"/>
      <c r="AP705" s="220"/>
      <c r="AQ705" s="220"/>
      <c r="AR705" s="220"/>
      <c r="AS705" s="220"/>
      <c r="AT705" s="220"/>
      <c r="AU705" s="220"/>
      <c r="AV705" s="220"/>
      <c r="AW705" s="220"/>
      <c r="AX705" s="220"/>
      <c r="AY705" s="220"/>
      <c r="AZ705" s="220"/>
      <c r="BA705" s="220"/>
      <c r="BB705" s="220"/>
      <c r="BC705" s="220"/>
      <c r="BD705" s="220"/>
      <c r="BE705" s="220"/>
      <c r="BF705" s="220"/>
      <c r="BG705" s="220"/>
      <c r="BH705" s="220"/>
      <c r="BI705" s="220"/>
      <c r="BJ705" s="220"/>
      <c r="BK705" s="220"/>
      <c r="BL705" s="220"/>
      <c r="BM705" s="221">
        <v>12</v>
      </c>
    </row>
    <row r="706" spans="1:65">
      <c r="A706" s="30"/>
      <c r="B706" s="19">
        <v>1</v>
      </c>
      <c r="C706" s="9">
        <v>6</v>
      </c>
      <c r="D706" s="222">
        <v>112</v>
      </c>
      <c r="E706" s="222">
        <v>18.999999999999996</v>
      </c>
      <c r="F706" s="223" t="s">
        <v>95</v>
      </c>
      <c r="G706" s="219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25"/>
    </row>
    <row r="707" spans="1:65">
      <c r="A707" s="30"/>
      <c r="B707" s="20" t="s">
        <v>272</v>
      </c>
      <c r="C707" s="12"/>
      <c r="D707" s="226">
        <v>105.2</v>
      </c>
      <c r="E707" s="226">
        <v>19.166666666666668</v>
      </c>
      <c r="F707" s="226" t="s">
        <v>727</v>
      </c>
      <c r="G707" s="219"/>
      <c r="H707" s="220"/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0"/>
      <c r="AT707" s="220"/>
      <c r="AU707" s="220"/>
      <c r="AV707" s="220"/>
      <c r="AW707" s="220"/>
      <c r="AX707" s="220"/>
      <c r="AY707" s="220"/>
      <c r="AZ707" s="220"/>
      <c r="BA707" s="220"/>
      <c r="BB707" s="220"/>
      <c r="BC707" s="220"/>
      <c r="BD707" s="220"/>
      <c r="BE707" s="220"/>
      <c r="BF707" s="220"/>
      <c r="BG707" s="220"/>
      <c r="BH707" s="220"/>
      <c r="BI707" s="220"/>
      <c r="BJ707" s="220"/>
      <c r="BK707" s="220"/>
      <c r="BL707" s="220"/>
      <c r="BM707" s="225"/>
    </row>
    <row r="708" spans="1:65">
      <c r="A708" s="30"/>
      <c r="B708" s="3" t="s">
        <v>273</v>
      </c>
      <c r="C708" s="29"/>
      <c r="D708" s="222">
        <v>105</v>
      </c>
      <c r="E708" s="222">
        <v>19.5</v>
      </c>
      <c r="F708" s="222" t="s">
        <v>727</v>
      </c>
      <c r="G708" s="219"/>
      <c r="H708" s="220"/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0"/>
      <c r="AT708" s="220"/>
      <c r="AU708" s="220"/>
      <c r="AV708" s="220"/>
      <c r="AW708" s="220"/>
      <c r="AX708" s="220"/>
      <c r="AY708" s="220"/>
      <c r="AZ708" s="220"/>
      <c r="BA708" s="220"/>
      <c r="BB708" s="220"/>
      <c r="BC708" s="220"/>
      <c r="BD708" s="220"/>
      <c r="BE708" s="220"/>
      <c r="BF708" s="220"/>
      <c r="BG708" s="220"/>
      <c r="BH708" s="220"/>
      <c r="BI708" s="220"/>
      <c r="BJ708" s="220"/>
      <c r="BK708" s="220"/>
      <c r="BL708" s="220"/>
      <c r="BM708" s="225"/>
    </row>
    <row r="709" spans="1:65">
      <c r="A709" s="30"/>
      <c r="B709" s="3" t="s">
        <v>274</v>
      </c>
      <c r="C709" s="29"/>
      <c r="D709" s="222">
        <v>10.034938963441681</v>
      </c>
      <c r="E709" s="222">
        <v>1.1690451944500124</v>
      </c>
      <c r="F709" s="222" t="s">
        <v>727</v>
      </c>
      <c r="G709" s="219"/>
      <c r="H709" s="220"/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  <c r="AJ709" s="220"/>
      <c r="AK709" s="220"/>
      <c r="AL709" s="220"/>
      <c r="AM709" s="220"/>
      <c r="AN709" s="220"/>
      <c r="AO709" s="220"/>
      <c r="AP709" s="220"/>
      <c r="AQ709" s="220"/>
      <c r="AR709" s="220"/>
      <c r="AS709" s="220"/>
      <c r="AT709" s="220"/>
      <c r="AU709" s="220"/>
      <c r="AV709" s="220"/>
      <c r="AW709" s="220"/>
      <c r="AX709" s="220"/>
      <c r="AY709" s="220"/>
      <c r="AZ709" s="220"/>
      <c r="BA709" s="220"/>
      <c r="BB709" s="220"/>
      <c r="BC709" s="220"/>
      <c r="BD709" s="220"/>
      <c r="BE709" s="220"/>
      <c r="BF709" s="220"/>
      <c r="BG709" s="220"/>
      <c r="BH709" s="220"/>
      <c r="BI709" s="220"/>
      <c r="BJ709" s="220"/>
      <c r="BK709" s="220"/>
      <c r="BL709" s="220"/>
      <c r="BM709" s="225"/>
    </row>
    <row r="710" spans="1:65">
      <c r="A710" s="30"/>
      <c r="B710" s="3" t="s">
        <v>86</v>
      </c>
      <c r="C710" s="29"/>
      <c r="D710" s="13">
        <v>9.5389153644882888E-2</v>
      </c>
      <c r="E710" s="13">
        <v>6.099366231913108E-2</v>
      </c>
      <c r="F710" s="13" t="s">
        <v>727</v>
      </c>
      <c r="G710" s="15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275</v>
      </c>
      <c r="C711" s="29"/>
      <c r="D711" s="13">
        <v>0.69177164299115601</v>
      </c>
      <c r="E711" s="13">
        <v>-0.69177164299115501</v>
      </c>
      <c r="F711" s="13" t="s">
        <v>727</v>
      </c>
      <c r="G711" s="15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276</v>
      </c>
      <c r="C712" s="47"/>
      <c r="D712" s="45">
        <v>3.3</v>
      </c>
      <c r="E712" s="45">
        <v>0</v>
      </c>
      <c r="F712" s="45">
        <v>0.67</v>
      </c>
      <c r="G712" s="15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BM713" s="55"/>
    </row>
    <row r="714" spans="1:65" ht="15">
      <c r="B714" s="8" t="s">
        <v>574</v>
      </c>
      <c r="BM714" s="28" t="s">
        <v>66</v>
      </c>
    </row>
    <row r="715" spans="1:65" ht="15">
      <c r="A715" s="25" t="s">
        <v>40</v>
      </c>
      <c r="B715" s="18" t="s">
        <v>110</v>
      </c>
      <c r="C715" s="15" t="s">
        <v>111</v>
      </c>
      <c r="D715" s="16" t="s">
        <v>234</v>
      </c>
      <c r="E715" s="17" t="s">
        <v>234</v>
      </c>
      <c r="F715" s="17" t="s">
        <v>234</v>
      </c>
      <c r="G715" s="17" t="s">
        <v>234</v>
      </c>
      <c r="H715" s="17" t="s">
        <v>234</v>
      </c>
      <c r="I715" s="17" t="s">
        <v>234</v>
      </c>
      <c r="J715" s="17" t="s">
        <v>234</v>
      </c>
      <c r="K715" s="17" t="s">
        <v>234</v>
      </c>
      <c r="L715" s="17" t="s">
        <v>234</v>
      </c>
      <c r="M715" s="17" t="s">
        <v>234</v>
      </c>
      <c r="N715" s="152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235</v>
      </c>
      <c r="C716" s="9" t="s">
        <v>235</v>
      </c>
      <c r="D716" s="150" t="s">
        <v>239</v>
      </c>
      <c r="E716" s="151" t="s">
        <v>241</v>
      </c>
      <c r="F716" s="151" t="s">
        <v>242</v>
      </c>
      <c r="G716" s="151" t="s">
        <v>243</v>
      </c>
      <c r="H716" s="151" t="s">
        <v>245</v>
      </c>
      <c r="I716" s="151" t="s">
        <v>248</v>
      </c>
      <c r="J716" s="151" t="s">
        <v>255</v>
      </c>
      <c r="K716" s="151" t="s">
        <v>259</v>
      </c>
      <c r="L716" s="151" t="s">
        <v>261</v>
      </c>
      <c r="M716" s="151" t="s">
        <v>264</v>
      </c>
      <c r="N716" s="152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279</v>
      </c>
      <c r="E717" s="11" t="s">
        <v>279</v>
      </c>
      <c r="F717" s="11" t="s">
        <v>279</v>
      </c>
      <c r="G717" s="11" t="s">
        <v>306</v>
      </c>
      <c r="H717" s="11" t="s">
        <v>279</v>
      </c>
      <c r="I717" s="11" t="s">
        <v>279</v>
      </c>
      <c r="J717" s="11" t="s">
        <v>279</v>
      </c>
      <c r="K717" s="11" t="s">
        <v>279</v>
      </c>
      <c r="L717" s="11" t="s">
        <v>279</v>
      </c>
      <c r="M717" s="11" t="s">
        <v>279</v>
      </c>
      <c r="N717" s="152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9"/>
      <c r="C718" s="9"/>
      <c r="D718" s="26" t="s">
        <v>307</v>
      </c>
      <c r="E718" s="26" t="s">
        <v>308</v>
      </c>
      <c r="F718" s="26" t="s">
        <v>309</v>
      </c>
      <c r="G718" s="26" t="s">
        <v>307</v>
      </c>
      <c r="H718" s="26" t="s">
        <v>310</v>
      </c>
      <c r="I718" s="26" t="s">
        <v>308</v>
      </c>
      <c r="J718" s="26" t="s">
        <v>311</v>
      </c>
      <c r="K718" s="26" t="s">
        <v>307</v>
      </c>
      <c r="L718" s="26" t="s">
        <v>307</v>
      </c>
      <c r="M718" s="26" t="s">
        <v>116</v>
      </c>
      <c r="N718" s="152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8">
        <v>1</v>
      </c>
      <c r="C719" s="14">
        <v>1</v>
      </c>
      <c r="D719" s="22">
        <v>3.9399999999999995</v>
      </c>
      <c r="E719" s="22">
        <v>4.9269999999999996</v>
      </c>
      <c r="F719" s="22">
        <v>4.6650609497729629</v>
      </c>
      <c r="G719" s="22">
        <v>4.5</v>
      </c>
      <c r="H719" s="22">
        <v>4.7541000000000002</v>
      </c>
      <c r="I719" s="153">
        <v>6.08</v>
      </c>
      <c r="J719" s="22">
        <v>4.37</v>
      </c>
      <c r="K719" s="22">
        <v>5.7187000000000001</v>
      </c>
      <c r="L719" s="22">
        <v>3.24</v>
      </c>
      <c r="M719" s="22">
        <v>4.4400000000000004</v>
      </c>
      <c r="N719" s="152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>
        <v>1</v>
      </c>
      <c r="C720" s="9">
        <v>2</v>
      </c>
      <c r="D720" s="11">
        <v>4.21</v>
      </c>
      <c r="E720" s="11">
        <v>5.0220000000000002</v>
      </c>
      <c r="F720" s="11">
        <v>4.7756207690595263</v>
      </c>
      <c r="G720" s="11">
        <v>4.3</v>
      </c>
      <c r="H720" s="11">
        <v>4.6174999999999997</v>
      </c>
      <c r="I720" s="155">
        <v>6.18</v>
      </c>
      <c r="J720" s="11">
        <v>4.0999999999999996</v>
      </c>
      <c r="K720" s="11">
        <v>5.2263000000000002</v>
      </c>
      <c r="L720" s="11">
        <v>3.33</v>
      </c>
      <c r="M720" s="11">
        <v>3.38</v>
      </c>
      <c r="N720" s="152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34</v>
      </c>
    </row>
    <row r="721" spans="1:65">
      <c r="A721" s="30"/>
      <c r="B721" s="19">
        <v>1</v>
      </c>
      <c r="C721" s="9">
        <v>3</v>
      </c>
      <c r="D721" s="11">
        <v>4.5199999999999996</v>
      </c>
      <c r="E721" s="11">
        <v>5.0110000000000001</v>
      </c>
      <c r="F721" s="11"/>
      <c r="G721" s="148">
        <v>5.5</v>
      </c>
      <c r="H721" s="11">
        <v>4.8049999999999997</v>
      </c>
      <c r="I721" s="155">
        <v>6.05</v>
      </c>
      <c r="J721" s="11">
        <v>4.67</v>
      </c>
      <c r="K721" s="148">
        <v>7.4237000000000002</v>
      </c>
      <c r="L721" s="11">
        <v>3.38</v>
      </c>
      <c r="M721" s="11">
        <v>3.64</v>
      </c>
      <c r="N721" s="152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16</v>
      </c>
    </row>
    <row r="722" spans="1:65">
      <c r="A722" s="30"/>
      <c r="B722" s="19">
        <v>1</v>
      </c>
      <c r="C722" s="9">
        <v>4</v>
      </c>
      <c r="D722" s="11">
        <v>4.3</v>
      </c>
      <c r="E722" s="11">
        <v>5.048</v>
      </c>
      <c r="F722" s="11"/>
      <c r="G722" s="11">
        <v>4.5999999999999996</v>
      </c>
      <c r="H722" s="11">
        <v>4.6032999999999999</v>
      </c>
      <c r="I722" s="155">
        <v>5.9</v>
      </c>
      <c r="J722" s="11">
        <v>4.32</v>
      </c>
      <c r="K722" s="11">
        <v>4.7248999999999999</v>
      </c>
      <c r="L722" s="11">
        <v>3.41</v>
      </c>
      <c r="M722" s="11">
        <v>3.82</v>
      </c>
      <c r="N722" s="152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4.4191947802096117</v>
      </c>
    </row>
    <row r="723" spans="1:65">
      <c r="A723" s="30"/>
      <c r="B723" s="19">
        <v>1</v>
      </c>
      <c r="C723" s="9">
        <v>5</v>
      </c>
      <c r="D723" s="11">
        <v>4.4800000000000004</v>
      </c>
      <c r="E723" s="11">
        <v>4.9800000000000004</v>
      </c>
      <c r="F723" s="11">
        <v>4.7463878925175198</v>
      </c>
      <c r="G723" s="11">
        <v>4.4000000000000004</v>
      </c>
      <c r="H723" s="11">
        <v>4.9141000000000004</v>
      </c>
      <c r="I723" s="11"/>
      <c r="J723" s="11">
        <v>4.16</v>
      </c>
      <c r="K723" s="11">
        <v>5.3381999999999996</v>
      </c>
      <c r="L723" s="11">
        <v>3.28</v>
      </c>
      <c r="M723" s="11">
        <v>3.28</v>
      </c>
      <c r="N723" s="152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110</v>
      </c>
    </row>
    <row r="724" spans="1:65">
      <c r="A724" s="30"/>
      <c r="B724" s="19">
        <v>1</v>
      </c>
      <c r="C724" s="9">
        <v>6</v>
      </c>
      <c r="D724" s="11">
        <v>4.04</v>
      </c>
      <c r="E724" s="11">
        <v>5.0620000000000003</v>
      </c>
      <c r="F724" s="11">
        <v>4.655835809529357</v>
      </c>
      <c r="G724" s="11">
        <v>4.5</v>
      </c>
      <c r="H724" s="11">
        <v>4.9017999999999997</v>
      </c>
      <c r="I724" s="155">
        <v>6.2</v>
      </c>
      <c r="J724" s="11">
        <v>4.55</v>
      </c>
      <c r="K724" s="11">
        <v>5.0221999999999998</v>
      </c>
      <c r="L724" s="11">
        <v>3.38</v>
      </c>
      <c r="M724" s="11">
        <v>3.49</v>
      </c>
      <c r="N724" s="152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20" t="s">
        <v>272</v>
      </c>
      <c r="C725" s="12"/>
      <c r="D725" s="23">
        <v>4.2483333333333331</v>
      </c>
      <c r="E725" s="23">
        <v>5.0083333333333337</v>
      </c>
      <c r="F725" s="23">
        <v>4.7107263552198422</v>
      </c>
      <c r="G725" s="23">
        <v>4.6333333333333329</v>
      </c>
      <c r="H725" s="23">
        <v>4.7659666666666674</v>
      </c>
      <c r="I725" s="23">
        <v>6.0819999999999999</v>
      </c>
      <c r="J725" s="23">
        <v>4.3616666666666672</v>
      </c>
      <c r="K725" s="23">
        <v>5.5756666666666668</v>
      </c>
      <c r="L725" s="23">
        <v>3.3366666666666664</v>
      </c>
      <c r="M725" s="23">
        <v>3.6750000000000007</v>
      </c>
      <c r="N725" s="152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273</v>
      </c>
      <c r="C726" s="29"/>
      <c r="D726" s="11">
        <v>4.2549999999999999</v>
      </c>
      <c r="E726" s="11">
        <v>5.0165000000000006</v>
      </c>
      <c r="F726" s="11">
        <v>4.7057244211452414</v>
      </c>
      <c r="G726" s="11">
        <v>4.5</v>
      </c>
      <c r="H726" s="11">
        <v>4.7795500000000004</v>
      </c>
      <c r="I726" s="11">
        <v>6.08</v>
      </c>
      <c r="J726" s="11">
        <v>4.3450000000000006</v>
      </c>
      <c r="K726" s="11">
        <v>5.2822499999999994</v>
      </c>
      <c r="L726" s="11">
        <v>3.355</v>
      </c>
      <c r="M726" s="11">
        <v>3.5650000000000004</v>
      </c>
      <c r="N726" s="152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274</v>
      </c>
      <c r="C727" s="29"/>
      <c r="D727" s="24">
        <v>0.23241485896273223</v>
      </c>
      <c r="E727" s="24">
        <v>4.9122974937056522E-2</v>
      </c>
      <c r="F727" s="24">
        <v>5.9389481253997997E-2</v>
      </c>
      <c r="G727" s="24">
        <v>0.43665394383500838</v>
      </c>
      <c r="H727" s="24">
        <v>0.13458186603947311</v>
      </c>
      <c r="I727" s="24">
        <v>0.12008330441822446</v>
      </c>
      <c r="J727" s="24">
        <v>0.21976502603159281</v>
      </c>
      <c r="K727" s="24">
        <v>0.96376994073620237</v>
      </c>
      <c r="L727" s="24">
        <v>6.5929255013739266E-2</v>
      </c>
      <c r="M727" s="24">
        <v>0.42065425232605319</v>
      </c>
      <c r="N727" s="152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86</v>
      </c>
      <c r="C728" s="29"/>
      <c r="D728" s="13">
        <v>5.4707303012020141E-2</v>
      </c>
      <c r="E728" s="13">
        <v>9.8082479075653622E-3</v>
      </c>
      <c r="F728" s="13">
        <v>1.2607287449034254E-2</v>
      </c>
      <c r="G728" s="13">
        <v>9.4241858381656496E-2</v>
      </c>
      <c r="H728" s="13">
        <v>2.823810476492487E-2</v>
      </c>
      <c r="I728" s="13">
        <v>1.9744048736965548E-2</v>
      </c>
      <c r="J728" s="13">
        <v>5.0385561948397273E-2</v>
      </c>
      <c r="K728" s="13">
        <v>0.17285286197217714</v>
      </c>
      <c r="L728" s="13">
        <v>1.9759017486635146E-2</v>
      </c>
      <c r="M728" s="13">
        <v>0.11446374212953826</v>
      </c>
      <c r="N728" s="152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275</v>
      </c>
      <c r="C729" s="29"/>
      <c r="D729" s="13">
        <v>-3.8663479519265298E-2</v>
      </c>
      <c r="E729" s="13">
        <v>0.13331355199866923</v>
      </c>
      <c r="F729" s="13">
        <v>6.5969387978957128E-2</v>
      </c>
      <c r="G729" s="13">
        <v>4.8456464078635575E-2</v>
      </c>
      <c r="H729" s="13">
        <v>7.8469473219419328E-2</v>
      </c>
      <c r="I729" s="13">
        <v>0.37626882327904942</v>
      </c>
      <c r="J729" s="13">
        <v>-1.3017781836766162E-2</v>
      </c>
      <c r="K729" s="13">
        <v>0.26169289745635549</v>
      </c>
      <c r="L729" s="13">
        <v>-0.2449604888181911</v>
      </c>
      <c r="M729" s="13">
        <v>-0.16840053838367186</v>
      </c>
      <c r="N729" s="152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276</v>
      </c>
      <c r="C730" s="47"/>
      <c r="D730" s="45">
        <v>0.75</v>
      </c>
      <c r="E730" s="45">
        <v>0.6</v>
      </c>
      <c r="F730" s="45">
        <v>7.0000000000000007E-2</v>
      </c>
      <c r="G730" s="45">
        <v>7.0000000000000007E-2</v>
      </c>
      <c r="H730" s="45">
        <v>0.17</v>
      </c>
      <c r="I730" s="45">
        <v>2.5</v>
      </c>
      <c r="J730" s="45">
        <v>0.55000000000000004</v>
      </c>
      <c r="K730" s="45">
        <v>1.6</v>
      </c>
      <c r="L730" s="45">
        <v>2.37</v>
      </c>
      <c r="M730" s="45">
        <v>1.77</v>
      </c>
      <c r="N730" s="152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BM731" s="55"/>
    </row>
    <row r="732" spans="1:65" ht="15">
      <c r="B732" s="8" t="s">
        <v>575</v>
      </c>
      <c r="BM732" s="28" t="s">
        <v>287</v>
      </c>
    </row>
    <row r="733" spans="1:65" ht="15">
      <c r="A733" s="25" t="s">
        <v>124</v>
      </c>
      <c r="B733" s="18" t="s">
        <v>110</v>
      </c>
      <c r="C733" s="15" t="s">
        <v>111</v>
      </c>
      <c r="D733" s="16" t="s">
        <v>234</v>
      </c>
      <c r="E733" s="17" t="s">
        <v>234</v>
      </c>
      <c r="F733" s="17" t="s">
        <v>234</v>
      </c>
      <c r="G733" s="15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235</v>
      </c>
      <c r="C734" s="9" t="s">
        <v>235</v>
      </c>
      <c r="D734" s="150" t="s">
        <v>239</v>
      </c>
      <c r="E734" s="151" t="s">
        <v>244</v>
      </c>
      <c r="F734" s="151" t="s">
        <v>262</v>
      </c>
      <c r="G734" s="15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82</v>
      </c>
    </row>
    <row r="735" spans="1:65">
      <c r="A735" s="30"/>
      <c r="B735" s="19"/>
      <c r="C735" s="9"/>
      <c r="D735" s="10" t="s">
        <v>279</v>
      </c>
      <c r="E735" s="11" t="s">
        <v>279</v>
      </c>
      <c r="F735" s="11" t="s">
        <v>306</v>
      </c>
      <c r="G735" s="15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307</v>
      </c>
      <c r="E736" s="26" t="s">
        <v>307</v>
      </c>
      <c r="F736" s="26" t="s">
        <v>308</v>
      </c>
      <c r="G736" s="15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8">
        <v>1</v>
      </c>
      <c r="C737" s="14">
        <v>1</v>
      </c>
      <c r="D737" s="22">
        <v>7</v>
      </c>
      <c r="E737" s="153" t="s">
        <v>95</v>
      </c>
      <c r="F737" s="153" t="s">
        <v>103</v>
      </c>
      <c r="G737" s="15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7</v>
      </c>
      <c r="E738" s="155" t="s">
        <v>95</v>
      </c>
      <c r="F738" s="155" t="s">
        <v>103</v>
      </c>
      <c r="G738" s="15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5</v>
      </c>
    </row>
    <row r="739" spans="1:65">
      <c r="A739" s="30"/>
      <c r="B739" s="19">
        <v>1</v>
      </c>
      <c r="C739" s="9">
        <v>3</v>
      </c>
      <c r="D739" s="11">
        <v>4</v>
      </c>
      <c r="E739" s="155" t="s">
        <v>95</v>
      </c>
      <c r="F739" s="155" t="s">
        <v>103</v>
      </c>
      <c r="G739" s="15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5</v>
      </c>
      <c r="E740" s="155" t="s">
        <v>95</v>
      </c>
      <c r="F740" s="155" t="s">
        <v>103</v>
      </c>
      <c r="G740" s="15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6.3333333333333304</v>
      </c>
    </row>
    <row r="741" spans="1:65">
      <c r="A741" s="30"/>
      <c r="B741" s="19">
        <v>1</v>
      </c>
      <c r="C741" s="9">
        <v>5</v>
      </c>
      <c r="D741" s="11">
        <v>11</v>
      </c>
      <c r="E741" s="155" t="s">
        <v>95</v>
      </c>
      <c r="F741" s="155" t="s">
        <v>103</v>
      </c>
      <c r="G741" s="15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11</v>
      </c>
    </row>
    <row r="742" spans="1:65">
      <c r="A742" s="30"/>
      <c r="B742" s="19">
        <v>1</v>
      </c>
      <c r="C742" s="9">
        <v>6</v>
      </c>
      <c r="D742" s="11">
        <v>4</v>
      </c>
      <c r="E742" s="155" t="s">
        <v>95</v>
      </c>
      <c r="F742" s="155" t="s">
        <v>103</v>
      </c>
      <c r="G742" s="15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272</v>
      </c>
      <c r="C743" s="12"/>
      <c r="D743" s="23">
        <v>6.333333333333333</v>
      </c>
      <c r="E743" s="23" t="s">
        <v>727</v>
      </c>
      <c r="F743" s="23" t="s">
        <v>727</v>
      </c>
      <c r="G743" s="15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273</v>
      </c>
      <c r="C744" s="29"/>
      <c r="D744" s="11">
        <v>6</v>
      </c>
      <c r="E744" s="11" t="s">
        <v>727</v>
      </c>
      <c r="F744" s="11" t="s">
        <v>727</v>
      </c>
      <c r="G744" s="15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274</v>
      </c>
      <c r="C745" s="29"/>
      <c r="D745" s="24">
        <v>2.6583202716502519</v>
      </c>
      <c r="E745" s="24" t="s">
        <v>727</v>
      </c>
      <c r="F745" s="24" t="s">
        <v>727</v>
      </c>
      <c r="G745" s="15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86</v>
      </c>
      <c r="C746" s="29"/>
      <c r="D746" s="13">
        <v>0.41973477973425033</v>
      </c>
      <c r="E746" s="13" t="s">
        <v>727</v>
      </c>
      <c r="F746" s="13" t="s">
        <v>727</v>
      </c>
      <c r="G746" s="15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275</v>
      </c>
      <c r="C747" s="29"/>
      <c r="D747" s="13">
        <v>4.4408920985006262E-16</v>
      </c>
      <c r="E747" s="13" t="s">
        <v>727</v>
      </c>
      <c r="F747" s="13" t="s">
        <v>727</v>
      </c>
      <c r="G747" s="15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276</v>
      </c>
      <c r="C748" s="47"/>
      <c r="D748" s="45">
        <v>0.67</v>
      </c>
      <c r="E748" s="45">
        <v>0</v>
      </c>
      <c r="F748" s="45">
        <v>1.26</v>
      </c>
      <c r="G748" s="15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BM749" s="55"/>
    </row>
    <row r="750" spans="1:65" ht="15">
      <c r="B750" s="8" t="s">
        <v>576</v>
      </c>
      <c r="BM750" s="28" t="s">
        <v>66</v>
      </c>
    </row>
    <row r="751" spans="1:65" ht="15">
      <c r="A751" s="25" t="s">
        <v>43</v>
      </c>
      <c r="B751" s="18" t="s">
        <v>110</v>
      </c>
      <c r="C751" s="15" t="s">
        <v>111</v>
      </c>
      <c r="D751" s="16" t="s">
        <v>234</v>
      </c>
      <c r="E751" s="17" t="s">
        <v>234</v>
      </c>
      <c r="F751" s="17" t="s">
        <v>234</v>
      </c>
      <c r="G751" s="17" t="s">
        <v>234</v>
      </c>
      <c r="H751" s="17" t="s">
        <v>234</v>
      </c>
      <c r="I751" s="17" t="s">
        <v>234</v>
      </c>
      <c r="J751" s="17" t="s">
        <v>234</v>
      </c>
      <c r="K751" s="17" t="s">
        <v>234</v>
      </c>
      <c r="L751" s="17" t="s">
        <v>234</v>
      </c>
      <c r="M751" s="17" t="s">
        <v>234</v>
      </c>
      <c r="N751" s="17" t="s">
        <v>234</v>
      </c>
      <c r="O751" s="17" t="s">
        <v>234</v>
      </c>
      <c r="P751" s="17" t="s">
        <v>234</v>
      </c>
      <c r="Q751" s="17" t="s">
        <v>234</v>
      </c>
      <c r="R751" s="17" t="s">
        <v>234</v>
      </c>
      <c r="S751" s="17" t="s">
        <v>234</v>
      </c>
      <c r="T751" s="17" t="s">
        <v>234</v>
      </c>
      <c r="U751" s="17" t="s">
        <v>234</v>
      </c>
      <c r="V751" s="17" t="s">
        <v>234</v>
      </c>
      <c r="W751" s="17" t="s">
        <v>234</v>
      </c>
      <c r="X751" s="152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235</v>
      </c>
      <c r="C752" s="9" t="s">
        <v>235</v>
      </c>
      <c r="D752" s="150" t="s">
        <v>237</v>
      </c>
      <c r="E752" s="151" t="s">
        <v>239</v>
      </c>
      <c r="F752" s="151" t="s">
        <v>241</v>
      </c>
      <c r="G752" s="151" t="s">
        <v>242</v>
      </c>
      <c r="H752" s="151" t="s">
        <v>243</v>
      </c>
      <c r="I752" s="151" t="s">
        <v>244</v>
      </c>
      <c r="J752" s="151" t="s">
        <v>246</v>
      </c>
      <c r="K752" s="151" t="s">
        <v>247</v>
      </c>
      <c r="L752" s="151" t="s">
        <v>248</v>
      </c>
      <c r="M752" s="151" t="s">
        <v>249</v>
      </c>
      <c r="N752" s="151" t="s">
        <v>250</v>
      </c>
      <c r="O752" s="151" t="s">
        <v>251</v>
      </c>
      <c r="P752" s="151" t="s">
        <v>252</v>
      </c>
      <c r="Q752" s="151" t="s">
        <v>253</v>
      </c>
      <c r="R752" s="151" t="s">
        <v>255</v>
      </c>
      <c r="S752" s="151" t="s">
        <v>256</v>
      </c>
      <c r="T752" s="151" t="s">
        <v>258</v>
      </c>
      <c r="U752" s="151" t="s">
        <v>261</v>
      </c>
      <c r="V752" s="151" t="s">
        <v>262</v>
      </c>
      <c r="W752" s="151" t="s">
        <v>264</v>
      </c>
      <c r="X752" s="152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3</v>
      </c>
    </row>
    <row r="753" spans="1:65">
      <c r="A753" s="30"/>
      <c r="B753" s="19"/>
      <c r="C753" s="9"/>
      <c r="D753" s="10" t="s">
        <v>279</v>
      </c>
      <c r="E753" s="11" t="s">
        <v>279</v>
      </c>
      <c r="F753" s="11" t="s">
        <v>279</v>
      </c>
      <c r="G753" s="11" t="s">
        <v>279</v>
      </c>
      <c r="H753" s="11" t="s">
        <v>306</v>
      </c>
      <c r="I753" s="11" t="s">
        <v>279</v>
      </c>
      <c r="J753" s="11" t="s">
        <v>306</v>
      </c>
      <c r="K753" s="11" t="s">
        <v>306</v>
      </c>
      <c r="L753" s="11" t="s">
        <v>279</v>
      </c>
      <c r="M753" s="11" t="s">
        <v>279</v>
      </c>
      <c r="N753" s="11" t="s">
        <v>279</v>
      </c>
      <c r="O753" s="11" t="s">
        <v>279</v>
      </c>
      <c r="P753" s="11" t="s">
        <v>279</v>
      </c>
      <c r="Q753" s="11" t="s">
        <v>279</v>
      </c>
      <c r="R753" s="11" t="s">
        <v>279</v>
      </c>
      <c r="S753" s="11" t="s">
        <v>279</v>
      </c>
      <c r="T753" s="11" t="s">
        <v>279</v>
      </c>
      <c r="U753" s="11" t="s">
        <v>279</v>
      </c>
      <c r="V753" s="11" t="s">
        <v>306</v>
      </c>
      <c r="W753" s="11" t="s">
        <v>279</v>
      </c>
      <c r="X753" s="152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/>
      <c r="C754" s="9"/>
      <c r="D754" s="26" t="s">
        <v>307</v>
      </c>
      <c r="E754" s="26" t="s">
        <v>307</v>
      </c>
      <c r="F754" s="26" t="s">
        <v>308</v>
      </c>
      <c r="G754" s="26" t="s">
        <v>309</v>
      </c>
      <c r="H754" s="26" t="s">
        <v>307</v>
      </c>
      <c r="I754" s="26" t="s">
        <v>307</v>
      </c>
      <c r="J754" s="26" t="s">
        <v>309</v>
      </c>
      <c r="K754" s="26" t="s">
        <v>308</v>
      </c>
      <c r="L754" s="26" t="s">
        <v>308</v>
      </c>
      <c r="M754" s="26" t="s">
        <v>307</v>
      </c>
      <c r="N754" s="26" t="s">
        <v>307</v>
      </c>
      <c r="O754" s="26" t="s">
        <v>307</v>
      </c>
      <c r="P754" s="26" t="s">
        <v>307</v>
      </c>
      <c r="Q754" s="26" t="s">
        <v>307</v>
      </c>
      <c r="R754" s="26" t="s">
        <v>311</v>
      </c>
      <c r="S754" s="26" t="s">
        <v>307</v>
      </c>
      <c r="T754" s="26" t="s">
        <v>309</v>
      </c>
      <c r="U754" s="26" t="s">
        <v>307</v>
      </c>
      <c r="V754" s="26" t="s">
        <v>308</v>
      </c>
      <c r="W754" s="26" t="s">
        <v>116</v>
      </c>
      <c r="X754" s="152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8">
        <v>1</v>
      </c>
      <c r="C755" s="14">
        <v>1</v>
      </c>
      <c r="D755" s="217">
        <v>10.5</v>
      </c>
      <c r="E755" s="217">
        <v>11.7</v>
      </c>
      <c r="F755" s="217">
        <v>13.78</v>
      </c>
      <c r="G755" s="217">
        <v>12.331756820692945</v>
      </c>
      <c r="H755" s="217">
        <v>13.7</v>
      </c>
      <c r="I755" s="217">
        <v>11.1</v>
      </c>
      <c r="J755" s="217">
        <v>12.9</v>
      </c>
      <c r="K755" s="218">
        <v>15.7</v>
      </c>
      <c r="L755" s="218">
        <v>18.690000000000001</v>
      </c>
      <c r="M755" s="217">
        <v>11.2</v>
      </c>
      <c r="N755" s="217">
        <v>12.5</v>
      </c>
      <c r="O755" s="217">
        <v>12.9</v>
      </c>
      <c r="P755" s="217">
        <v>13</v>
      </c>
      <c r="Q755" s="239">
        <v>13.4</v>
      </c>
      <c r="R755" s="217">
        <v>13.25</v>
      </c>
      <c r="S755" s="218">
        <v>9.7100000000000009</v>
      </c>
      <c r="T755" s="217">
        <v>13.7</v>
      </c>
      <c r="U755" s="217">
        <v>9.9600000000000009</v>
      </c>
      <c r="V755" s="217">
        <v>12.179604036502003</v>
      </c>
      <c r="W755" s="217">
        <v>15.56</v>
      </c>
      <c r="X755" s="219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  <c r="AJ755" s="220"/>
      <c r="AK755" s="220"/>
      <c r="AL755" s="220"/>
      <c r="AM755" s="220"/>
      <c r="AN755" s="220"/>
      <c r="AO755" s="220"/>
      <c r="AP755" s="220"/>
      <c r="AQ755" s="220"/>
      <c r="AR755" s="220"/>
      <c r="AS755" s="220"/>
      <c r="AT755" s="220"/>
      <c r="AU755" s="220"/>
      <c r="AV755" s="220"/>
      <c r="AW755" s="220"/>
      <c r="AX755" s="220"/>
      <c r="AY755" s="220"/>
      <c r="AZ755" s="220"/>
      <c r="BA755" s="220"/>
      <c r="BB755" s="220"/>
      <c r="BC755" s="220"/>
      <c r="BD755" s="220"/>
      <c r="BE755" s="220"/>
      <c r="BF755" s="220"/>
      <c r="BG755" s="220"/>
      <c r="BH755" s="220"/>
      <c r="BI755" s="220"/>
      <c r="BJ755" s="220"/>
      <c r="BK755" s="220"/>
      <c r="BL755" s="220"/>
      <c r="BM755" s="221">
        <v>1</v>
      </c>
    </row>
    <row r="756" spans="1:65">
      <c r="A756" s="30"/>
      <c r="B756" s="19">
        <v>1</v>
      </c>
      <c r="C756" s="9">
        <v>2</v>
      </c>
      <c r="D756" s="222">
        <v>11.1</v>
      </c>
      <c r="E756" s="222">
        <v>12.2</v>
      </c>
      <c r="F756" s="222">
        <v>13.82</v>
      </c>
      <c r="G756" s="222">
        <v>12.530508208412982</v>
      </c>
      <c r="H756" s="222">
        <v>12.4</v>
      </c>
      <c r="I756" s="222">
        <v>11.4</v>
      </c>
      <c r="J756" s="222">
        <v>12.8</v>
      </c>
      <c r="K756" s="223">
        <v>15.299999999999999</v>
      </c>
      <c r="L756" s="223">
        <v>18.989999999999998</v>
      </c>
      <c r="M756" s="222">
        <v>11.5</v>
      </c>
      <c r="N756" s="222">
        <v>12.8</v>
      </c>
      <c r="O756" s="222">
        <v>13.3</v>
      </c>
      <c r="P756" s="222">
        <v>12.8</v>
      </c>
      <c r="Q756" s="222">
        <v>12.4</v>
      </c>
      <c r="R756" s="222">
        <v>12.44</v>
      </c>
      <c r="S756" s="223">
        <v>9.81</v>
      </c>
      <c r="T756" s="222">
        <v>14.4</v>
      </c>
      <c r="U756" s="222">
        <v>10</v>
      </c>
      <c r="V756" s="222">
        <v>12.315912919888754</v>
      </c>
      <c r="W756" s="222">
        <v>12.57</v>
      </c>
      <c r="X756" s="219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  <c r="AJ756" s="220"/>
      <c r="AK756" s="220"/>
      <c r="AL756" s="220"/>
      <c r="AM756" s="220"/>
      <c r="AN756" s="220"/>
      <c r="AO756" s="220"/>
      <c r="AP756" s="220"/>
      <c r="AQ756" s="220"/>
      <c r="AR756" s="220"/>
      <c r="AS756" s="220"/>
      <c r="AT756" s="220"/>
      <c r="AU756" s="220"/>
      <c r="AV756" s="220"/>
      <c r="AW756" s="220"/>
      <c r="AX756" s="220"/>
      <c r="AY756" s="220"/>
      <c r="AZ756" s="220"/>
      <c r="BA756" s="220"/>
      <c r="BB756" s="220"/>
      <c r="BC756" s="220"/>
      <c r="BD756" s="220"/>
      <c r="BE756" s="220"/>
      <c r="BF756" s="220"/>
      <c r="BG756" s="220"/>
      <c r="BH756" s="220"/>
      <c r="BI756" s="220"/>
      <c r="BJ756" s="220"/>
      <c r="BK756" s="220"/>
      <c r="BL756" s="220"/>
      <c r="BM756" s="221">
        <v>35</v>
      </c>
    </row>
    <row r="757" spans="1:65">
      <c r="A757" s="30"/>
      <c r="B757" s="19">
        <v>1</v>
      </c>
      <c r="C757" s="9">
        <v>3</v>
      </c>
      <c r="D757" s="222">
        <v>11.7</v>
      </c>
      <c r="E757" s="222">
        <v>11.9</v>
      </c>
      <c r="F757" s="222">
        <v>13.82</v>
      </c>
      <c r="G757" s="222"/>
      <c r="H757" s="222">
        <v>12.9</v>
      </c>
      <c r="I757" s="222">
        <v>11.7</v>
      </c>
      <c r="J757" s="222">
        <v>13</v>
      </c>
      <c r="K757" s="223">
        <v>15.7</v>
      </c>
      <c r="L757" s="223">
        <v>18.87</v>
      </c>
      <c r="M757" s="222">
        <v>11.9</v>
      </c>
      <c r="N757" s="222">
        <v>12.2</v>
      </c>
      <c r="O757" s="222">
        <v>13</v>
      </c>
      <c r="P757" s="222">
        <v>13.8</v>
      </c>
      <c r="Q757" s="222">
        <v>12.4</v>
      </c>
      <c r="R757" s="222">
        <v>13.61</v>
      </c>
      <c r="S757" s="223">
        <v>9.5</v>
      </c>
      <c r="T757" s="222">
        <v>14.7</v>
      </c>
      <c r="U757" s="222">
        <v>10.199999999999999</v>
      </c>
      <c r="V757" s="222">
        <v>13.2808540175925</v>
      </c>
      <c r="W757" s="222">
        <v>13.29</v>
      </c>
      <c r="X757" s="219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  <c r="AJ757" s="220"/>
      <c r="AK757" s="220"/>
      <c r="AL757" s="220"/>
      <c r="AM757" s="220"/>
      <c r="AN757" s="220"/>
      <c r="AO757" s="220"/>
      <c r="AP757" s="220"/>
      <c r="AQ757" s="220"/>
      <c r="AR757" s="220"/>
      <c r="AS757" s="220"/>
      <c r="AT757" s="220"/>
      <c r="AU757" s="220"/>
      <c r="AV757" s="220"/>
      <c r="AW757" s="220"/>
      <c r="AX757" s="220"/>
      <c r="AY757" s="220"/>
      <c r="AZ757" s="220"/>
      <c r="BA757" s="220"/>
      <c r="BB757" s="220"/>
      <c r="BC757" s="220"/>
      <c r="BD757" s="220"/>
      <c r="BE757" s="220"/>
      <c r="BF757" s="220"/>
      <c r="BG757" s="220"/>
      <c r="BH757" s="220"/>
      <c r="BI757" s="220"/>
      <c r="BJ757" s="220"/>
      <c r="BK757" s="220"/>
      <c r="BL757" s="220"/>
      <c r="BM757" s="221">
        <v>16</v>
      </c>
    </row>
    <row r="758" spans="1:65">
      <c r="A758" s="30"/>
      <c r="B758" s="19">
        <v>1</v>
      </c>
      <c r="C758" s="9">
        <v>4</v>
      </c>
      <c r="D758" s="222">
        <v>10.3</v>
      </c>
      <c r="E758" s="222">
        <v>12.1</v>
      </c>
      <c r="F758" s="222">
        <v>14.03</v>
      </c>
      <c r="G758" s="222"/>
      <c r="H758" s="222">
        <v>13.9</v>
      </c>
      <c r="I758" s="222">
        <v>11.4</v>
      </c>
      <c r="J758" s="222">
        <v>12.7</v>
      </c>
      <c r="K758" s="223">
        <v>15.8</v>
      </c>
      <c r="L758" s="223">
        <v>18.57</v>
      </c>
      <c r="M758" s="222">
        <v>11.7</v>
      </c>
      <c r="N758" s="222">
        <v>12.7</v>
      </c>
      <c r="O758" s="222">
        <v>12.3</v>
      </c>
      <c r="P758" s="222">
        <v>12.8</v>
      </c>
      <c r="Q758" s="222">
        <v>12</v>
      </c>
      <c r="R758" s="222">
        <v>13</v>
      </c>
      <c r="S758" s="223">
        <v>10.199999999999999</v>
      </c>
      <c r="T758" s="222">
        <v>14.6</v>
      </c>
      <c r="U758" s="222">
        <v>10.199999999999999</v>
      </c>
      <c r="V758" s="222">
        <v>13.337766720879591</v>
      </c>
      <c r="W758" s="222">
        <v>13.99</v>
      </c>
      <c r="X758" s="219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  <c r="AJ758" s="220"/>
      <c r="AK758" s="220"/>
      <c r="AL758" s="220"/>
      <c r="AM758" s="220"/>
      <c r="AN758" s="220"/>
      <c r="AO758" s="220"/>
      <c r="AP758" s="220"/>
      <c r="AQ758" s="220"/>
      <c r="AR758" s="220"/>
      <c r="AS758" s="220"/>
      <c r="AT758" s="220"/>
      <c r="AU758" s="220"/>
      <c r="AV758" s="220"/>
      <c r="AW758" s="220"/>
      <c r="AX758" s="220"/>
      <c r="AY758" s="220"/>
      <c r="AZ758" s="220"/>
      <c r="BA758" s="220"/>
      <c r="BB758" s="220"/>
      <c r="BC758" s="220"/>
      <c r="BD758" s="220"/>
      <c r="BE758" s="220"/>
      <c r="BF758" s="220"/>
      <c r="BG758" s="220"/>
      <c r="BH758" s="220"/>
      <c r="BI758" s="220"/>
      <c r="BJ758" s="220"/>
      <c r="BK758" s="220"/>
      <c r="BL758" s="220"/>
      <c r="BM758" s="221">
        <v>12.528028925417809</v>
      </c>
    </row>
    <row r="759" spans="1:65">
      <c r="A759" s="30"/>
      <c r="B759" s="19">
        <v>1</v>
      </c>
      <c r="C759" s="9">
        <v>5</v>
      </c>
      <c r="D759" s="222">
        <v>11.2</v>
      </c>
      <c r="E759" s="222">
        <v>11.6</v>
      </c>
      <c r="F759" s="222">
        <v>13.71</v>
      </c>
      <c r="G759" s="222">
        <v>12.077445969459365</v>
      </c>
      <c r="H759" s="222">
        <v>13.2</v>
      </c>
      <c r="I759" s="222">
        <v>11.7</v>
      </c>
      <c r="J759" s="222">
        <v>13.2</v>
      </c>
      <c r="K759" s="223">
        <v>15.2</v>
      </c>
      <c r="L759" s="222"/>
      <c r="M759" s="222">
        <v>11.9</v>
      </c>
      <c r="N759" s="222">
        <v>12.4</v>
      </c>
      <c r="O759" s="222">
        <v>12.4</v>
      </c>
      <c r="P759" s="222">
        <v>13.4</v>
      </c>
      <c r="Q759" s="222">
        <v>12.6</v>
      </c>
      <c r="R759" s="222">
        <v>12.77</v>
      </c>
      <c r="S759" s="223">
        <v>9.41</v>
      </c>
      <c r="T759" s="222">
        <v>15.2</v>
      </c>
      <c r="U759" s="222">
        <v>9.85</v>
      </c>
      <c r="V759" s="222">
        <v>12.612225054898341</v>
      </c>
      <c r="W759" s="222">
        <v>12.1</v>
      </c>
      <c r="X759" s="219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  <c r="AJ759" s="220"/>
      <c r="AK759" s="220"/>
      <c r="AL759" s="220"/>
      <c r="AM759" s="220"/>
      <c r="AN759" s="220"/>
      <c r="AO759" s="220"/>
      <c r="AP759" s="220"/>
      <c r="AQ759" s="220"/>
      <c r="AR759" s="220"/>
      <c r="AS759" s="220"/>
      <c r="AT759" s="220"/>
      <c r="AU759" s="220"/>
      <c r="AV759" s="220"/>
      <c r="AW759" s="220"/>
      <c r="AX759" s="220"/>
      <c r="AY759" s="220"/>
      <c r="AZ759" s="220"/>
      <c r="BA759" s="220"/>
      <c r="BB759" s="220"/>
      <c r="BC759" s="220"/>
      <c r="BD759" s="220"/>
      <c r="BE759" s="220"/>
      <c r="BF759" s="220"/>
      <c r="BG759" s="220"/>
      <c r="BH759" s="220"/>
      <c r="BI759" s="220"/>
      <c r="BJ759" s="220"/>
      <c r="BK759" s="220"/>
      <c r="BL759" s="220"/>
      <c r="BM759" s="221">
        <v>111</v>
      </c>
    </row>
    <row r="760" spans="1:65">
      <c r="A760" s="30"/>
      <c r="B760" s="19">
        <v>1</v>
      </c>
      <c r="C760" s="9">
        <v>6</v>
      </c>
      <c r="D760" s="222">
        <v>11.3</v>
      </c>
      <c r="E760" s="222">
        <v>11.6</v>
      </c>
      <c r="F760" s="222">
        <v>13.62</v>
      </c>
      <c r="G760" s="222">
        <v>12.90053202469791</v>
      </c>
      <c r="H760" s="222">
        <v>13.6</v>
      </c>
      <c r="I760" s="222">
        <v>11.5</v>
      </c>
      <c r="J760" s="222">
        <v>12.8</v>
      </c>
      <c r="K760" s="223">
        <v>15.9</v>
      </c>
      <c r="L760" s="223">
        <v>18.75</v>
      </c>
      <c r="M760" s="222">
        <v>12.6</v>
      </c>
      <c r="N760" s="222">
        <v>12.5</v>
      </c>
      <c r="O760" s="222">
        <v>12.8</v>
      </c>
      <c r="P760" s="222">
        <v>12.6</v>
      </c>
      <c r="Q760" s="222">
        <v>12.4</v>
      </c>
      <c r="R760" s="222">
        <v>13.29</v>
      </c>
      <c r="S760" s="223">
        <v>9.4</v>
      </c>
      <c r="T760" s="222">
        <v>14.1</v>
      </c>
      <c r="U760" s="222">
        <v>10.199999999999999</v>
      </c>
      <c r="V760" s="222">
        <v>12.752223107960717</v>
      </c>
      <c r="W760" s="222">
        <v>12.6</v>
      </c>
      <c r="X760" s="219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  <c r="AJ760" s="220"/>
      <c r="AK760" s="220"/>
      <c r="AL760" s="220"/>
      <c r="AM760" s="220"/>
      <c r="AN760" s="220"/>
      <c r="AO760" s="220"/>
      <c r="AP760" s="220"/>
      <c r="AQ760" s="220"/>
      <c r="AR760" s="220"/>
      <c r="AS760" s="220"/>
      <c r="AT760" s="220"/>
      <c r="AU760" s="220"/>
      <c r="AV760" s="220"/>
      <c r="AW760" s="220"/>
      <c r="AX760" s="220"/>
      <c r="AY760" s="220"/>
      <c r="AZ760" s="220"/>
      <c r="BA760" s="220"/>
      <c r="BB760" s="220"/>
      <c r="BC760" s="220"/>
      <c r="BD760" s="220"/>
      <c r="BE760" s="220"/>
      <c r="BF760" s="220"/>
      <c r="BG760" s="220"/>
      <c r="BH760" s="220"/>
      <c r="BI760" s="220"/>
      <c r="BJ760" s="220"/>
      <c r="BK760" s="220"/>
      <c r="BL760" s="220"/>
      <c r="BM760" s="225"/>
    </row>
    <row r="761" spans="1:65">
      <c r="A761" s="30"/>
      <c r="B761" s="20" t="s">
        <v>272</v>
      </c>
      <c r="C761" s="12"/>
      <c r="D761" s="226">
        <v>11.016666666666666</v>
      </c>
      <c r="E761" s="226">
        <v>11.85</v>
      </c>
      <c r="F761" s="226">
        <v>13.796666666666667</v>
      </c>
      <c r="G761" s="226">
        <v>12.4600607558158</v>
      </c>
      <c r="H761" s="226">
        <v>13.283333333333331</v>
      </c>
      <c r="I761" s="226">
        <v>11.466666666666667</v>
      </c>
      <c r="J761" s="226">
        <v>12.9</v>
      </c>
      <c r="K761" s="226">
        <v>15.600000000000001</v>
      </c>
      <c r="L761" s="226">
        <v>18.774000000000001</v>
      </c>
      <c r="M761" s="226">
        <v>11.799999999999999</v>
      </c>
      <c r="N761" s="226">
        <v>12.516666666666666</v>
      </c>
      <c r="O761" s="226">
        <v>12.783333333333333</v>
      </c>
      <c r="P761" s="226">
        <v>13.066666666666668</v>
      </c>
      <c r="Q761" s="226">
        <v>12.533333333333333</v>
      </c>
      <c r="R761" s="226">
        <v>13.059999999999997</v>
      </c>
      <c r="S761" s="226">
        <v>9.6716666666666651</v>
      </c>
      <c r="T761" s="226">
        <v>14.449999999999998</v>
      </c>
      <c r="U761" s="226">
        <v>10.068333333333333</v>
      </c>
      <c r="V761" s="226">
        <v>12.746430976286986</v>
      </c>
      <c r="W761" s="226">
        <v>13.351666666666667</v>
      </c>
      <c r="X761" s="219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  <c r="AJ761" s="220"/>
      <c r="AK761" s="220"/>
      <c r="AL761" s="220"/>
      <c r="AM761" s="220"/>
      <c r="AN761" s="220"/>
      <c r="AO761" s="220"/>
      <c r="AP761" s="220"/>
      <c r="AQ761" s="220"/>
      <c r="AR761" s="220"/>
      <c r="AS761" s="220"/>
      <c r="AT761" s="220"/>
      <c r="AU761" s="220"/>
      <c r="AV761" s="220"/>
      <c r="AW761" s="220"/>
      <c r="AX761" s="220"/>
      <c r="AY761" s="220"/>
      <c r="AZ761" s="220"/>
      <c r="BA761" s="220"/>
      <c r="BB761" s="220"/>
      <c r="BC761" s="220"/>
      <c r="BD761" s="220"/>
      <c r="BE761" s="220"/>
      <c r="BF761" s="220"/>
      <c r="BG761" s="220"/>
      <c r="BH761" s="220"/>
      <c r="BI761" s="220"/>
      <c r="BJ761" s="220"/>
      <c r="BK761" s="220"/>
      <c r="BL761" s="220"/>
      <c r="BM761" s="225"/>
    </row>
    <row r="762" spans="1:65">
      <c r="A762" s="30"/>
      <c r="B762" s="3" t="s">
        <v>273</v>
      </c>
      <c r="C762" s="29"/>
      <c r="D762" s="222">
        <v>11.149999999999999</v>
      </c>
      <c r="E762" s="222">
        <v>11.8</v>
      </c>
      <c r="F762" s="222">
        <v>13.8</v>
      </c>
      <c r="G762" s="222">
        <v>12.431132514552964</v>
      </c>
      <c r="H762" s="222">
        <v>13.399999999999999</v>
      </c>
      <c r="I762" s="222">
        <v>11.45</v>
      </c>
      <c r="J762" s="222">
        <v>12.850000000000001</v>
      </c>
      <c r="K762" s="222">
        <v>15.7</v>
      </c>
      <c r="L762" s="222">
        <v>18.75</v>
      </c>
      <c r="M762" s="222">
        <v>11.8</v>
      </c>
      <c r="N762" s="222">
        <v>12.5</v>
      </c>
      <c r="O762" s="222">
        <v>12.850000000000001</v>
      </c>
      <c r="P762" s="222">
        <v>12.9</v>
      </c>
      <c r="Q762" s="222">
        <v>12.4</v>
      </c>
      <c r="R762" s="222">
        <v>13.125</v>
      </c>
      <c r="S762" s="222">
        <v>9.6050000000000004</v>
      </c>
      <c r="T762" s="222">
        <v>14.5</v>
      </c>
      <c r="U762" s="222">
        <v>10.1</v>
      </c>
      <c r="V762" s="222">
        <v>12.682224081429528</v>
      </c>
      <c r="W762" s="222">
        <v>12.945</v>
      </c>
      <c r="X762" s="219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  <c r="AJ762" s="220"/>
      <c r="AK762" s="220"/>
      <c r="AL762" s="220"/>
      <c r="AM762" s="220"/>
      <c r="AN762" s="220"/>
      <c r="AO762" s="220"/>
      <c r="AP762" s="220"/>
      <c r="AQ762" s="220"/>
      <c r="AR762" s="220"/>
      <c r="AS762" s="220"/>
      <c r="AT762" s="220"/>
      <c r="AU762" s="220"/>
      <c r="AV762" s="220"/>
      <c r="AW762" s="220"/>
      <c r="AX762" s="220"/>
      <c r="AY762" s="220"/>
      <c r="AZ762" s="220"/>
      <c r="BA762" s="220"/>
      <c r="BB762" s="220"/>
      <c r="BC762" s="220"/>
      <c r="BD762" s="220"/>
      <c r="BE762" s="220"/>
      <c r="BF762" s="220"/>
      <c r="BG762" s="220"/>
      <c r="BH762" s="220"/>
      <c r="BI762" s="220"/>
      <c r="BJ762" s="220"/>
      <c r="BK762" s="220"/>
      <c r="BL762" s="220"/>
      <c r="BM762" s="225"/>
    </row>
    <row r="763" spans="1:65">
      <c r="A763" s="30"/>
      <c r="B763" s="3" t="s">
        <v>274</v>
      </c>
      <c r="C763" s="29"/>
      <c r="D763" s="24">
        <v>0.52313159593611469</v>
      </c>
      <c r="E763" s="24">
        <v>0.25884358211089564</v>
      </c>
      <c r="F763" s="24">
        <v>0.13750151514316722</v>
      </c>
      <c r="G763" s="24">
        <v>0.34729130749974046</v>
      </c>
      <c r="H763" s="24">
        <v>0.56361925682739622</v>
      </c>
      <c r="I763" s="24">
        <v>0.22509257354845488</v>
      </c>
      <c r="J763" s="24">
        <v>0.17888543819998293</v>
      </c>
      <c r="K763" s="24">
        <v>0.28284271247461951</v>
      </c>
      <c r="L763" s="24">
        <v>0.16211107303327493</v>
      </c>
      <c r="M763" s="24">
        <v>0.47328638264796941</v>
      </c>
      <c r="N763" s="24">
        <v>0.21369760566432833</v>
      </c>
      <c r="O763" s="24">
        <v>0.3763863263545405</v>
      </c>
      <c r="P763" s="24">
        <v>0.45018514709691038</v>
      </c>
      <c r="Q763" s="24">
        <v>0.46761807778000491</v>
      </c>
      <c r="R763" s="24">
        <v>0.41559595763192886</v>
      </c>
      <c r="S763" s="24">
        <v>0.30707762319430976</v>
      </c>
      <c r="T763" s="24">
        <v>0.51672042731055245</v>
      </c>
      <c r="U763" s="24">
        <v>0.1523701633085249</v>
      </c>
      <c r="V763" s="24">
        <v>0.48165741032130843</v>
      </c>
      <c r="W763" s="24">
        <v>1.2673344730838292</v>
      </c>
      <c r="X763" s="152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86</v>
      </c>
      <c r="C764" s="29"/>
      <c r="D764" s="13">
        <v>4.7485470130358372E-2</v>
      </c>
      <c r="E764" s="13">
        <v>2.184334026252284E-2</v>
      </c>
      <c r="F764" s="13">
        <v>9.9662852241967064E-3</v>
      </c>
      <c r="G764" s="13">
        <v>2.787236068151918E-2</v>
      </c>
      <c r="H764" s="13">
        <v>4.2430558857771368E-2</v>
      </c>
      <c r="I764" s="13">
        <v>1.9630166297830369E-2</v>
      </c>
      <c r="J764" s="13">
        <v>1.3867088232556815E-2</v>
      </c>
      <c r="K764" s="13">
        <v>1.8130943107347402E-2</v>
      </c>
      <c r="L764" s="13">
        <v>8.6348712598953298E-3</v>
      </c>
      <c r="M764" s="13">
        <v>4.0109015478641478E-2</v>
      </c>
      <c r="N764" s="13">
        <v>1.707304439395433E-2</v>
      </c>
      <c r="O764" s="13">
        <v>2.9443519662675919E-2</v>
      </c>
      <c r="P764" s="13">
        <v>3.4452944930885993E-2</v>
      </c>
      <c r="Q764" s="13">
        <v>3.7309953014362095E-2</v>
      </c>
      <c r="R764" s="13">
        <v>3.1822048823271741E-2</v>
      </c>
      <c r="S764" s="13">
        <v>3.1750228143475077E-2</v>
      </c>
      <c r="T764" s="13">
        <v>3.5759199121837545E-2</v>
      </c>
      <c r="U764" s="13">
        <v>1.5133603374460345E-2</v>
      </c>
      <c r="V764" s="13">
        <v>3.7787629432691164E-2</v>
      </c>
      <c r="W764" s="13">
        <v>9.4919571071064482E-2</v>
      </c>
      <c r="X764" s="152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275</v>
      </c>
      <c r="C765" s="29"/>
      <c r="D765" s="13">
        <v>-0.12063847136278383</v>
      </c>
      <c r="E765" s="13">
        <v>-5.4120957850135043E-2</v>
      </c>
      <c r="F765" s="13">
        <v>0.10126395371541252</v>
      </c>
      <c r="G765" s="13">
        <v>-5.425288367918002E-3</v>
      </c>
      <c r="H765" s="13">
        <v>6.0289165391620658E-2</v>
      </c>
      <c r="I765" s="13">
        <v>-8.4719014065953391E-2</v>
      </c>
      <c r="J765" s="13">
        <v>2.9691109175802533E-2</v>
      </c>
      <c r="K765" s="13">
        <v>0.24520785295678449</v>
      </c>
      <c r="L765" s="13">
        <v>0.49855975842376088</v>
      </c>
      <c r="M765" s="13">
        <v>-5.8112008660893943E-2</v>
      </c>
      <c r="N765" s="13">
        <v>-9.0694704001603732E-4</v>
      </c>
      <c r="O765" s="13">
        <v>2.0378657284031654E-2</v>
      </c>
      <c r="P765" s="13">
        <v>4.2994611878332201E-2</v>
      </c>
      <c r="Q765" s="13">
        <v>4.2340323023704052E-4</v>
      </c>
      <c r="R765" s="13">
        <v>4.2462471770230659E-2</v>
      </c>
      <c r="S765" s="13">
        <v>-0.22799773817219893</v>
      </c>
      <c r="T765" s="13">
        <v>0.15341368430932878</v>
      </c>
      <c r="U765" s="13">
        <v>-0.19633540174017794</v>
      </c>
      <c r="V765" s="13">
        <v>1.7433073643856822E-2</v>
      </c>
      <c r="W765" s="13">
        <v>6.5743601499657967E-2</v>
      </c>
      <c r="X765" s="152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276</v>
      </c>
      <c r="C766" s="47"/>
      <c r="D766" s="45">
        <v>1.57</v>
      </c>
      <c r="E766" s="45">
        <v>0.82</v>
      </c>
      <c r="F766" s="45">
        <v>0.93</v>
      </c>
      <c r="G766" s="45">
        <v>0.27</v>
      </c>
      <c r="H766" s="45">
        <v>0.47</v>
      </c>
      <c r="I766" s="45">
        <v>1.17</v>
      </c>
      <c r="J766" s="45">
        <v>0.12</v>
      </c>
      <c r="K766" s="45">
        <v>2.5499999999999998</v>
      </c>
      <c r="L766" s="45">
        <v>5.4</v>
      </c>
      <c r="M766" s="45">
        <v>0.87</v>
      </c>
      <c r="N766" s="45">
        <v>0.22</v>
      </c>
      <c r="O766" s="45">
        <v>0.02</v>
      </c>
      <c r="P766" s="45">
        <v>0.27</v>
      </c>
      <c r="Q766" s="45">
        <v>0.21</v>
      </c>
      <c r="R766" s="45">
        <v>0.27</v>
      </c>
      <c r="S766" s="45">
        <v>2.78</v>
      </c>
      <c r="T766" s="45">
        <v>1.51</v>
      </c>
      <c r="U766" s="45">
        <v>2.42</v>
      </c>
      <c r="V766" s="45">
        <v>0.02</v>
      </c>
      <c r="W766" s="45">
        <v>0.53</v>
      </c>
      <c r="X766" s="152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BM767" s="55"/>
    </row>
    <row r="768" spans="1:65" ht="15">
      <c r="B768" s="8" t="s">
        <v>513</v>
      </c>
      <c r="BM768" s="28" t="s">
        <v>66</v>
      </c>
    </row>
    <row r="769" spans="1:65" ht="15">
      <c r="A769" s="25" t="s">
        <v>59</v>
      </c>
      <c r="B769" s="18" t="s">
        <v>110</v>
      </c>
      <c r="C769" s="15" t="s">
        <v>111</v>
      </c>
      <c r="D769" s="16" t="s">
        <v>234</v>
      </c>
      <c r="E769" s="17" t="s">
        <v>234</v>
      </c>
      <c r="F769" s="17" t="s">
        <v>234</v>
      </c>
      <c r="G769" s="17" t="s">
        <v>234</v>
      </c>
      <c r="H769" s="17" t="s">
        <v>234</v>
      </c>
      <c r="I769" s="17" t="s">
        <v>234</v>
      </c>
      <c r="J769" s="17" t="s">
        <v>234</v>
      </c>
      <c r="K769" s="17" t="s">
        <v>234</v>
      </c>
      <c r="L769" s="17" t="s">
        <v>234</v>
      </c>
      <c r="M769" s="17" t="s">
        <v>234</v>
      </c>
      <c r="N769" s="17" t="s">
        <v>234</v>
      </c>
      <c r="O769" s="17" t="s">
        <v>234</v>
      </c>
      <c r="P769" s="17" t="s">
        <v>234</v>
      </c>
      <c r="Q769" s="17" t="s">
        <v>234</v>
      </c>
      <c r="R769" s="17" t="s">
        <v>234</v>
      </c>
      <c r="S769" s="17" t="s">
        <v>234</v>
      </c>
      <c r="T769" s="17" t="s">
        <v>234</v>
      </c>
      <c r="U769" s="17" t="s">
        <v>234</v>
      </c>
      <c r="V769" s="152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235</v>
      </c>
      <c r="C770" s="9" t="s">
        <v>235</v>
      </c>
      <c r="D770" s="150" t="s">
        <v>237</v>
      </c>
      <c r="E770" s="151" t="s">
        <v>239</v>
      </c>
      <c r="F770" s="151" t="s">
        <v>241</v>
      </c>
      <c r="G770" s="151" t="s">
        <v>242</v>
      </c>
      <c r="H770" s="151" t="s">
        <v>243</v>
      </c>
      <c r="I770" s="151" t="s">
        <v>244</v>
      </c>
      <c r="J770" s="151" t="s">
        <v>247</v>
      </c>
      <c r="K770" s="151" t="s">
        <v>248</v>
      </c>
      <c r="L770" s="151" t="s">
        <v>249</v>
      </c>
      <c r="M770" s="151" t="s">
        <v>250</v>
      </c>
      <c r="N770" s="151" t="s">
        <v>251</v>
      </c>
      <c r="O770" s="151" t="s">
        <v>252</v>
      </c>
      <c r="P770" s="151" t="s">
        <v>253</v>
      </c>
      <c r="Q770" s="151" t="s">
        <v>255</v>
      </c>
      <c r="R770" s="151" t="s">
        <v>256</v>
      </c>
      <c r="S770" s="151" t="s">
        <v>258</v>
      </c>
      <c r="T770" s="151" t="s">
        <v>262</v>
      </c>
      <c r="U770" s="151" t="s">
        <v>264</v>
      </c>
      <c r="V770" s="152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279</v>
      </c>
      <c r="E771" s="11" t="s">
        <v>279</v>
      </c>
      <c r="F771" s="11" t="s">
        <v>279</v>
      </c>
      <c r="G771" s="11" t="s">
        <v>279</v>
      </c>
      <c r="H771" s="11" t="s">
        <v>306</v>
      </c>
      <c r="I771" s="11" t="s">
        <v>279</v>
      </c>
      <c r="J771" s="11" t="s">
        <v>306</v>
      </c>
      <c r="K771" s="11" t="s">
        <v>279</v>
      </c>
      <c r="L771" s="11" t="s">
        <v>279</v>
      </c>
      <c r="M771" s="11" t="s">
        <v>279</v>
      </c>
      <c r="N771" s="11" t="s">
        <v>279</v>
      </c>
      <c r="O771" s="11" t="s">
        <v>279</v>
      </c>
      <c r="P771" s="11" t="s">
        <v>279</v>
      </c>
      <c r="Q771" s="11" t="s">
        <v>279</v>
      </c>
      <c r="R771" s="11" t="s">
        <v>279</v>
      </c>
      <c r="S771" s="11" t="s">
        <v>279</v>
      </c>
      <c r="T771" s="11" t="s">
        <v>306</v>
      </c>
      <c r="U771" s="11" t="s">
        <v>279</v>
      </c>
      <c r="V771" s="152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9"/>
      <c r="C772" s="9"/>
      <c r="D772" s="26" t="s">
        <v>307</v>
      </c>
      <c r="E772" s="26" t="s">
        <v>307</v>
      </c>
      <c r="F772" s="26" t="s">
        <v>308</v>
      </c>
      <c r="G772" s="26" t="s">
        <v>309</v>
      </c>
      <c r="H772" s="26" t="s">
        <v>307</v>
      </c>
      <c r="I772" s="26" t="s">
        <v>307</v>
      </c>
      <c r="J772" s="26" t="s">
        <v>308</v>
      </c>
      <c r="K772" s="26" t="s">
        <v>308</v>
      </c>
      <c r="L772" s="26" t="s">
        <v>307</v>
      </c>
      <c r="M772" s="26" t="s">
        <v>307</v>
      </c>
      <c r="N772" s="26" t="s">
        <v>307</v>
      </c>
      <c r="O772" s="26" t="s">
        <v>307</v>
      </c>
      <c r="P772" s="26" t="s">
        <v>307</v>
      </c>
      <c r="Q772" s="26" t="s">
        <v>311</v>
      </c>
      <c r="R772" s="26" t="s">
        <v>307</v>
      </c>
      <c r="S772" s="26" t="s">
        <v>309</v>
      </c>
      <c r="T772" s="26" t="s">
        <v>308</v>
      </c>
      <c r="U772" s="26" t="s">
        <v>116</v>
      </c>
      <c r="V772" s="152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12">
        <v>3.4000000000000002E-2</v>
      </c>
      <c r="E773" s="212">
        <v>9.8000000000000004E-2</v>
      </c>
      <c r="F773" s="211">
        <v>1.4999999999999999E-2</v>
      </c>
      <c r="G773" s="211">
        <v>1.0298291242914353E-2</v>
      </c>
      <c r="H773" s="211">
        <v>1.4E-2</v>
      </c>
      <c r="I773" s="211">
        <v>1.2E-2</v>
      </c>
      <c r="J773" s="212" t="s">
        <v>300</v>
      </c>
      <c r="K773" s="211">
        <v>1.0999999999999999E-2</v>
      </c>
      <c r="L773" s="211">
        <v>0.01</v>
      </c>
      <c r="M773" s="211">
        <v>1.4999999999999999E-2</v>
      </c>
      <c r="N773" s="211">
        <v>1.2999999999999999E-2</v>
      </c>
      <c r="O773" s="211">
        <v>1.4999999999999999E-2</v>
      </c>
      <c r="P773" s="238">
        <v>1.7000000000000001E-2</v>
      </c>
      <c r="Q773" s="212" t="s">
        <v>300</v>
      </c>
      <c r="R773" s="211">
        <v>1.2999999999999999E-2</v>
      </c>
      <c r="S773" s="212" t="s">
        <v>301</v>
      </c>
      <c r="T773" s="212" t="s">
        <v>300</v>
      </c>
      <c r="U773" s="211">
        <v>1.0999999999999999E-2</v>
      </c>
      <c r="V773" s="209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3">
        <v>1</v>
      </c>
    </row>
    <row r="774" spans="1:65">
      <c r="A774" s="30"/>
      <c r="B774" s="19">
        <v>1</v>
      </c>
      <c r="C774" s="9">
        <v>2</v>
      </c>
      <c r="D774" s="214">
        <v>0.04</v>
      </c>
      <c r="E774" s="214">
        <v>8.6000000000000007E-2</v>
      </c>
      <c r="F774" s="24">
        <v>1.2999999999999999E-2</v>
      </c>
      <c r="G774" s="214" t="s">
        <v>105</v>
      </c>
      <c r="H774" s="24">
        <v>1.4E-2</v>
      </c>
      <c r="I774" s="24">
        <v>1.2999999999999999E-2</v>
      </c>
      <c r="J774" s="214" t="s">
        <v>300</v>
      </c>
      <c r="K774" s="24">
        <v>1.2999999999999999E-2</v>
      </c>
      <c r="L774" s="24">
        <v>1.0999999999999999E-2</v>
      </c>
      <c r="M774" s="24">
        <v>1.4999999999999999E-2</v>
      </c>
      <c r="N774" s="24">
        <v>1.4E-2</v>
      </c>
      <c r="O774" s="24">
        <v>1.4999999999999999E-2</v>
      </c>
      <c r="P774" s="24">
        <v>1.4999999999999999E-2</v>
      </c>
      <c r="Q774" s="214" t="s">
        <v>300</v>
      </c>
      <c r="R774" s="24">
        <v>1.2999999999999999E-2</v>
      </c>
      <c r="S774" s="214" t="s">
        <v>301</v>
      </c>
      <c r="T774" s="214" t="s">
        <v>300</v>
      </c>
      <c r="U774" s="24">
        <v>1.2999999999999999E-2</v>
      </c>
      <c r="V774" s="209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3">
        <v>36</v>
      </c>
    </row>
    <row r="775" spans="1:65">
      <c r="A775" s="30"/>
      <c r="B775" s="19">
        <v>1</v>
      </c>
      <c r="C775" s="9">
        <v>3</v>
      </c>
      <c r="D775" s="214">
        <v>2.7E-2</v>
      </c>
      <c r="E775" s="214">
        <v>1.2E-2</v>
      </c>
      <c r="F775" s="24">
        <v>1.2999999999999999E-2</v>
      </c>
      <c r="G775" s="24"/>
      <c r="H775" s="24">
        <v>1.2999999999999999E-2</v>
      </c>
      <c r="I775" s="24">
        <v>1.2999999999999999E-2</v>
      </c>
      <c r="J775" s="214" t="s">
        <v>300</v>
      </c>
      <c r="K775" s="24">
        <v>1.2999999999999999E-2</v>
      </c>
      <c r="L775" s="24">
        <v>1.2E-2</v>
      </c>
      <c r="M775" s="24">
        <v>1.4999999999999999E-2</v>
      </c>
      <c r="N775" s="24">
        <v>1.4E-2</v>
      </c>
      <c r="O775" s="24">
        <v>1.4999999999999999E-2</v>
      </c>
      <c r="P775" s="24">
        <v>1.4E-2</v>
      </c>
      <c r="Q775" s="214" t="s">
        <v>300</v>
      </c>
      <c r="R775" s="24">
        <v>1.0999999999999999E-2</v>
      </c>
      <c r="S775" s="214" t="s">
        <v>301</v>
      </c>
      <c r="T775" s="214" t="s">
        <v>300</v>
      </c>
      <c r="U775" s="24">
        <v>1.2E-2</v>
      </c>
      <c r="V775" s="209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3">
        <v>16</v>
      </c>
    </row>
    <row r="776" spans="1:65">
      <c r="A776" s="30"/>
      <c r="B776" s="19">
        <v>1</v>
      </c>
      <c r="C776" s="9">
        <v>4</v>
      </c>
      <c r="D776" s="214">
        <v>2.5999999999999999E-2</v>
      </c>
      <c r="E776" s="214">
        <v>1.4E-2</v>
      </c>
      <c r="F776" s="24">
        <v>1.2E-2</v>
      </c>
      <c r="G776" s="24"/>
      <c r="H776" s="24">
        <v>1.4E-2</v>
      </c>
      <c r="I776" s="24">
        <v>1.2999999999999999E-2</v>
      </c>
      <c r="J776" s="214" t="s">
        <v>300</v>
      </c>
      <c r="K776" s="24">
        <v>1.2999999999999999E-2</v>
      </c>
      <c r="L776" s="24">
        <v>1.0999999999999999E-2</v>
      </c>
      <c r="M776" s="24">
        <v>1.4E-2</v>
      </c>
      <c r="N776" s="24">
        <v>1.4E-2</v>
      </c>
      <c r="O776" s="24">
        <v>1.4E-2</v>
      </c>
      <c r="P776" s="24">
        <v>1.4E-2</v>
      </c>
      <c r="Q776" s="214" t="s">
        <v>300</v>
      </c>
      <c r="R776" s="24">
        <v>1.6E-2</v>
      </c>
      <c r="S776" s="214" t="s">
        <v>301</v>
      </c>
      <c r="T776" s="214" t="s">
        <v>300</v>
      </c>
      <c r="U776" s="24">
        <v>1.2E-2</v>
      </c>
      <c r="V776" s="209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3">
        <v>1.3100573495823315E-2</v>
      </c>
    </row>
    <row r="777" spans="1:65">
      <c r="A777" s="30"/>
      <c r="B777" s="19">
        <v>1</v>
      </c>
      <c r="C777" s="9">
        <v>5</v>
      </c>
      <c r="D777" s="214">
        <v>2.5000000000000001E-2</v>
      </c>
      <c r="E777" s="214">
        <v>1.0999999999999999E-2</v>
      </c>
      <c r="F777" s="24">
        <v>1.4999999999999999E-2</v>
      </c>
      <c r="G777" s="24">
        <v>1.1848805990178481E-2</v>
      </c>
      <c r="H777" s="24">
        <v>1.4E-2</v>
      </c>
      <c r="I777" s="24">
        <v>1.4E-2</v>
      </c>
      <c r="J777" s="214" t="s">
        <v>300</v>
      </c>
      <c r="K777" s="24"/>
      <c r="L777" s="24">
        <v>1.4E-2</v>
      </c>
      <c r="M777" s="24">
        <v>1.4E-2</v>
      </c>
      <c r="N777" s="24">
        <v>1.4E-2</v>
      </c>
      <c r="O777" s="24">
        <v>1.4E-2</v>
      </c>
      <c r="P777" s="24">
        <v>1.4E-2</v>
      </c>
      <c r="Q777" s="214" t="s">
        <v>300</v>
      </c>
      <c r="R777" s="24">
        <v>1.0999999999999999E-2</v>
      </c>
      <c r="S777" s="214" t="s">
        <v>301</v>
      </c>
      <c r="T777" s="214" t="s">
        <v>300</v>
      </c>
      <c r="U777" s="24">
        <v>1.0999999999999999E-2</v>
      </c>
      <c r="V777" s="209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3">
        <v>112</v>
      </c>
    </row>
    <row r="778" spans="1:65">
      <c r="A778" s="30"/>
      <c r="B778" s="19">
        <v>1</v>
      </c>
      <c r="C778" s="9">
        <v>6</v>
      </c>
      <c r="D778" s="214">
        <v>3.2000000000000001E-2</v>
      </c>
      <c r="E778" s="214">
        <v>0.10299999999999999</v>
      </c>
      <c r="F778" s="24">
        <v>1.2999999999999999E-2</v>
      </c>
      <c r="G778" s="214" t="s">
        <v>105</v>
      </c>
      <c r="H778" s="24">
        <v>1.4E-2</v>
      </c>
      <c r="I778" s="24">
        <v>1.2E-2</v>
      </c>
      <c r="J778" s="214" t="s">
        <v>300</v>
      </c>
      <c r="K778" s="24">
        <v>1.2999999999999999E-2</v>
      </c>
      <c r="L778" s="24">
        <v>1.4999999999999999E-2</v>
      </c>
      <c r="M778" s="24">
        <v>1.4E-2</v>
      </c>
      <c r="N778" s="24">
        <v>1.2999999999999999E-2</v>
      </c>
      <c r="O778" s="24">
        <v>1.2999999999999999E-2</v>
      </c>
      <c r="P778" s="24">
        <v>1.4E-2</v>
      </c>
      <c r="Q778" s="214" t="s">
        <v>300</v>
      </c>
      <c r="R778" s="24">
        <v>1.2E-2</v>
      </c>
      <c r="S778" s="214" t="s">
        <v>301</v>
      </c>
      <c r="T778" s="214" t="s">
        <v>300</v>
      </c>
      <c r="U778" s="24">
        <v>1.2E-2</v>
      </c>
      <c r="V778" s="209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6"/>
    </row>
    <row r="779" spans="1:65">
      <c r="A779" s="30"/>
      <c r="B779" s="20" t="s">
        <v>272</v>
      </c>
      <c r="C779" s="12"/>
      <c r="D779" s="216">
        <v>3.0666666666666665E-2</v>
      </c>
      <c r="E779" s="216">
        <v>5.3999999999999999E-2</v>
      </c>
      <c r="F779" s="216">
        <v>1.3499999999999998E-2</v>
      </c>
      <c r="G779" s="216">
        <v>1.1073548616546417E-2</v>
      </c>
      <c r="H779" s="216">
        <v>1.3833333333333335E-2</v>
      </c>
      <c r="I779" s="216">
        <v>1.2833333333333334E-2</v>
      </c>
      <c r="J779" s="216" t="s">
        <v>727</v>
      </c>
      <c r="K779" s="216">
        <v>1.26E-2</v>
      </c>
      <c r="L779" s="216">
        <v>1.2166666666666666E-2</v>
      </c>
      <c r="M779" s="216">
        <v>1.4499999999999999E-2</v>
      </c>
      <c r="N779" s="216">
        <v>1.3666666666666667E-2</v>
      </c>
      <c r="O779" s="216">
        <v>1.4333333333333332E-2</v>
      </c>
      <c r="P779" s="216">
        <v>1.4666666666666666E-2</v>
      </c>
      <c r="Q779" s="216" t="s">
        <v>727</v>
      </c>
      <c r="R779" s="216">
        <v>1.2666666666666666E-2</v>
      </c>
      <c r="S779" s="216" t="s">
        <v>727</v>
      </c>
      <c r="T779" s="216" t="s">
        <v>727</v>
      </c>
      <c r="U779" s="216">
        <v>1.1833333333333333E-2</v>
      </c>
      <c r="V779" s="209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6"/>
    </row>
    <row r="780" spans="1:65">
      <c r="A780" s="30"/>
      <c r="B780" s="3" t="s">
        <v>273</v>
      </c>
      <c r="C780" s="29"/>
      <c r="D780" s="24">
        <v>2.9499999999999998E-2</v>
      </c>
      <c r="E780" s="24">
        <v>0.05</v>
      </c>
      <c r="F780" s="24">
        <v>1.2999999999999999E-2</v>
      </c>
      <c r="G780" s="24">
        <v>1.1073548616546417E-2</v>
      </c>
      <c r="H780" s="24">
        <v>1.4E-2</v>
      </c>
      <c r="I780" s="24">
        <v>1.2999999999999999E-2</v>
      </c>
      <c r="J780" s="24" t="s">
        <v>727</v>
      </c>
      <c r="K780" s="24">
        <v>1.2999999999999999E-2</v>
      </c>
      <c r="L780" s="24">
        <v>1.15E-2</v>
      </c>
      <c r="M780" s="24">
        <v>1.4499999999999999E-2</v>
      </c>
      <c r="N780" s="24">
        <v>1.4E-2</v>
      </c>
      <c r="O780" s="24">
        <v>1.4499999999999999E-2</v>
      </c>
      <c r="P780" s="24">
        <v>1.4E-2</v>
      </c>
      <c r="Q780" s="24" t="s">
        <v>727</v>
      </c>
      <c r="R780" s="24">
        <v>1.2500000000000001E-2</v>
      </c>
      <c r="S780" s="24" t="s">
        <v>727</v>
      </c>
      <c r="T780" s="24" t="s">
        <v>727</v>
      </c>
      <c r="U780" s="24">
        <v>1.2E-2</v>
      </c>
      <c r="V780" s="209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56"/>
    </row>
    <row r="781" spans="1:65">
      <c r="A781" s="30"/>
      <c r="B781" s="3" t="s">
        <v>274</v>
      </c>
      <c r="C781" s="29"/>
      <c r="D781" s="24">
        <v>5.7850381733111078E-3</v>
      </c>
      <c r="E781" s="24">
        <v>4.5986954671950166E-2</v>
      </c>
      <c r="F781" s="24">
        <v>1.2247448713915889E-3</v>
      </c>
      <c r="G781" s="24">
        <v>1.0963794921202111E-3</v>
      </c>
      <c r="H781" s="24">
        <v>4.0824829046386341E-4</v>
      </c>
      <c r="I781" s="24">
        <v>7.5277265270908076E-4</v>
      </c>
      <c r="J781" s="24" t="s">
        <v>727</v>
      </c>
      <c r="K781" s="24">
        <v>8.944271909999158E-4</v>
      </c>
      <c r="L781" s="24">
        <v>1.9407902170679517E-3</v>
      </c>
      <c r="M781" s="24">
        <v>5.4772255750516567E-4</v>
      </c>
      <c r="N781" s="24">
        <v>5.1639777949432264E-4</v>
      </c>
      <c r="O781" s="24">
        <v>8.1649658092772595E-4</v>
      </c>
      <c r="P781" s="24">
        <v>1.2110601416389969E-3</v>
      </c>
      <c r="Q781" s="24" t="s">
        <v>727</v>
      </c>
      <c r="R781" s="24">
        <v>1.8618986725025257E-3</v>
      </c>
      <c r="S781" s="24" t="s">
        <v>727</v>
      </c>
      <c r="T781" s="24" t="s">
        <v>727</v>
      </c>
      <c r="U781" s="24">
        <v>7.5277265270908109E-4</v>
      </c>
      <c r="V781" s="209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56"/>
    </row>
    <row r="782" spans="1:65">
      <c r="A782" s="30"/>
      <c r="B782" s="3" t="s">
        <v>86</v>
      </c>
      <c r="C782" s="29"/>
      <c r="D782" s="13">
        <v>0.18864254912971004</v>
      </c>
      <c r="E782" s="13">
        <v>0.85161027170278081</v>
      </c>
      <c r="F782" s="13">
        <v>9.0721842325302893E-2</v>
      </c>
      <c r="G782" s="13">
        <v>9.9008866090312647E-2</v>
      </c>
      <c r="H782" s="13">
        <v>2.9511924611845545E-2</v>
      </c>
      <c r="I782" s="13">
        <v>5.8657609302006294E-2</v>
      </c>
      <c r="J782" s="13" t="s">
        <v>727</v>
      </c>
      <c r="K782" s="13">
        <v>7.0986284999993321E-2</v>
      </c>
      <c r="L782" s="13">
        <v>0.15951700414257139</v>
      </c>
      <c r="M782" s="13">
        <v>3.7773969483114879E-2</v>
      </c>
      <c r="N782" s="13">
        <v>3.7785203377633365E-2</v>
      </c>
      <c r="O782" s="13">
        <v>5.6964877739143681E-2</v>
      </c>
      <c r="P782" s="13">
        <v>8.2572282384477058E-2</v>
      </c>
      <c r="Q782" s="13" t="s">
        <v>727</v>
      </c>
      <c r="R782" s="13">
        <v>0.14699200046072572</v>
      </c>
      <c r="S782" s="13" t="s">
        <v>727</v>
      </c>
      <c r="T782" s="13" t="s">
        <v>727</v>
      </c>
      <c r="U782" s="13">
        <v>6.361459036978151E-2</v>
      </c>
      <c r="V782" s="152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275</v>
      </c>
      <c r="C783" s="29"/>
      <c r="D783" s="13">
        <v>1.3408644420371152</v>
      </c>
      <c r="E783" s="13">
        <v>3.1219569522827468</v>
      </c>
      <c r="F783" s="13">
        <v>3.0489238070686486E-2</v>
      </c>
      <c r="G783" s="13">
        <v>-0.15472794988121308</v>
      </c>
      <c r="H783" s="13">
        <v>5.5933416788481516E-2</v>
      </c>
      <c r="I783" s="13">
        <v>-2.0399119364902796E-2</v>
      </c>
      <c r="J783" s="13" t="s">
        <v>727</v>
      </c>
      <c r="K783" s="13">
        <v>-3.8210044467359094E-2</v>
      </c>
      <c r="L783" s="13">
        <v>-7.12874768004923E-2</v>
      </c>
      <c r="M783" s="13">
        <v>0.10682177422407069</v>
      </c>
      <c r="N783" s="13">
        <v>4.3211327429584001E-2</v>
      </c>
      <c r="O783" s="13">
        <v>9.4099684865173394E-2</v>
      </c>
      <c r="P783" s="13">
        <v>0.1195438635829682</v>
      </c>
      <c r="Q783" s="13" t="s">
        <v>727</v>
      </c>
      <c r="R783" s="13">
        <v>-3.31212087238002E-2</v>
      </c>
      <c r="S783" s="13" t="s">
        <v>727</v>
      </c>
      <c r="T783" s="13" t="s">
        <v>727</v>
      </c>
      <c r="U783" s="13">
        <v>-9.6731655518287107E-2</v>
      </c>
      <c r="V783" s="152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276</v>
      </c>
      <c r="C784" s="47"/>
      <c r="D784" s="45">
        <v>8.35</v>
      </c>
      <c r="E784" s="45">
        <v>19.86</v>
      </c>
      <c r="F784" s="45">
        <v>0.12</v>
      </c>
      <c r="G784" s="45">
        <v>2.82</v>
      </c>
      <c r="H784" s="45">
        <v>0.04</v>
      </c>
      <c r="I784" s="45">
        <v>0.45</v>
      </c>
      <c r="J784" s="45">
        <v>5.55</v>
      </c>
      <c r="K784" s="45">
        <v>0.56999999999999995</v>
      </c>
      <c r="L784" s="45">
        <v>0.78</v>
      </c>
      <c r="M784" s="45">
        <v>0.37</v>
      </c>
      <c r="N784" s="45">
        <v>0.04</v>
      </c>
      <c r="O784" s="45">
        <v>0.28999999999999998</v>
      </c>
      <c r="P784" s="45">
        <v>0.45</v>
      </c>
      <c r="Q784" s="45">
        <v>5.55</v>
      </c>
      <c r="R784" s="45">
        <v>0.53</v>
      </c>
      <c r="S784" s="45">
        <v>6.29</v>
      </c>
      <c r="T784" s="45">
        <v>5.55</v>
      </c>
      <c r="U784" s="45">
        <v>0.95</v>
      </c>
      <c r="V784" s="152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BM785" s="55"/>
    </row>
    <row r="786" spans="1:65" ht="15">
      <c r="B786" s="8" t="s">
        <v>577</v>
      </c>
      <c r="BM786" s="28" t="s">
        <v>66</v>
      </c>
    </row>
    <row r="787" spans="1:65" ht="15">
      <c r="A787" s="25" t="s">
        <v>60</v>
      </c>
      <c r="B787" s="18" t="s">
        <v>110</v>
      </c>
      <c r="C787" s="15" t="s">
        <v>111</v>
      </c>
      <c r="D787" s="16" t="s">
        <v>234</v>
      </c>
      <c r="E787" s="17" t="s">
        <v>234</v>
      </c>
      <c r="F787" s="17" t="s">
        <v>234</v>
      </c>
      <c r="G787" s="17" t="s">
        <v>234</v>
      </c>
      <c r="H787" s="17" t="s">
        <v>234</v>
      </c>
      <c r="I787" s="17" t="s">
        <v>234</v>
      </c>
      <c r="J787" s="17" t="s">
        <v>234</v>
      </c>
      <c r="K787" s="17" t="s">
        <v>234</v>
      </c>
      <c r="L787" s="17" t="s">
        <v>234</v>
      </c>
      <c r="M787" s="17" t="s">
        <v>234</v>
      </c>
      <c r="N787" s="17" t="s">
        <v>234</v>
      </c>
      <c r="O787" s="17" t="s">
        <v>234</v>
      </c>
      <c r="P787" s="17" t="s">
        <v>234</v>
      </c>
      <c r="Q787" s="17" t="s">
        <v>234</v>
      </c>
      <c r="R787" s="17" t="s">
        <v>234</v>
      </c>
      <c r="S787" s="17" t="s">
        <v>234</v>
      </c>
      <c r="T787" s="17" t="s">
        <v>234</v>
      </c>
      <c r="U787" s="17" t="s">
        <v>234</v>
      </c>
      <c r="V787" s="17" t="s">
        <v>234</v>
      </c>
      <c r="W787" s="17" t="s">
        <v>234</v>
      </c>
      <c r="X787" s="17" t="s">
        <v>234</v>
      </c>
      <c r="Y787" s="17" t="s">
        <v>234</v>
      </c>
      <c r="Z787" s="17" t="s">
        <v>234</v>
      </c>
      <c r="AA787" s="17" t="s">
        <v>234</v>
      </c>
      <c r="AB787" s="17" t="s">
        <v>234</v>
      </c>
      <c r="AC787" s="17" t="s">
        <v>234</v>
      </c>
      <c r="AD787" s="152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235</v>
      </c>
      <c r="C788" s="9" t="s">
        <v>235</v>
      </c>
      <c r="D788" s="150" t="s">
        <v>237</v>
      </c>
      <c r="E788" s="151" t="s">
        <v>239</v>
      </c>
      <c r="F788" s="151" t="s">
        <v>240</v>
      </c>
      <c r="G788" s="151" t="s">
        <v>241</v>
      </c>
      <c r="H788" s="151" t="s">
        <v>242</v>
      </c>
      <c r="I788" s="151" t="s">
        <v>243</v>
      </c>
      <c r="J788" s="151" t="s">
        <v>244</v>
      </c>
      <c r="K788" s="151" t="s">
        <v>245</v>
      </c>
      <c r="L788" s="151" t="s">
        <v>246</v>
      </c>
      <c r="M788" s="151" t="s">
        <v>247</v>
      </c>
      <c r="N788" s="151" t="s">
        <v>248</v>
      </c>
      <c r="O788" s="151" t="s">
        <v>249</v>
      </c>
      <c r="P788" s="151" t="s">
        <v>250</v>
      </c>
      <c r="Q788" s="151" t="s">
        <v>251</v>
      </c>
      <c r="R788" s="151" t="s">
        <v>252</v>
      </c>
      <c r="S788" s="151" t="s">
        <v>253</v>
      </c>
      <c r="T788" s="151" t="s">
        <v>254</v>
      </c>
      <c r="U788" s="151" t="s">
        <v>255</v>
      </c>
      <c r="V788" s="151" t="s">
        <v>256</v>
      </c>
      <c r="W788" s="151" t="s">
        <v>257</v>
      </c>
      <c r="X788" s="151" t="s">
        <v>258</v>
      </c>
      <c r="Y788" s="151" t="s">
        <v>259</v>
      </c>
      <c r="Z788" s="151" t="s">
        <v>261</v>
      </c>
      <c r="AA788" s="151" t="s">
        <v>262</v>
      </c>
      <c r="AB788" s="151" t="s">
        <v>263</v>
      </c>
      <c r="AC788" s="151" t="s">
        <v>264</v>
      </c>
      <c r="AD788" s="152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1</v>
      </c>
    </row>
    <row r="789" spans="1:65">
      <c r="A789" s="30"/>
      <c r="B789" s="19"/>
      <c r="C789" s="9"/>
      <c r="D789" s="10" t="s">
        <v>280</v>
      </c>
      <c r="E789" s="11" t="s">
        <v>279</v>
      </c>
      <c r="F789" s="11" t="s">
        <v>279</v>
      </c>
      <c r="G789" s="11" t="s">
        <v>280</v>
      </c>
      <c r="H789" s="11" t="s">
        <v>279</v>
      </c>
      <c r="I789" s="11" t="s">
        <v>306</v>
      </c>
      <c r="J789" s="11" t="s">
        <v>279</v>
      </c>
      <c r="K789" s="11" t="s">
        <v>280</v>
      </c>
      <c r="L789" s="11" t="s">
        <v>306</v>
      </c>
      <c r="M789" s="11" t="s">
        <v>306</v>
      </c>
      <c r="N789" s="11" t="s">
        <v>280</v>
      </c>
      <c r="O789" s="11" t="s">
        <v>279</v>
      </c>
      <c r="P789" s="11" t="s">
        <v>279</v>
      </c>
      <c r="Q789" s="11" t="s">
        <v>279</v>
      </c>
      <c r="R789" s="11" t="s">
        <v>279</v>
      </c>
      <c r="S789" s="11" t="s">
        <v>279</v>
      </c>
      <c r="T789" s="11" t="s">
        <v>306</v>
      </c>
      <c r="U789" s="11" t="s">
        <v>280</v>
      </c>
      <c r="V789" s="11" t="s">
        <v>279</v>
      </c>
      <c r="W789" s="11" t="s">
        <v>280</v>
      </c>
      <c r="X789" s="11" t="s">
        <v>306</v>
      </c>
      <c r="Y789" s="11" t="s">
        <v>280</v>
      </c>
      <c r="Z789" s="11" t="s">
        <v>280</v>
      </c>
      <c r="AA789" s="11" t="s">
        <v>306</v>
      </c>
      <c r="AB789" s="11" t="s">
        <v>280</v>
      </c>
      <c r="AC789" s="11" t="s">
        <v>280</v>
      </c>
      <c r="AD789" s="152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</v>
      </c>
    </row>
    <row r="790" spans="1:65">
      <c r="A790" s="30"/>
      <c r="B790" s="19"/>
      <c r="C790" s="9"/>
      <c r="D790" s="26" t="s">
        <v>307</v>
      </c>
      <c r="E790" s="26" t="s">
        <v>307</v>
      </c>
      <c r="F790" s="26" t="s">
        <v>271</v>
      </c>
      <c r="G790" s="26" t="s">
        <v>308</v>
      </c>
      <c r="H790" s="26" t="s">
        <v>309</v>
      </c>
      <c r="I790" s="26" t="s">
        <v>307</v>
      </c>
      <c r="J790" s="26" t="s">
        <v>307</v>
      </c>
      <c r="K790" s="26" t="s">
        <v>310</v>
      </c>
      <c r="L790" s="26" t="s">
        <v>309</v>
      </c>
      <c r="M790" s="26" t="s">
        <v>308</v>
      </c>
      <c r="N790" s="26" t="s">
        <v>308</v>
      </c>
      <c r="O790" s="26" t="s">
        <v>307</v>
      </c>
      <c r="P790" s="26" t="s">
        <v>307</v>
      </c>
      <c r="Q790" s="26" t="s">
        <v>307</v>
      </c>
      <c r="R790" s="26" t="s">
        <v>307</v>
      </c>
      <c r="S790" s="26" t="s">
        <v>307</v>
      </c>
      <c r="T790" s="26" t="s">
        <v>307</v>
      </c>
      <c r="U790" s="26" t="s">
        <v>311</v>
      </c>
      <c r="V790" s="26" t="s">
        <v>307</v>
      </c>
      <c r="W790" s="26" t="s">
        <v>308</v>
      </c>
      <c r="X790" s="26" t="s">
        <v>309</v>
      </c>
      <c r="Y790" s="26" t="s">
        <v>307</v>
      </c>
      <c r="Z790" s="26" t="s">
        <v>307</v>
      </c>
      <c r="AA790" s="26" t="s">
        <v>308</v>
      </c>
      <c r="AB790" s="26" t="s">
        <v>310</v>
      </c>
      <c r="AC790" s="26" t="s">
        <v>116</v>
      </c>
      <c r="AD790" s="152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2">
        <v>2.33</v>
      </c>
      <c r="E791" s="22">
        <v>2.27</v>
      </c>
      <c r="F791" s="22">
        <v>2.36</v>
      </c>
      <c r="G791" s="22">
        <v>2.2826</v>
      </c>
      <c r="H791" s="22">
        <v>2.3735051125356668</v>
      </c>
      <c r="I791" s="22">
        <v>2.6259999999999999</v>
      </c>
      <c r="J791" s="22">
        <v>2.12</v>
      </c>
      <c r="K791" s="22">
        <v>2.1385400000000003</v>
      </c>
      <c r="L791" s="22">
        <v>2.3199999999999998</v>
      </c>
      <c r="M791" s="22">
        <v>2.5100000000000002</v>
      </c>
      <c r="N791" s="22">
        <v>2.3651999999999997</v>
      </c>
      <c r="O791" s="22">
        <v>2.2999999999999998</v>
      </c>
      <c r="P791" s="22">
        <v>2.4700000000000002</v>
      </c>
      <c r="Q791" s="22">
        <v>2.33</v>
      </c>
      <c r="R791" s="22">
        <v>2.5099999999999998</v>
      </c>
      <c r="S791" s="154">
        <v>2.61</v>
      </c>
      <c r="T791" s="22">
        <v>2.4216000000000002</v>
      </c>
      <c r="U791" s="22">
        <v>2.3650000000000002</v>
      </c>
      <c r="V791" s="22">
        <v>2.41</v>
      </c>
      <c r="W791" s="22">
        <v>2.4300000000000002</v>
      </c>
      <c r="X791" s="22">
        <v>2.39</v>
      </c>
      <c r="Y791" s="22">
        <v>2.1968000000000001</v>
      </c>
      <c r="Z791" s="22">
        <v>2.4299999999999997</v>
      </c>
      <c r="AA791" s="22">
        <v>2.3195286925289302</v>
      </c>
      <c r="AB791" s="22">
        <v>2.242</v>
      </c>
      <c r="AC791" s="22"/>
      <c r="AD791" s="152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>
        <v>1</v>
      </c>
      <c r="C792" s="9">
        <v>2</v>
      </c>
      <c r="D792" s="11">
        <v>2.34</v>
      </c>
      <c r="E792" s="11">
        <v>2.23</v>
      </c>
      <c r="F792" s="11">
        <v>2.35</v>
      </c>
      <c r="G792" s="11">
        <v>2.3324000000000003</v>
      </c>
      <c r="H792" s="11">
        <v>2.3622106920286665</v>
      </c>
      <c r="I792" s="11">
        <v>2.5049999999999999</v>
      </c>
      <c r="J792" s="11">
        <v>2.15</v>
      </c>
      <c r="K792" s="11">
        <v>2.1213200000000003</v>
      </c>
      <c r="L792" s="11">
        <v>2.33</v>
      </c>
      <c r="M792" s="11">
        <v>2.52</v>
      </c>
      <c r="N792" s="11">
        <v>2.3714</v>
      </c>
      <c r="O792" s="11">
        <v>2.33</v>
      </c>
      <c r="P792" s="11">
        <v>2.4700000000000002</v>
      </c>
      <c r="Q792" s="11">
        <v>2.31</v>
      </c>
      <c r="R792" s="11">
        <v>2.5099999999999998</v>
      </c>
      <c r="S792" s="11">
        <v>2.4900000000000002</v>
      </c>
      <c r="T792" s="11">
        <v>2.4956999999999998</v>
      </c>
      <c r="U792" s="11">
        <v>2.3109999999999999</v>
      </c>
      <c r="V792" s="11">
        <v>2.41</v>
      </c>
      <c r="W792" s="11">
        <v>2.46</v>
      </c>
      <c r="X792" s="11">
        <v>2.4</v>
      </c>
      <c r="Y792" s="11">
        <v>2.1526000000000001</v>
      </c>
      <c r="Z792" s="11">
        <v>2.4500000000000002</v>
      </c>
      <c r="AA792" s="11">
        <v>2.4176385042022375</v>
      </c>
      <c r="AB792" s="11">
        <v>2.2759999999999998</v>
      </c>
      <c r="AC792" s="155">
        <v>2.65</v>
      </c>
      <c r="AD792" s="152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12</v>
      </c>
    </row>
    <row r="793" spans="1:65">
      <c r="A793" s="30"/>
      <c r="B793" s="19">
        <v>1</v>
      </c>
      <c r="C793" s="9">
        <v>3</v>
      </c>
      <c r="D793" s="11">
        <v>2.33</v>
      </c>
      <c r="E793" s="11">
        <v>2.39</v>
      </c>
      <c r="F793" s="11">
        <v>2.34</v>
      </c>
      <c r="G793" s="11">
        <v>2.3157000000000001</v>
      </c>
      <c r="H793" s="11"/>
      <c r="I793" s="11">
        <v>2.601</v>
      </c>
      <c r="J793" s="11">
        <v>2.16</v>
      </c>
      <c r="K793" s="11">
        <v>2.15639</v>
      </c>
      <c r="L793" s="11">
        <v>2.33</v>
      </c>
      <c r="M793" s="11">
        <v>2.63</v>
      </c>
      <c r="N793" s="11">
        <v>2.3595999999999999</v>
      </c>
      <c r="O793" s="11">
        <v>2.33</v>
      </c>
      <c r="P793" s="11">
        <v>2.4500000000000002</v>
      </c>
      <c r="Q793" s="11">
        <v>2.35</v>
      </c>
      <c r="R793" s="11">
        <v>2.5499999999999998</v>
      </c>
      <c r="S793" s="11">
        <v>2.4700000000000002</v>
      </c>
      <c r="T793" s="11">
        <v>2.4072</v>
      </c>
      <c r="U793" s="148">
        <v>2.4609999999999999</v>
      </c>
      <c r="V793" s="11">
        <v>2.4500000000000002</v>
      </c>
      <c r="W793" s="11">
        <v>2.4700000000000002</v>
      </c>
      <c r="X793" s="11">
        <v>2.4300000000000002</v>
      </c>
      <c r="Y793" s="11">
        <v>2.1896</v>
      </c>
      <c r="Z793" s="11">
        <v>2.4299999999999997</v>
      </c>
      <c r="AA793" s="11">
        <v>2.4064573484337219</v>
      </c>
      <c r="AB793" s="11">
        <v>2.2879999999999998</v>
      </c>
      <c r="AC793" s="11"/>
      <c r="AD793" s="152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16</v>
      </c>
    </row>
    <row r="794" spans="1:65">
      <c r="A794" s="30"/>
      <c r="B794" s="19">
        <v>1</v>
      </c>
      <c r="C794" s="9">
        <v>4</v>
      </c>
      <c r="D794" s="11">
        <v>2.31</v>
      </c>
      <c r="E794" s="11">
        <v>2.35</v>
      </c>
      <c r="F794" s="11">
        <v>2.35</v>
      </c>
      <c r="G794" s="11">
        <v>2.3420000000000001</v>
      </c>
      <c r="H794" s="11"/>
      <c r="I794" s="11">
        <v>2.6539999999999999</v>
      </c>
      <c r="J794" s="11">
        <v>2.12</v>
      </c>
      <c r="K794" s="11">
        <v>2.0561150000000001</v>
      </c>
      <c r="L794" s="11">
        <v>2.36</v>
      </c>
      <c r="M794" s="11">
        <v>2.5499999999999998</v>
      </c>
      <c r="N794" s="11">
        <v>2.371</v>
      </c>
      <c r="O794" s="11">
        <v>2.33</v>
      </c>
      <c r="P794" s="11">
        <v>2.4500000000000002</v>
      </c>
      <c r="Q794" s="11">
        <v>2.31</v>
      </c>
      <c r="R794" s="11">
        <v>2.46</v>
      </c>
      <c r="S794" s="11">
        <v>2.44</v>
      </c>
      <c r="T794" s="11">
        <v>2.5348999999999999</v>
      </c>
      <c r="U794" s="11">
        <v>2.3450000000000002</v>
      </c>
      <c r="V794" s="11">
        <v>2.4</v>
      </c>
      <c r="W794" s="11">
        <v>2.46</v>
      </c>
      <c r="X794" s="11">
        <v>2.39</v>
      </c>
      <c r="Y794" s="11">
        <v>2.1798999999999999</v>
      </c>
      <c r="Z794" s="11">
        <v>2.48</v>
      </c>
      <c r="AA794" s="11">
        <v>2.4084064099238174</v>
      </c>
      <c r="AB794" s="11">
        <v>2.2679999999999998</v>
      </c>
      <c r="AC794" s="11"/>
      <c r="AD794" s="152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2.3715553786750183</v>
      </c>
    </row>
    <row r="795" spans="1:65">
      <c r="A795" s="30"/>
      <c r="B795" s="19">
        <v>1</v>
      </c>
      <c r="C795" s="9">
        <v>5</v>
      </c>
      <c r="D795" s="11">
        <v>2.34</v>
      </c>
      <c r="E795" s="11">
        <v>2.38</v>
      </c>
      <c r="F795" s="11">
        <v>2.34</v>
      </c>
      <c r="G795" s="11">
        <v>2.2571999999999997</v>
      </c>
      <c r="H795" s="11">
        <v>2.4110634389937617</v>
      </c>
      <c r="I795" s="11">
        <v>2.6819999999999999</v>
      </c>
      <c r="J795" s="11">
        <v>2.14</v>
      </c>
      <c r="K795" s="11">
        <v>2.1526100000000001</v>
      </c>
      <c r="L795" s="11">
        <v>2.37</v>
      </c>
      <c r="M795" s="11">
        <v>2.5299999999999998</v>
      </c>
      <c r="N795" s="11"/>
      <c r="O795" s="11">
        <v>2.34</v>
      </c>
      <c r="P795" s="11">
        <v>2.46</v>
      </c>
      <c r="Q795" s="11">
        <v>2.3199999999999998</v>
      </c>
      <c r="R795" s="11">
        <v>2.5099999999999998</v>
      </c>
      <c r="S795" s="11">
        <v>2.46</v>
      </c>
      <c r="T795" s="11">
        <v>2.5406</v>
      </c>
      <c r="U795" s="11">
        <v>2.3610000000000002</v>
      </c>
      <c r="V795" s="11">
        <v>2.4500000000000002</v>
      </c>
      <c r="W795" s="11">
        <v>2.4700000000000002</v>
      </c>
      <c r="X795" s="11">
        <v>2.41</v>
      </c>
      <c r="Y795" s="11">
        <v>2.1307</v>
      </c>
      <c r="Z795" s="11">
        <v>2.4899999999999998</v>
      </c>
      <c r="AA795" s="11">
        <v>2.3076535284513637</v>
      </c>
      <c r="AB795" s="11">
        <v>2.294</v>
      </c>
      <c r="AC795" s="11"/>
      <c r="AD795" s="152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113</v>
      </c>
    </row>
    <row r="796" spans="1:65">
      <c r="A796" s="30"/>
      <c r="B796" s="19">
        <v>1</v>
      </c>
      <c r="C796" s="9">
        <v>6</v>
      </c>
      <c r="D796" s="11">
        <v>2.33</v>
      </c>
      <c r="E796" s="11">
        <v>2.1800000000000002</v>
      </c>
      <c r="F796" s="11">
        <v>2.35</v>
      </c>
      <c r="G796" s="11">
        <v>2.2995000000000001</v>
      </c>
      <c r="H796" s="11">
        <v>2.3882945009924761</v>
      </c>
      <c r="I796" s="11">
        <v>2.5840000000000001</v>
      </c>
      <c r="J796" s="11">
        <v>2.12</v>
      </c>
      <c r="K796" s="11">
        <v>2.22065</v>
      </c>
      <c r="L796" s="11">
        <v>2.34</v>
      </c>
      <c r="M796" s="11">
        <v>2.6599999999999997</v>
      </c>
      <c r="N796" s="11">
        <v>2.3709000000000002</v>
      </c>
      <c r="O796" s="148">
        <v>2.46</v>
      </c>
      <c r="P796" s="11">
        <v>2.46</v>
      </c>
      <c r="Q796" s="11">
        <v>2.36</v>
      </c>
      <c r="R796" s="11">
        <v>2.48</v>
      </c>
      <c r="S796" s="11">
        <v>2.4500000000000002</v>
      </c>
      <c r="T796" s="11">
        <v>2.4390999999999998</v>
      </c>
      <c r="U796" s="11">
        <v>2.363</v>
      </c>
      <c r="V796" s="11">
        <v>2.41</v>
      </c>
      <c r="W796" s="148">
        <v>2.37</v>
      </c>
      <c r="X796" s="11">
        <v>2.41</v>
      </c>
      <c r="Y796" s="11">
        <v>2.2235999999999998</v>
      </c>
      <c r="Z796" s="11">
        <v>2.4699999999999998</v>
      </c>
      <c r="AA796" s="11">
        <v>2.3279667008868885</v>
      </c>
      <c r="AB796" s="11">
        <v>2.2599999999999998</v>
      </c>
      <c r="AC796" s="155">
        <v>2.8</v>
      </c>
      <c r="AD796" s="152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20" t="s">
        <v>272</v>
      </c>
      <c r="C797" s="12"/>
      <c r="D797" s="23">
        <v>2.33</v>
      </c>
      <c r="E797" s="23">
        <v>2.3000000000000003</v>
      </c>
      <c r="F797" s="23">
        <v>2.3483333333333332</v>
      </c>
      <c r="G797" s="23">
        <v>2.3048999999999999</v>
      </c>
      <c r="H797" s="23">
        <v>2.3837684361376428</v>
      </c>
      <c r="I797" s="23">
        <v>2.6086666666666667</v>
      </c>
      <c r="J797" s="23">
        <v>2.1350000000000002</v>
      </c>
      <c r="K797" s="23">
        <v>2.1409374999999997</v>
      </c>
      <c r="L797" s="23">
        <v>2.3416666666666668</v>
      </c>
      <c r="M797" s="23">
        <v>2.5666666666666669</v>
      </c>
      <c r="N797" s="23">
        <v>2.3676200000000001</v>
      </c>
      <c r="O797" s="23">
        <v>2.3483333333333332</v>
      </c>
      <c r="P797" s="23">
        <v>2.4600000000000004</v>
      </c>
      <c r="Q797" s="23">
        <v>2.33</v>
      </c>
      <c r="R797" s="23">
        <v>2.5033333333333334</v>
      </c>
      <c r="S797" s="23">
        <v>2.4866666666666664</v>
      </c>
      <c r="T797" s="23">
        <v>2.4731833333333335</v>
      </c>
      <c r="U797" s="23">
        <v>2.367666666666667</v>
      </c>
      <c r="V797" s="23">
        <v>2.4216666666666669</v>
      </c>
      <c r="W797" s="23">
        <v>2.4433333333333334</v>
      </c>
      <c r="X797" s="23">
        <v>2.4050000000000002</v>
      </c>
      <c r="Y797" s="23">
        <v>2.1788666666666665</v>
      </c>
      <c r="Z797" s="23">
        <v>2.4583333333333335</v>
      </c>
      <c r="AA797" s="23">
        <v>2.3646085307378266</v>
      </c>
      <c r="AB797" s="23">
        <v>2.2713333333333332</v>
      </c>
      <c r="AC797" s="23">
        <v>2.7249999999999996</v>
      </c>
      <c r="AD797" s="152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273</v>
      </c>
      <c r="C798" s="29"/>
      <c r="D798" s="11">
        <v>2.33</v>
      </c>
      <c r="E798" s="11">
        <v>2.31</v>
      </c>
      <c r="F798" s="11">
        <v>2.35</v>
      </c>
      <c r="G798" s="11">
        <v>2.3075999999999999</v>
      </c>
      <c r="H798" s="11">
        <v>2.3808998067640714</v>
      </c>
      <c r="I798" s="11">
        <v>2.6135000000000002</v>
      </c>
      <c r="J798" s="11">
        <v>2.13</v>
      </c>
      <c r="K798" s="11">
        <v>2.145575</v>
      </c>
      <c r="L798" s="11">
        <v>2.335</v>
      </c>
      <c r="M798" s="11">
        <v>2.54</v>
      </c>
      <c r="N798" s="11">
        <v>2.3709000000000002</v>
      </c>
      <c r="O798" s="11">
        <v>2.33</v>
      </c>
      <c r="P798" s="11">
        <v>2.46</v>
      </c>
      <c r="Q798" s="11">
        <v>2.3250000000000002</v>
      </c>
      <c r="R798" s="11">
        <v>2.5099999999999998</v>
      </c>
      <c r="S798" s="11">
        <v>2.4649999999999999</v>
      </c>
      <c r="T798" s="11">
        <v>2.4673999999999996</v>
      </c>
      <c r="U798" s="11">
        <v>2.3620000000000001</v>
      </c>
      <c r="V798" s="11">
        <v>2.41</v>
      </c>
      <c r="W798" s="11">
        <v>2.46</v>
      </c>
      <c r="X798" s="11">
        <v>2.4050000000000002</v>
      </c>
      <c r="Y798" s="11">
        <v>2.1847500000000002</v>
      </c>
      <c r="Z798" s="11">
        <v>2.46</v>
      </c>
      <c r="AA798" s="11">
        <v>2.3672120246603052</v>
      </c>
      <c r="AB798" s="11">
        <v>2.2719999999999998</v>
      </c>
      <c r="AC798" s="11">
        <v>2.7249999999999996</v>
      </c>
      <c r="AD798" s="152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274</v>
      </c>
      <c r="C799" s="29"/>
      <c r="D799" s="24">
        <v>1.0954451150103251E-2</v>
      </c>
      <c r="E799" s="24">
        <v>8.6255434611391277E-2</v>
      </c>
      <c r="F799" s="24">
        <v>7.527726527090846E-3</v>
      </c>
      <c r="G799" s="24">
        <v>3.178376944290924E-2</v>
      </c>
      <c r="H799" s="24">
        <v>2.1099562289398945E-2</v>
      </c>
      <c r="I799" s="24">
        <v>6.1882684707975193E-2</v>
      </c>
      <c r="J799" s="24">
        <v>1.7606816861658988E-2</v>
      </c>
      <c r="K799" s="24">
        <v>5.3506187469301095E-2</v>
      </c>
      <c r="L799" s="24">
        <v>1.9407902170679545E-2</v>
      </c>
      <c r="M799" s="24">
        <v>6.2822501276745185E-2</v>
      </c>
      <c r="N799" s="24">
        <v>5.1635259271161707E-3</v>
      </c>
      <c r="O799" s="24">
        <v>5.6361925682739657E-2</v>
      </c>
      <c r="P799" s="24">
        <v>8.9442719099991665E-3</v>
      </c>
      <c r="Q799" s="24">
        <v>2.0976176963403009E-2</v>
      </c>
      <c r="R799" s="24">
        <v>3.0767948691238136E-2</v>
      </c>
      <c r="S799" s="24">
        <v>6.2822501276745241E-2</v>
      </c>
      <c r="T799" s="24">
        <v>5.8373398621860806E-2</v>
      </c>
      <c r="U799" s="24">
        <v>5.001866318352241E-2</v>
      </c>
      <c r="V799" s="24">
        <v>2.22860195339291E-2</v>
      </c>
      <c r="W799" s="24">
        <v>3.8815804341359027E-2</v>
      </c>
      <c r="X799" s="24">
        <v>1.516575088810313E-2</v>
      </c>
      <c r="Y799" s="24">
        <v>3.3011856455925984E-2</v>
      </c>
      <c r="Z799" s="24">
        <v>2.562550812504346E-2</v>
      </c>
      <c r="AA799" s="24">
        <v>5.1186802288455978E-2</v>
      </c>
      <c r="AB799" s="24">
        <v>1.9043809142780935E-2</v>
      </c>
      <c r="AC799" s="24">
        <v>0.10606601717798206</v>
      </c>
      <c r="AD799" s="209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56"/>
    </row>
    <row r="800" spans="1:65">
      <c r="A800" s="30"/>
      <c r="B800" s="3" t="s">
        <v>86</v>
      </c>
      <c r="C800" s="29"/>
      <c r="D800" s="13">
        <v>4.7014811803018242E-3</v>
      </c>
      <c r="E800" s="13">
        <v>3.7502362874517942E-2</v>
      </c>
      <c r="F800" s="13">
        <v>3.2055613316213684E-3</v>
      </c>
      <c r="G800" s="13">
        <v>1.3789652237801745E-2</v>
      </c>
      <c r="H800" s="13">
        <v>8.8513472909247885E-3</v>
      </c>
      <c r="I800" s="13">
        <v>2.3721959382050292E-2</v>
      </c>
      <c r="J800" s="13">
        <v>8.2467526284117024E-3</v>
      </c>
      <c r="K800" s="13">
        <v>2.499194276773661E-2</v>
      </c>
      <c r="L800" s="13">
        <v>8.2880721013578115E-3</v>
      </c>
      <c r="M800" s="13">
        <v>2.4476299198731889E-2</v>
      </c>
      <c r="N800" s="13">
        <v>2.1808930179320037E-3</v>
      </c>
      <c r="O800" s="13">
        <v>2.4000820021038892E-2</v>
      </c>
      <c r="P800" s="13">
        <v>3.6358828902435629E-3</v>
      </c>
      <c r="Q800" s="13">
        <v>9.0026510572545106E-3</v>
      </c>
      <c r="R800" s="13">
        <v>1.2290791754156379E-2</v>
      </c>
      <c r="S800" s="13">
        <v>2.5263740459817125E-2</v>
      </c>
      <c r="T800" s="13">
        <v>2.3602535984740637E-2</v>
      </c>
      <c r="U800" s="13">
        <v>2.1125720054986231E-2</v>
      </c>
      <c r="V800" s="13">
        <v>9.2027609912990072E-3</v>
      </c>
      <c r="W800" s="13">
        <v>1.5886413782275181E-2</v>
      </c>
      <c r="X800" s="13">
        <v>6.3059255251988059E-3</v>
      </c>
      <c r="Y800" s="13">
        <v>1.5150930050450992E-2</v>
      </c>
      <c r="Z800" s="13">
        <v>1.0423935508492254E-2</v>
      </c>
      <c r="AA800" s="13">
        <v>2.1647051350391688E-2</v>
      </c>
      <c r="AB800" s="13">
        <v>8.3844184661495159E-3</v>
      </c>
      <c r="AC800" s="13">
        <v>3.8923309056140207E-2</v>
      </c>
      <c r="AD800" s="152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275</v>
      </c>
      <c r="C801" s="29"/>
      <c r="D801" s="13">
        <v>-1.7522415478332665E-2</v>
      </c>
      <c r="E801" s="13">
        <v>-3.0172341459298258E-2</v>
      </c>
      <c r="F801" s="13">
        <v>-9.7919051566315307E-3</v>
      </c>
      <c r="G801" s="13">
        <v>-2.8106186882407291E-2</v>
      </c>
      <c r="H801" s="13">
        <v>5.1498090967827537E-3</v>
      </c>
      <c r="I801" s="13">
        <v>9.9981341411526259E-2</v>
      </c>
      <c r="J801" s="13">
        <v>-9.9746934354609462E-2</v>
      </c>
      <c r="K801" s="13">
        <v>-9.7243303170876927E-2</v>
      </c>
      <c r="L801" s="13">
        <v>-1.2602999819068206E-2</v>
      </c>
      <c r="M801" s="13">
        <v>8.2271445038174296E-2</v>
      </c>
      <c r="N801" s="13">
        <v>-1.6594082982017699E-3</v>
      </c>
      <c r="O801" s="13">
        <v>-9.7919051566315307E-3</v>
      </c>
      <c r="P801" s="13">
        <v>3.7293930439185496E-2</v>
      </c>
      <c r="Q801" s="13">
        <v>-1.7522415478332665E-2</v>
      </c>
      <c r="R801" s="13">
        <v>5.5566045745024661E-2</v>
      </c>
      <c r="S801" s="13">
        <v>4.8538309088932419E-2</v>
      </c>
      <c r="T801" s="13">
        <v>4.2852870134154175E-2</v>
      </c>
      <c r="U801" s="13">
        <v>-1.6397306355645513E-3</v>
      </c>
      <c r="V801" s="13">
        <v>2.1130136130173671E-2</v>
      </c>
      <c r="W801" s="13">
        <v>3.0266193783093254E-2</v>
      </c>
      <c r="X801" s="13">
        <v>1.4102399474081651E-2</v>
      </c>
      <c r="Y801" s="13">
        <v>-8.1249931475775417E-2</v>
      </c>
      <c r="Z801" s="13">
        <v>3.6591156773576161E-2</v>
      </c>
      <c r="AA801" s="13">
        <v>-2.9292370735499729E-3</v>
      </c>
      <c r="AB801" s="13">
        <v>-4.226004850777676E-2</v>
      </c>
      <c r="AC801" s="13">
        <v>0.14903494327104849</v>
      </c>
      <c r="AD801" s="152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276</v>
      </c>
      <c r="C802" s="47"/>
      <c r="D802" s="45">
        <v>0.35</v>
      </c>
      <c r="E802" s="45">
        <v>0.64</v>
      </c>
      <c r="F802" s="45">
        <v>0.18</v>
      </c>
      <c r="G802" s="45">
        <v>0.59</v>
      </c>
      <c r="H802" s="45">
        <v>0.15</v>
      </c>
      <c r="I802" s="45">
        <v>2.27</v>
      </c>
      <c r="J802" s="45">
        <v>2.19</v>
      </c>
      <c r="K802" s="45">
        <v>2.13</v>
      </c>
      <c r="L802" s="45">
        <v>0.24</v>
      </c>
      <c r="M802" s="45">
        <v>1.87</v>
      </c>
      <c r="N802" s="45">
        <v>0</v>
      </c>
      <c r="O802" s="45">
        <v>0.18</v>
      </c>
      <c r="P802" s="45">
        <v>0.87</v>
      </c>
      <c r="Q802" s="45">
        <v>0.35</v>
      </c>
      <c r="R802" s="45">
        <v>1.28</v>
      </c>
      <c r="S802" s="45">
        <v>1.1200000000000001</v>
      </c>
      <c r="T802" s="45">
        <v>0.99</v>
      </c>
      <c r="U802" s="45">
        <v>0</v>
      </c>
      <c r="V802" s="45">
        <v>0.51</v>
      </c>
      <c r="W802" s="45">
        <v>0.71</v>
      </c>
      <c r="X802" s="45">
        <v>0.35</v>
      </c>
      <c r="Y802" s="45">
        <v>1.78</v>
      </c>
      <c r="Z802" s="45">
        <v>0.85</v>
      </c>
      <c r="AA802" s="45">
        <v>0.03</v>
      </c>
      <c r="AB802" s="45">
        <v>0.91</v>
      </c>
      <c r="AC802" s="45">
        <v>3.36</v>
      </c>
      <c r="AD802" s="152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BM803" s="55"/>
    </row>
    <row r="804" spans="1:65" ht="15">
      <c r="B804" s="8" t="s">
        <v>578</v>
      </c>
      <c r="BM804" s="28" t="s">
        <v>66</v>
      </c>
    </row>
    <row r="805" spans="1:65" ht="15">
      <c r="A805" s="25" t="s">
        <v>6</v>
      </c>
      <c r="B805" s="18" t="s">
        <v>110</v>
      </c>
      <c r="C805" s="15" t="s">
        <v>111</v>
      </c>
      <c r="D805" s="16" t="s">
        <v>234</v>
      </c>
      <c r="E805" s="17" t="s">
        <v>234</v>
      </c>
      <c r="F805" s="17" t="s">
        <v>234</v>
      </c>
      <c r="G805" s="17" t="s">
        <v>234</v>
      </c>
      <c r="H805" s="17" t="s">
        <v>234</v>
      </c>
      <c r="I805" s="17" t="s">
        <v>234</v>
      </c>
      <c r="J805" s="17" t="s">
        <v>234</v>
      </c>
      <c r="K805" s="17" t="s">
        <v>234</v>
      </c>
      <c r="L805" s="17" t="s">
        <v>234</v>
      </c>
      <c r="M805" s="17" t="s">
        <v>234</v>
      </c>
      <c r="N805" s="17" t="s">
        <v>234</v>
      </c>
      <c r="O805" s="17" t="s">
        <v>234</v>
      </c>
      <c r="P805" s="17" t="s">
        <v>234</v>
      </c>
      <c r="Q805" s="17" t="s">
        <v>234</v>
      </c>
      <c r="R805" s="17" t="s">
        <v>234</v>
      </c>
      <c r="S805" s="17" t="s">
        <v>234</v>
      </c>
      <c r="T805" s="17" t="s">
        <v>234</v>
      </c>
      <c r="U805" s="17" t="s">
        <v>234</v>
      </c>
      <c r="V805" s="17" t="s">
        <v>234</v>
      </c>
      <c r="W805" s="17" t="s">
        <v>234</v>
      </c>
      <c r="X805" s="17" t="s">
        <v>234</v>
      </c>
      <c r="Y805" s="17" t="s">
        <v>234</v>
      </c>
      <c r="Z805" s="17" t="s">
        <v>234</v>
      </c>
      <c r="AA805" s="17" t="s">
        <v>234</v>
      </c>
      <c r="AB805" s="17" t="s">
        <v>234</v>
      </c>
      <c r="AC805" s="152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235</v>
      </c>
      <c r="C806" s="9" t="s">
        <v>235</v>
      </c>
      <c r="D806" s="150" t="s">
        <v>237</v>
      </c>
      <c r="E806" s="151" t="s">
        <v>239</v>
      </c>
      <c r="F806" s="151" t="s">
        <v>240</v>
      </c>
      <c r="G806" s="151" t="s">
        <v>241</v>
      </c>
      <c r="H806" s="151" t="s">
        <v>242</v>
      </c>
      <c r="I806" s="151" t="s">
        <v>243</v>
      </c>
      <c r="J806" s="151" t="s">
        <v>244</v>
      </c>
      <c r="K806" s="151" t="s">
        <v>246</v>
      </c>
      <c r="L806" s="151" t="s">
        <v>247</v>
      </c>
      <c r="M806" s="151" t="s">
        <v>248</v>
      </c>
      <c r="N806" s="151" t="s">
        <v>249</v>
      </c>
      <c r="O806" s="151" t="s">
        <v>250</v>
      </c>
      <c r="P806" s="151" t="s">
        <v>251</v>
      </c>
      <c r="Q806" s="151" t="s">
        <v>252</v>
      </c>
      <c r="R806" s="151" t="s">
        <v>253</v>
      </c>
      <c r="S806" s="151" t="s">
        <v>254</v>
      </c>
      <c r="T806" s="151" t="s">
        <v>255</v>
      </c>
      <c r="U806" s="151" t="s">
        <v>256</v>
      </c>
      <c r="V806" s="151" t="s">
        <v>257</v>
      </c>
      <c r="W806" s="151" t="s">
        <v>258</v>
      </c>
      <c r="X806" s="151" t="s">
        <v>259</v>
      </c>
      <c r="Y806" s="151" t="s">
        <v>261</v>
      </c>
      <c r="Z806" s="151" t="s">
        <v>262</v>
      </c>
      <c r="AA806" s="151" t="s">
        <v>263</v>
      </c>
      <c r="AB806" s="151" t="s">
        <v>264</v>
      </c>
      <c r="AC806" s="152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3</v>
      </c>
    </row>
    <row r="807" spans="1:65">
      <c r="A807" s="30"/>
      <c r="B807" s="19"/>
      <c r="C807" s="9"/>
      <c r="D807" s="10" t="s">
        <v>280</v>
      </c>
      <c r="E807" s="11" t="s">
        <v>279</v>
      </c>
      <c r="F807" s="11" t="s">
        <v>279</v>
      </c>
      <c r="G807" s="11" t="s">
        <v>279</v>
      </c>
      <c r="H807" s="11" t="s">
        <v>279</v>
      </c>
      <c r="I807" s="11" t="s">
        <v>306</v>
      </c>
      <c r="J807" s="11" t="s">
        <v>279</v>
      </c>
      <c r="K807" s="11" t="s">
        <v>306</v>
      </c>
      <c r="L807" s="11" t="s">
        <v>306</v>
      </c>
      <c r="M807" s="11" t="s">
        <v>279</v>
      </c>
      <c r="N807" s="11" t="s">
        <v>279</v>
      </c>
      <c r="O807" s="11" t="s">
        <v>279</v>
      </c>
      <c r="P807" s="11" t="s">
        <v>279</v>
      </c>
      <c r="Q807" s="11" t="s">
        <v>279</v>
      </c>
      <c r="R807" s="11" t="s">
        <v>279</v>
      </c>
      <c r="S807" s="11" t="s">
        <v>306</v>
      </c>
      <c r="T807" s="11" t="s">
        <v>279</v>
      </c>
      <c r="U807" s="11" t="s">
        <v>280</v>
      </c>
      <c r="V807" s="11" t="s">
        <v>280</v>
      </c>
      <c r="W807" s="11" t="s">
        <v>279</v>
      </c>
      <c r="X807" s="11" t="s">
        <v>280</v>
      </c>
      <c r="Y807" s="11" t="s">
        <v>279</v>
      </c>
      <c r="Z807" s="11" t="s">
        <v>306</v>
      </c>
      <c r="AA807" s="11" t="s">
        <v>280</v>
      </c>
      <c r="AB807" s="11" t="s">
        <v>279</v>
      </c>
      <c r="AC807" s="152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0</v>
      </c>
    </row>
    <row r="808" spans="1:65">
      <c r="A808" s="30"/>
      <c r="B808" s="19"/>
      <c r="C808" s="9"/>
      <c r="D808" s="26" t="s">
        <v>307</v>
      </c>
      <c r="E808" s="26" t="s">
        <v>307</v>
      </c>
      <c r="F808" s="26" t="s">
        <v>271</v>
      </c>
      <c r="G808" s="26" t="s">
        <v>308</v>
      </c>
      <c r="H808" s="26" t="s">
        <v>309</v>
      </c>
      <c r="I808" s="26" t="s">
        <v>307</v>
      </c>
      <c r="J808" s="26" t="s">
        <v>307</v>
      </c>
      <c r="K808" s="26" t="s">
        <v>309</v>
      </c>
      <c r="L808" s="26" t="s">
        <v>308</v>
      </c>
      <c r="M808" s="26" t="s">
        <v>308</v>
      </c>
      <c r="N808" s="26" t="s">
        <v>307</v>
      </c>
      <c r="O808" s="26" t="s">
        <v>307</v>
      </c>
      <c r="P808" s="26" t="s">
        <v>307</v>
      </c>
      <c r="Q808" s="26" t="s">
        <v>307</v>
      </c>
      <c r="R808" s="26" t="s">
        <v>307</v>
      </c>
      <c r="S808" s="26" t="s">
        <v>307</v>
      </c>
      <c r="T808" s="26" t="s">
        <v>311</v>
      </c>
      <c r="U808" s="26" t="s">
        <v>307</v>
      </c>
      <c r="V808" s="26" t="s">
        <v>308</v>
      </c>
      <c r="W808" s="26" t="s">
        <v>309</v>
      </c>
      <c r="X808" s="26" t="s">
        <v>307</v>
      </c>
      <c r="Y808" s="26" t="s">
        <v>307</v>
      </c>
      <c r="Z808" s="26" t="s">
        <v>308</v>
      </c>
      <c r="AA808" s="26" t="s">
        <v>310</v>
      </c>
      <c r="AB808" s="26" t="s">
        <v>116</v>
      </c>
      <c r="AC808" s="152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0</v>
      </c>
    </row>
    <row r="809" spans="1:65">
      <c r="A809" s="30"/>
      <c r="B809" s="18">
        <v>1</v>
      </c>
      <c r="C809" s="14">
        <v>1</v>
      </c>
      <c r="D809" s="227">
        <v>272</v>
      </c>
      <c r="E809" s="227">
        <v>299.8</v>
      </c>
      <c r="F809" s="227">
        <v>279.3</v>
      </c>
      <c r="G809" s="227">
        <v>307</v>
      </c>
      <c r="H809" s="227">
        <v>302.2121557225862</v>
      </c>
      <c r="I809" s="227">
        <v>259</v>
      </c>
      <c r="J809" s="227">
        <v>290</v>
      </c>
      <c r="K809" s="227">
        <v>278</v>
      </c>
      <c r="L809" s="227">
        <v>255.00000000000003</v>
      </c>
      <c r="M809" s="227">
        <v>228.96</v>
      </c>
      <c r="N809" s="227">
        <v>296</v>
      </c>
      <c r="O809" s="227">
        <v>309</v>
      </c>
      <c r="P809" s="227">
        <v>269</v>
      </c>
      <c r="Q809" s="227">
        <v>320</v>
      </c>
      <c r="R809" s="228">
        <v>302</v>
      </c>
      <c r="S809" s="227">
        <v>273.33999999999997</v>
      </c>
      <c r="T809" s="227">
        <v>307</v>
      </c>
      <c r="U809" s="227">
        <v>293</v>
      </c>
      <c r="V809" s="227">
        <v>307.89999999999998</v>
      </c>
      <c r="W809" s="227">
        <v>289.20999999999998</v>
      </c>
      <c r="X809" s="227">
        <v>298.30029999999999</v>
      </c>
      <c r="Y809" s="227">
        <v>228</v>
      </c>
      <c r="Z809" s="227">
        <v>283.25487230657086</v>
      </c>
      <c r="AA809" s="227">
        <v>239.2</v>
      </c>
      <c r="AB809" s="227">
        <v>247</v>
      </c>
      <c r="AC809" s="230"/>
      <c r="AD809" s="231"/>
      <c r="AE809" s="231"/>
      <c r="AF809" s="231"/>
      <c r="AG809" s="231"/>
      <c r="AH809" s="231"/>
      <c r="AI809" s="231"/>
      <c r="AJ809" s="231"/>
      <c r="AK809" s="231"/>
      <c r="AL809" s="231"/>
      <c r="AM809" s="231"/>
      <c r="AN809" s="231"/>
      <c r="AO809" s="231"/>
      <c r="AP809" s="231"/>
      <c r="AQ809" s="231"/>
      <c r="AR809" s="231"/>
      <c r="AS809" s="231"/>
      <c r="AT809" s="231"/>
      <c r="AU809" s="231"/>
      <c r="AV809" s="231"/>
      <c r="AW809" s="231"/>
      <c r="AX809" s="231"/>
      <c r="AY809" s="231"/>
      <c r="AZ809" s="231"/>
      <c r="BA809" s="231"/>
      <c r="BB809" s="231"/>
      <c r="BC809" s="231"/>
      <c r="BD809" s="231"/>
      <c r="BE809" s="231"/>
      <c r="BF809" s="231"/>
      <c r="BG809" s="231"/>
      <c r="BH809" s="231"/>
      <c r="BI809" s="231"/>
      <c r="BJ809" s="231"/>
      <c r="BK809" s="231"/>
      <c r="BL809" s="231"/>
      <c r="BM809" s="232">
        <v>1</v>
      </c>
    </row>
    <row r="810" spans="1:65">
      <c r="A810" s="30"/>
      <c r="B810" s="19">
        <v>1</v>
      </c>
      <c r="C810" s="9">
        <v>2</v>
      </c>
      <c r="D810" s="233">
        <v>277</v>
      </c>
      <c r="E810" s="233">
        <v>293.33999999999997</v>
      </c>
      <c r="F810" s="233">
        <v>282.8</v>
      </c>
      <c r="G810" s="233">
        <v>303.73</v>
      </c>
      <c r="H810" s="233">
        <v>298.48891767307919</v>
      </c>
      <c r="I810" s="233">
        <v>242</v>
      </c>
      <c r="J810" s="233">
        <v>288</v>
      </c>
      <c r="K810" s="233">
        <v>276</v>
      </c>
      <c r="L810" s="233">
        <v>258</v>
      </c>
      <c r="M810" s="233">
        <v>229.25</v>
      </c>
      <c r="N810" s="233">
        <v>299</v>
      </c>
      <c r="O810" s="233">
        <v>308</v>
      </c>
      <c r="P810" s="233">
        <v>266</v>
      </c>
      <c r="Q810" s="233">
        <v>319</v>
      </c>
      <c r="R810" s="233">
        <v>282</v>
      </c>
      <c r="S810" s="233">
        <v>267.67</v>
      </c>
      <c r="T810" s="233">
        <v>309</v>
      </c>
      <c r="U810" s="235">
        <v>274</v>
      </c>
      <c r="V810" s="233">
        <v>304.10000000000002</v>
      </c>
      <c r="W810" s="233">
        <v>296.33999999999997</v>
      </c>
      <c r="X810" s="233">
        <v>299.18560000000002</v>
      </c>
      <c r="Y810" s="233">
        <v>248</v>
      </c>
      <c r="Z810" s="233">
        <v>291.12526113715899</v>
      </c>
      <c r="AA810" s="233">
        <v>240.7</v>
      </c>
      <c r="AB810" s="233">
        <v>233</v>
      </c>
      <c r="AC810" s="230"/>
      <c r="AD810" s="231"/>
      <c r="AE810" s="231"/>
      <c r="AF810" s="231"/>
      <c r="AG810" s="231"/>
      <c r="AH810" s="231"/>
      <c r="AI810" s="231"/>
      <c r="AJ810" s="231"/>
      <c r="AK810" s="231"/>
      <c r="AL810" s="231"/>
      <c r="AM810" s="231"/>
      <c r="AN810" s="231"/>
      <c r="AO810" s="231"/>
      <c r="AP810" s="231"/>
      <c r="AQ810" s="231"/>
      <c r="AR810" s="231"/>
      <c r="AS810" s="231"/>
      <c r="AT810" s="231"/>
      <c r="AU810" s="231"/>
      <c r="AV810" s="231"/>
      <c r="AW810" s="231"/>
      <c r="AX810" s="231"/>
      <c r="AY810" s="231"/>
      <c r="AZ810" s="231"/>
      <c r="BA810" s="231"/>
      <c r="BB810" s="231"/>
      <c r="BC810" s="231"/>
      <c r="BD810" s="231"/>
      <c r="BE810" s="231"/>
      <c r="BF810" s="231"/>
      <c r="BG810" s="231"/>
      <c r="BH810" s="231"/>
      <c r="BI810" s="231"/>
      <c r="BJ810" s="231"/>
      <c r="BK810" s="231"/>
      <c r="BL810" s="231"/>
      <c r="BM810" s="232">
        <v>37</v>
      </c>
    </row>
    <row r="811" spans="1:65">
      <c r="A811" s="30"/>
      <c r="B811" s="19">
        <v>1</v>
      </c>
      <c r="C811" s="9">
        <v>3</v>
      </c>
      <c r="D811" s="233">
        <v>280</v>
      </c>
      <c r="E811" s="233">
        <v>310.72000000000003</v>
      </c>
      <c r="F811" s="233">
        <v>278.2</v>
      </c>
      <c r="G811" s="233">
        <v>304.89</v>
      </c>
      <c r="H811" s="233"/>
      <c r="I811" s="233">
        <v>213</v>
      </c>
      <c r="J811" s="233">
        <v>291</v>
      </c>
      <c r="K811" s="233">
        <v>275</v>
      </c>
      <c r="L811" s="233">
        <v>255.00000000000003</v>
      </c>
      <c r="M811" s="233">
        <v>223.56</v>
      </c>
      <c r="N811" s="233">
        <v>301</v>
      </c>
      <c r="O811" s="233">
        <v>306</v>
      </c>
      <c r="P811" s="233">
        <v>270</v>
      </c>
      <c r="Q811" s="233">
        <v>325</v>
      </c>
      <c r="R811" s="233">
        <v>285</v>
      </c>
      <c r="S811" s="233">
        <v>264.08</v>
      </c>
      <c r="T811" s="233">
        <v>314</v>
      </c>
      <c r="U811" s="233">
        <v>297</v>
      </c>
      <c r="V811" s="233">
        <v>306.5</v>
      </c>
      <c r="W811" s="233">
        <v>300.8</v>
      </c>
      <c r="X811" s="233">
        <v>299.07900000000001</v>
      </c>
      <c r="Y811" s="233">
        <v>262</v>
      </c>
      <c r="Z811" s="233">
        <v>290.72589900673336</v>
      </c>
      <c r="AA811" s="233">
        <v>247.44999999999996</v>
      </c>
      <c r="AB811" s="233">
        <v>232</v>
      </c>
      <c r="AC811" s="230"/>
      <c r="AD811" s="231"/>
      <c r="AE811" s="231"/>
      <c r="AF811" s="231"/>
      <c r="AG811" s="231"/>
      <c r="AH811" s="231"/>
      <c r="AI811" s="231"/>
      <c r="AJ811" s="231"/>
      <c r="AK811" s="231"/>
      <c r="AL811" s="231"/>
      <c r="AM811" s="231"/>
      <c r="AN811" s="231"/>
      <c r="AO811" s="231"/>
      <c r="AP811" s="231"/>
      <c r="AQ811" s="231"/>
      <c r="AR811" s="231"/>
      <c r="AS811" s="231"/>
      <c r="AT811" s="231"/>
      <c r="AU811" s="231"/>
      <c r="AV811" s="231"/>
      <c r="AW811" s="231"/>
      <c r="AX811" s="231"/>
      <c r="AY811" s="231"/>
      <c r="AZ811" s="231"/>
      <c r="BA811" s="231"/>
      <c r="BB811" s="231"/>
      <c r="BC811" s="231"/>
      <c r="BD811" s="231"/>
      <c r="BE811" s="231"/>
      <c r="BF811" s="231"/>
      <c r="BG811" s="231"/>
      <c r="BH811" s="231"/>
      <c r="BI811" s="231"/>
      <c r="BJ811" s="231"/>
      <c r="BK811" s="231"/>
      <c r="BL811" s="231"/>
      <c r="BM811" s="232">
        <v>16</v>
      </c>
    </row>
    <row r="812" spans="1:65">
      <c r="A812" s="30"/>
      <c r="B812" s="19">
        <v>1</v>
      </c>
      <c r="C812" s="9">
        <v>4</v>
      </c>
      <c r="D812" s="233">
        <v>275</v>
      </c>
      <c r="E812" s="233">
        <v>308.04000000000002</v>
      </c>
      <c r="F812" s="233">
        <v>280.39999999999998</v>
      </c>
      <c r="G812" s="233">
        <v>307.60000000000002</v>
      </c>
      <c r="H812" s="233"/>
      <c r="I812" s="233">
        <v>234</v>
      </c>
      <c r="J812" s="233">
        <v>288</v>
      </c>
      <c r="K812" s="233">
        <v>283</v>
      </c>
      <c r="L812" s="233">
        <v>253.00000000000003</v>
      </c>
      <c r="M812" s="233">
        <v>227.36</v>
      </c>
      <c r="N812" s="233">
        <v>297</v>
      </c>
      <c r="O812" s="233">
        <v>306</v>
      </c>
      <c r="P812" s="233">
        <v>267</v>
      </c>
      <c r="Q812" s="233">
        <v>314</v>
      </c>
      <c r="R812" s="233">
        <v>282</v>
      </c>
      <c r="S812" s="233">
        <v>268.79000000000002</v>
      </c>
      <c r="T812" s="233">
        <v>303</v>
      </c>
      <c r="U812" s="233">
        <v>289</v>
      </c>
      <c r="V812" s="233">
        <v>309.39999999999998</v>
      </c>
      <c r="W812" s="233">
        <v>295.86</v>
      </c>
      <c r="X812" s="233">
        <v>295.58319999999998</v>
      </c>
      <c r="Y812" s="233">
        <v>257</v>
      </c>
      <c r="Z812" s="233">
        <v>282.12535268812024</v>
      </c>
      <c r="AA812" s="233">
        <v>244.21</v>
      </c>
      <c r="AB812" s="233">
        <v>220</v>
      </c>
      <c r="AC812" s="230"/>
      <c r="AD812" s="231"/>
      <c r="AE812" s="231"/>
      <c r="AF812" s="231"/>
      <c r="AG812" s="231"/>
      <c r="AH812" s="231"/>
      <c r="AI812" s="231"/>
      <c r="AJ812" s="231"/>
      <c r="AK812" s="231"/>
      <c r="AL812" s="231"/>
      <c r="AM812" s="231"/>
      <c r="AN812" s="231"/>
      <c r="AO812" s="231"/>
      <c r="AP812" s="231"/>
      <c r="AQ812" s="231"/>
      <c r="AR812" s="231"/>
      <c r="AS812" s="231"/>
      <c r="AT812" s="231"/>
      <c r="AU812" s="231"/>
      <c r="AV812" s="231"/>
      <c r="AW812" s="231"/>
      <c r="AX812" s="231"/>
      <c r="AY812" s="231"/>
      <c r="AZ812" s="231"/>
      <c r="BA812" s="231"/>
      <c r="BB812" s="231"/>
      <c r="BC812" s="231"/>
      <c r="BD812" s="231"/>
      <c r="BE812" s="231"/>
      <c r="BF812" s="231"/>
      <c r="BG812" s="231"/>
      <c r="BH812" s="231"/>
      <c r="BI812" s="231"/>
      <c r="BJ812" s="231"/>
      <c r="BK812" s="231"/>
      <c r="BL812" s="231"/>
      <c r="BM812" s="232">
        <v>280.94889099928002</v>
      </c>
    </row>
    <row r="813" spans="1:65">
      <c r="A813" s="30"/>
      <c r="B813" s="19">
        <v>1</v>
      </c>
      <c r="C813" s="9">
        <v>5</v>
      </c>
      <c r="D813" s="233">
        <v>280</v>
      </c>
      <c r="E813" s="233">
        <v>310.54000000000002</v>
      </c>
      <c r="F813" s="233">
        <v>270.39999999999998</v>
      </c>
      <c r="G813" s="233">
        <v>305.18</v>
      </c>
      <c r="H813" s="233">
        <v>301.05539416180471</v>
      </c>
      <c r="I813" s="233">
        <v>255.00000000000003</v>
      </c>
      <c r="J813" s="233">
        <v>288</v>
      </c>
      <c r="K813" s="233">
        <v>282</v>
      </c>
      <c r="L813" s="233">
        <v>248.99999999999997</v>
      </c>
      <c r="M813" s="233"/>
      <c r="N813" s="233">
        <v>297</v>
      </c>
      <c r="O813" s="233">
        <v>308</v>
      </c>
      <c r="P813" s="233">
        <v>268</v>
      </c>
      <c r="Q813" s="233">
        <v>320</v>
      </c>
      <c r="R813" s="233">
        <v>285</v>
      </c>
      <c r="S813" s="233">
        <v>270.10000000000002</v>
      </c>
      <c r="T813" s="233">
        <v>341</v>
      </c>
      <c r="U813" s="233">
        <v>289</v>
      </c>
      <c r="V813" s="233">
        <v>305.60000000000002</v>
      </c>
      <c r="W813" s="233">
        <v>322.5</v>
      </c>
      <c r="X813" s="233">
        <v>298.17939999999999</v>
      </c>
      <c r="Y813" s="233">
        <v>231</v>
      </c>
      <c r="Z813" s="233">
        <v>280.18953605524979</v>
      </c>
      <c r="AA813" s="233">
        <v>242.58</v>
      </c>
      <c r="AB813" s="233">
        <v>232</v>
      </c>
      <c r="AC813" s="230"/>
      <c r="AD813" s="231"/>
      <c r="AE813" s="231"/>
      <c r="AF813" s="231"/>
      <c r="AG813" s="231"/>
      <c r="AH813" s="231"/>
      <c r="AI813" s="231"/>
      <c r="AJ813" s="231"/>
      <c r="AK813" s="231"/>
      <c r="AL813" s="231"/>
      <c r="AM813" s="231"/>
      <c r="AN813" s="231"/>
      <c r="AO813" s="231"/>
      <c r="AP813" s="231"/>
      <c r="AQ813" s="231"/>
      <c r="AR813" s="231"/>
      <c r="AS813" s="231"/>
      <c r="AT813" s="231"/>
      <c r="AU813" s="231"/>
      <c r="AV813" s="231"/>
      <c r="AW813" s="231"/>
      <c r="AX813" s="231"/>
      <c r="AY813" s="231"/>
      <c r="AZ813" s="231"/>
      <c r="BA813" s="231"/>
      <c r="BB813" s="231"/>
      <c r="BC813" s="231"/>
      <c r="BD813" s="231"/>
      <c r="BE813" s="231"/>
      <c r="BF813" s="231"/>
      <c r="BG813" s="231"/>
      <c r="BH813" s="231"/>
      <c r="BI813" s="231"/>
      <c r="BJ813" s="231"/>
      <c r="BK813" s="231"/>
      <c r="BL813" s="231"/>
      <c r="BM813" s="232">
        <v>114</v>
      </c>
    </row>
    <row r="814" spans="1:65">
      <c r="A814" s="30"/>
      <c r="B814" s="19">
        <v>1</v>
      </c>
      <c r="C814" s="9">
        <v>6</v>
      </c>
      <c r="D814" s="233">
        <v>273</v>
      </c>
      <c r="E814" s="233">
        <v>290.98</v>
      </c>
      <c r="F814" s="233">
        <v>288.7</v>
      </c>
      <c r="G814" s="233">
        <v>304.45999999999998</v>
      </c>
      <c r="H814" s="233">
        <v>296.84449385103437</v>
      </c>
      <c r="I814" s="233">
        <v>260</v>
      </c>
      <c r="J814" s="233">
        <v>287</v>
      </c>
      <c r="K814" s="233">
        <v>273</v>
      </c>
      <c r="L814" s="233">
        <v>255.00000000000003</v>
      </c>
      <c r="M814" s="233">
        <v>226.28</v>
      </c>
      <c r="N814" s="235">
        <v>314</v>
      </c>
      <c r="O814" s="233">
        <v>305</v>
      </c>
      <c r="P814" s="233">
        <v>273</v>
      </c>
      <c r="Q814" s="233">
        <v>319</v>
      </c>
      <c r="R814" s="233">
        <v>283</v>
      </c>
      <c r="S814" s="233">
        <v>260.02999999999997</v>
      </c>
      <c r="T814" s="233">
        <v>356</v>
      </c>
      <c r="U814" s="233">
        <v>291</v>
      </c>
      <c r="V814" s="233">
        <v>308.7</v>
      </c>
      <c r="W814" s="233">
        <v>307.67</v>
      </c>
      <c r="X814" s="233">
        <v>298.44850000000002</v>
      </c>
      <c r="Y814" s="233">
        <v>240</v>
      </c>
      <c r="Z814" s="233">
        <v>286.98328658541362</v>
      </c>
      <c r="AA814" s="233">
        <v>243.75</v>
      </c>
      <c r="AB814" s="233">
        <v>221</v>
      </c>
      <c r="AC814" s="230"/>
      <c r="AD814" s="231"/>
      <c r="AE814" s="231"/>
      <c r="AF814" s="231"/>
      <c r="AG814" s="231"/>
      <c r="AH814" s="231"/>
      <c r="AI814" s="231"/>
      <c r="AJ814" s="231"/>
      <c r="AK814" s="231"/>
      <c r="AL814" s="231"/>
      <c r="AM814" s="231"/>
      <c r="AN814" s="231"/>
      <c r="AO814" s="231"/>
      <c r="AP814" s="231"/>
      <c r="AQ814" s="231"/>
      <c r="AR814" s="231"/>
      <c r="AS814" s="231"/>
      <c r="AT814" s="231"/>
      <c r="AU814" s="231"/>
      <c r="AV814" s="231"/>
      <c r="AW814" s="231"/>
      <c r="AX814" s="231"/>
      <c r="AY814" s="231"/>
      <c r="AZ814" s="231"/>
      <c r="BA814" s="231"/>
      <c r="BB814" s="231"/>
      <c r="BC814" s="231"/>
      <c r="BD814" s="231"/>
      <c r="BE814" s="231"/>
      <c r="BF814" s="231"/>
      <c r="BG814" s="231"/>
      <c r="BH814" s="231"/>
      <c r="BI814" s="231"/>
      <c r="BJ814" s="231"/>
      <c r="BK814" s="231"/>
      <c r="BL814" s="231"/>
      <c r="BM814" s="236"/>
    </row>
    <row r="815" spans="1:65">
      <c r="A815" s="30"/>
      <c r="B815" s="20" t="s">
        <v>272</v>
      </c>
      <c r="C815" s="12"/>
      <c r="D815" s="237">
        <v>276.16666666666669</v>
      </c>
      <c r="E815" s="237">
        <v>302.23666666666668</v>
      </c>
      <c r="F815" s="237">
        <v>279.96666666666664</v>
      </c>
      <c r="G815" s="237">
        <v>305.47666666666669</v>
      </c>
      <c r="H815" s="237">
        <v>299.65024035212616</v>
      </c>
      <c r="I815" s="237">
        <v>243.83333333333334</v>
      </c>
      <c r="J815" s="237">
        <v>288.66666666666669</v>
      </c>
      <c r="K815" s="237">
        <v>277.83333333333331</v>
      </c>
      <c r="L815" s="237">
        <v>254.16666666666666</v>
      </c>
      <c r="M815" s="237">
        <v>227.08200000000002</v>
      </c>
      <c r="N815" s="237">
        <v>300.66666666666669</v>
      </c>
      <c r="O815" s="237">
        <v>307</v>
      </c>
      <c r="P815" s="237">
        <v>268.83333333333331</v>
      </c>
      <c r="Q815" s="237">
        <v>319.5</v>
      </c>
      <c r="R815" s="237">
        <v>286.5</v>
      </c>
      <c r="S815" s="237">
        <v>267.33499999999998</v>
      </c>
      <c r="T815" s="237">
        <v>321.66666666666669</v>
      </c>
      <c r="U815" s="237">
        <v>288.83333333333331</v>
      </c>
      <c r="V815" s="237">
        <v>307.03333333333336</v>
      </c>
      <c r="W815" s="237">
        <v>302.06333333333333</v>
      </c>
      <c r="X815" s="237">
        <v>298.12933333333336</v>
      </c>
      <c r="Y815" s="237">
        <v>244.33333333333334</v>
      </c>
      <c r="Z815" s="237">
        <v>285.73403462987449</v>
      </c>
      <c r="AA815" s="237">
        <v>242.98166666666665</v>
      </c>
      <c r="AB815" s="237">
        <v>230.83333333333334</v>
      </c>
      <c r="AC815" s="230"/>
      <c r="AD815" s="231"/>
      <c r="AE815" s="231"/>
      <c r="AF815" s="231"/>
      <c r="AG815" s="231"/>
      <c r="AH815" s="231"/>
      <c r="AI815" s="231"/>
      <c r="AJ815" s="231"/>
      <c r="AK815" s="231"/>
      <c r="AL815" s="231"/>
      <c r="AM815" s="231"/>
      <c r="AN815" s="231"/>
      <c r="AO815" s="231"/>
      <c r="AP815" s="231"/>
      <c r="AQ815" s="231"/>
      <c r="AR815" s="231"/>
      <c r="AS815" s="231"/>
      <c r="AT815" s="231"/>
      <c r="AU815" s="231"/>
      <c r="AV815" s="231"/>
      <c r="AW815" s="231"/>
      <c r="AX815" s="231"/>
      <c r="AY815" s="231"/>
      <c r="AZ815" s="231"/>
      <c r="BA815" s="231"/>
      <c r="BB815" s="231"/>
      <c r="BC815" s="231"/>
      <c r="BD815" s="231"/>
      <c r="BE815" s="231"/>
      <c r="BF815" s="231"/>
      <c r="BG815" s="231"/>
      <c r="BH815" s="231"/>
      <c r="BI815" s="231"/>
      <c r="BJ815" s="231"/>
      <c r="BK815" s="231"/>
      <c r="BL815" s="231"/>
      <c r="BM815" s="236"/>
    </row>
    <row r="816" spans="1:65">
      <c r="A816" s="30"/>
      <c r="B816" s="3" t="s">
        <v>273</v>
      </c>
      <c r="C816" s="29"/>
      <c r="D816" s="233">
        <v>276</v>
      </c>
      <c r="E816" s="233">
        <v>303.92</v>
      </c>
      <c r="F816" s="233">
        <v>279.85000000000002</v>
      </c>
      <c r="G816" s="233">
        <v>305.03499999999997</v>
      </c>
      <c r="H816" s="233">
        <v>299.77215591744198</v>
      </c>
      <c r="I816" s="233">
        <v>248.5</v>
      </c>
      <c r="J816" s="233">
        <v>288</v>
      </c>
      <c r="K816" s="233">
        <v>277</v>
      </c>
      <c r="L816" s="233">
        <v>255.00000000000003</v>
      </c>
      <c r="M816" s="233">
        <v>227.36</v>
      </c>
      <c r="N816" s="233">
        <v>298</v>
      </c>
      <c r="O816" s="233">
        <v>307</v>
      </c>
      <c r="P816" s="233">
        <v>268.5</v>
      </c>
      <c r="Q816" s="233">
        <v>319.5</v>
      </c>
      <c r="R816" s="233">
        <v>284</v>
      </c>
      <c r="S816" s="233">
        <v>268.23</v>
      </c>
      <c r="T816" s="233">
        <v>311.5</v>
      </c>
      <c r="U816" s="233">
        <v>290</v>
      </c>
      <c r="V816" s="233">
        <v>307.2</v>
      </c>
      <c r="W816" s="233">
        <v>298.57</v>
      </c>
      <c r="X816" s="233">
        <v>298.37440000000004</v>
      </c>
      <c r="Y816" s="233">
        <v>244</v>
      </c>
      <c r="Z816" s="233">
        <v>285.11907944599227</v>
      </c>
      <c r="AA816" s="233">
        <v>243.16500000000002</v>
      </c>
      <c r="AB816" s="233">
        <v>232</v>
      </c>
      <c r="AC816" s="230"/>
      <c r="AD816" s="231"/>
      <c r="AE816" s="231"/>
      <c r="AF816" s="231"/>
      <c r="AG816" s="231"/>
      <c r="AH816" s="231"/>
      <c r="AI816" s="231"/>
      <c r="AJ816" s="231"/>
      <c r="AK816" s="231"/>
      <c r="AL816" s="231"/>
      <c r="AM816" s="231"/>
      <c r="AN816" s="231"/>
      <c r="AO816" s="231"/>
      <c r="AP816" s="231"/>
      <c r="AQ816" s="231"/>
      <c r="AR816" s="231"/>
      <c r="AS816" s="231"/>
      <c r="AT816" s="231"/>
      <c r="AU816" s="231"/>
      <c r="AV816" s="231"/>
      <c r="AW816" s="231"/>
      <c r="AX816" s="231"/>
      <c r="AY816" s="231"/>
      <c r="AZ816" s="231"/>
      <c r="BA816" s="231"/>
      <c r="BB816" s="231"/>
      <c r="BC816" s="231"/>
      <c r="BD816" s="231"/>
      <c r="BE816" s="231"/>
      <c r="BF816" s="231"/>
      <c r="BG816" s="231"/>
      <c r="BH816" s="231"/>
      <c r="BI816" s="231"/>
      <c r="BJ816" s="231"/>
      <c r="BK816" s="231"/>
      <c r="BL816" s="231"/>
      <c r="BM816" s="236"/>
    </row>
    <row r="817" spans="1:65">
      <c r="A817" s="30"/>
      <c r="B817" s="3" t="s">
        <v>274</v>
      </c>
      <c r="C817" s="29"/>
      <c r="D817" s="233">
        <v>3.4302575219167832</v>
      </c>
      <c r="E817" s="233">
        <v>8.7908080781385998</v>
      </c>
      <c r="F817" s="233">
        <v>5.9928846698953526</v>
      </c>
      <c r="G817" s="233">
        <v>1.5063687021000813</v>
      </c>
      <c r="H817" s="233">
        <v>2.433019481187332</v>
      </c>
      <c r="I817" s="233">
        <v>18.258331431614085</v>
      </c>
      <c r="J817" s="233">
        <v>1.505545305418162</v>
      </c>
      <c r="K817" s="233">
        <v>3.9707262140150976</v>
      </c>
      <c r="L817" s="233">
        <v>2.9944392908634399</v>
      </c>
      <c r="M817" s="233">
        <v>2.3104155470391046</v>
      </c>
      <c r="N817" s="233">
        <v>6.7724933862401562</v>
      </c>
      <c r="O817" s="233">
        <v>1.5491933384829668</v>
      </c>
      <c r="P817" s="233">
        <v>2.4832774042918899</v>
      </c>
      <c r="Q817" s="233">
        <v>3.5071355833500366</v>
      </c>
      <c r="R817" s="233">
        <v>7.713624310270756</v>
      </c>
      <c r="S817" s="233">
        <v>4.6881243584188423</v>
      </c>
      <c r="T817" s="233">
        <v>21.611725212640167</v>
      </c>
      <c r="U817" s="233">
        <v>7.8591772258084784</v>
      </c>
      <c r="V817" s="233">
        <v>2.0036633117034883</v>
      </c>
      <c r="W817" s="233">
        <v>11.722918862922613</v>
      </c>
      <c r="X817" s="233">
        <v>1.3140749319071212</v>
      </c>
      <c r="Y817" s="233">
        <v>13.779211394948067</v>
      </c>
      <c r="Z817" s="233">
        <v>4.5924929893090676</v>
      </c>
      <c r="AA817" s="233">
        <v>2.8890650159985363</v>
      </c>
      <c r="AB817" s="233">
        <v>9.8268340103344922</v>
      </c>
      <c r="AC817" s="230"/>
      <c r="AD817" s="231"/>
      <c r="AE817" s="231"/>
      <c r="AF817" s="231"/>
      <c r="AG817" s="231"/>
      <c r="AH817" s="231"/>
      <c r="AI817" s="231"/>
      <c r="AJ817" s="231"/>
      <c r="AK817" s="231"/>
      <c r="AL817" s="231"/>
      <c r="AM817" s="231"/>
      <c r="AN817" s="231"/>
      <c r="AO817" s="231"/>
      <c r="AP817" s="231"/>
      <c r="AQ817" s="231"/>
      <c r="AR817" s="231"/>
      <c r="AS817" s="231"/>
      <c r="AT817" s="231"/>
      <c r="AU817" s="231"/>
      <c r="AV817" s="231"/>
      <c r="AW817" s="231"/>
      <c r="AX817" s="231"/>
      <c r="AY817" s="231"/>
      <c r="AZ817" s="231"/>
      <c r="BA817" s="231"/>
      <c r="BB817" s="231"/>
      <c r="BC817" s="231"/>
      <c r="BD817" s="231"/>
      <c r="BE817" s="231"/>
      <c r="BF817" s="231"/>
      <c r="BG817" s="231"/>
      <c r="BH817" s="231"/>
      <c r="BI817" s="231"/>
      <c r="BJ817" s="231"/>
      <c r="BK817" s="231"/>
      <c r="BL817" s="231"/>
      <c r="BM817" s="236"/>
    </row>
    <row r="818" spans="1:65">
      <c r="A818" s="30"/>
      <c r="B818" s="3" t="s">
        <v>86</v>
      </c>
      <c r="C818" s="29"/>
      <c r="D818" s="13">
        <v>1.242096869734502E-2</v>
      </c>
      <c r="E818" s="13">
        <v>2.9085842479310692E-2</v>
      </c>
      <c r="F818" s="13">
        <v>2.1405707833892201E-2</v>
      </c>
      <c r="G818" s="13">
        <v>4.9312070821560224E-3</v>
      </c>
      <c r="H818" s="13">
        <v>8.1195312185574509E-3</v>
      </c>
      <c r="I818" s="13">
        <v>7.4880374975860906E-2</v>
      </c>
      <c r="J818" s="13">
        <v>5.215514914843517E-3</v>
      </c>
      <c r="K818" s="13">
        <v>1.4291756019250503E-2</v>
      </c>
      <c r="L818" s="13">
        <v>1.1781400488643042E-2</v>
      </c>
      <c r="M818" s="13">
        <v>1.0174366735536521E-2</v>
      </c>
      <c r="N818" s="13">
        <v>2.2524922570643535E-2</v>
      </c>
      <c r="O818" s="13">
        <v>5.0462323729086869E-3</v>
      </c>
      <c r="P818" s="13">
        <v>9.2372377097032481E-3</v>
      </c>
      <c r="Q818" s="13">
        <v>1.0976950182629222E-2</v>
      </c>
      <c r="R818" s="13">
        <v>2.6923645062027071E-2</v>
      </c>
      <c r="S818" s="13">
        <v>1.7536515452218536E-2</v>
      </c>
      <c r="T818" s="13">
        <v>6.71867105056171E-2</v>
      </c>
      <c r="U818" s="13">
        <v>2.7210076950289021E-2</v>
      </c>
      <c r="V818" s="13">
        <v>6.5258820270442559E-3</v>
      </c>
      <c r="W818" s="13">
        <v>3.880947327687112E-2</v>
      </c>
      <c r="X818" s="13">
        <v>4.4077344460361307E-3</v>
      </c>
      <c r="Y818" s="13">
        <v>5.6395135313566443E-2</v>
      </c>
      <c r="Z818" s="13">
        <v>1.6072614504106773E-2</v>
      </c>
      <c r="AA818" s="13">
        <v>1.1890053499229173E-2</v>
      </c>
      <c r="AB818" s="13">
        <v>4.2571122066431009E-2</v>
      </c>
      <c r="AC818" s="152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275</v>
      </c>
      <c r="C819" s="29"/>
      <c r="D819" s="13">
        <v>-1.702168787925773E-2</v>
      </c>
      <c r="E819" s="13">
        <v>7.5770990202773891E-2</v>
      </c>
      <c r="F819" s="13">
        <v>-3.4960961373430299E-3</v>
      </c>
      <c r="G819" s="13">
        <v>8.730333684588043E-2</v>
      </c>
      <c r="H819" s="13">
        <v>6.6564951676189699E-2</v>
      </c>
      <c r="I819" s="13">
        <v>-0.13210786322712975</v>
      </c>
      <c r="J819" s="13">
        <v>2.7470390219146434E-2</v>
      </c>
      <c r="K819" s="13">
        <v>-1.1089410799470567E-2</v>
      </c>
      <c r="L819" s="13">
        <v>-9.5327745332449143E-2</v>
      </c>
      <c r="M819" s="13">
        <v>-0.19173199370065508</v>
      </c>
      <c r="N819" s="13">
        <v>7.0182785193614317E-2</v>
      </c>
      <c r="O819" s="13">
        <v>9.272543809680589E-2</v>
      </c>
      <c r="P819" s="13">
        <v>-4.3123707030321645E-2</v>
      </c>
      <c r="Q819" s="13">
        <v>0.13721751619520983</v>
      </c>
      <c r="R819" s="13">
        <v>1.975843001542299E-2</v>
      </c>
      <c r="S819" s="13">
        <v>-4.8456824125050368E-2</v>
      </c>
      <c r="T819" s="13">
        <v>0.14492947639893328</v>
      </c>
      <c r="U819" s="13">
        <v>2.8063617927124973E-2</v>
      </c>
      <c r="V819" s="13">
        <v>9.2844083638401687E-2</v>
      </c>
      <c r="W819" s="13">
        <v>7.5154033386475971E-2</v>
      </c>
      <c r="X819" s="13">
        <v>6.1151486567346369E-2</v>
      </c>
      <c r="Y819" s="13">
        <v>-0.13032818010319358</v>
      </c>
      <c r="Z819" s="13">
        <v>1.7032078729959155E-2</v>
      </c>
      <c r="AA819" s="13">
        <v>-0.13513925681490113</v>
      </c>
      <c r="AB819" s="13">
        <v>-0.17837962444947009</v>
      </c>
      <c r="AC819" s="152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276</v>
      </c>
      <c r="C820" s="47"/>
      <c r="D820" s="45">
        <v>0.39</v>
      </c>
      <c r="E820" s="45">
        <v>0.6</v>
      </c>
      <c r="F820" s="45">
        <v>0.25</v>
      </c>
      <c r="G820" s="45">
        <v>0.72</v>
      </c>
      <c r="H820" s="45">
        <v>0.5</v>
      </c>
      <c r="I820" s="45">
        <v>1.63</v>
      </c>
      <c r="J820" s="45">
        <v>0.08</v>
      </c>
      <c r="K820" s="45">
        <v>0.33</v>
      </c>
      <c r="L820" s="45">
        <v>1.23</v>
      </c>
      <c r="M820" s="45">
        <v>2.27</v>
      </c>
      <c r="N820" s="45">
        <v>0.54</v>
      </c>
      <c r="O820" s="45">
        <v>0.78</v>
      </c>
      <c r="P820" s="45">
        <v>0.67</v>
      </c>
      <c r="Q820" s="45">
        <v>1.26</v>
      </c>
      <c r="R820" s="45">
        <v>0</v>
      </c>
      <c r="S820" s="45">
        <v>0.73</v>
      </c>
      <c r="T820" s="45">
        <v>1.34</v>
      </c>
      <c r="U820" s="45">
        <v>0.09</v>
      </c>
      <c r="V820" s="45">
        <v>0.78</v>
      </c>
      <c r="W820" s="45">
        <v>0.59</v>
      </c>
      <c r="X820" s="45">
        <v>0.44</v>
      </c>
      <c r="Y820" s="45">
        <v>1.61</v>
      </c>
      <c r="Z820" s="45">
        <v>0.03</v>
      </c>
      <c r="AA820" s="45">
        <v>1.66</v>
      </c>
      <c r="AB820" s="45">
        <v>2.12</v>
      </c>
      <c r="AC820" s="152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5"/>
    </row>
    <row r="822" spans="1:65" ht="15">
      <c r="B822" s="8" t="s">
        <v>579</v>
      </c>
      <c r="BM822" s="28" t="s">
        <v>66</v>
      </c>
    </row>
    <row r="823" spans="1:65" ht="15">
      <c r="A823" s="25" t="s">
        <v>9</v>
      </c>
      <c r="B823" s="18" t="s">
        <v>110</v>
      </c>
      <c r="C823" s="15" t="s">
        <v>111</v>
      </c>
      <c r="D823" s="16" t="s">
        <v>234</v>
      </c>
      <c r="E823" s="17" t="s">
        <v>234</v>
      </c>
      <c r="F823" s="17" t="s">
        <v>234</v>
      </c>
      <c r="G823" s="17" t="s">
        <v>234</v>
      </c>
      <c r="H823" s="17" t="s">
        <v>234</v>
      </c>
      <c r="I823" s="17" t="s">
        <v>234</v>
      </c>
      <c r="J823" s="17" t="s">
        <v>234</v>
      </c>
      <c r="K823" s="17" t="s">
        <v>234</v>
      </c>
      <c r="L823" s="17" t="s">
        <v>234</v>
      </c>
      <c r="M823" s="17" t="s">
        <v>234</v>
      </c>
      <c r="N823" s="17" t="s">
        <v>234</v>
      </c>
      <c r="O823" s="17" t="s">
        <v>234</v>
      </c>
      <c r="P823" s="17" t="s">
        <v>234</v>
      </c>
      <c r="Q823" s="17" t="s">
        <v>234</v>
      </c>
      <c r="R823" s="17" t="s">
        <v>234</v>
      </c>
      <c r="S823" s="17" t="s">
        <v>234</v>
      </c>
      <c r="T823" s="17" t="s">
        <v>234</v>
      </c>
      <c r="U823" s="17" t="s">
        <v>234</v>
      </c>
      <c r="V823" s="17" t="s">
        <v>234</v>
      </c>
      <c r="W823" s="17" t="s">
        <v>234</v>
      </c>
      <c r="X823" s="17" t="s">
        <v>234</v>
      </c>
      <c r="Y823" s="17" t="s">
        <v>234</v>
      </c>
      <c r="Z823" s="17" t="s">
        <v>234</v>
      </c>
      <c r="AA823" s="17" t="s">
        <v>234</v>
      </c>
      <c r="AB823" s="152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235</v>
      </c>
      <c r="C824" s="9" t="s">
        <v>235</v>
      </c>
      <c r="D824" s="150" t="s">
        <v>237</v>
      </c>
      <c r="E824" s="151" t="s">
        <v>239</v>
      </c>
      <c r="F824" s="151" t="s">
        <v>240</v>
      </c>
      <c r="G824" s="151" t="s">
        <v>241</v>
      </c>
      <c r="H824" s="151" t="s">
        <v>242</v>
      </c>
      <c r="I824" s="151" t="s">
        <v>243</v>
      </c>
      <c r="J824" s="151" t="s">
        <v>244</v>
      </c>
      <c r="K824" s="151" t="s">
        <v>245</v>
      </c>
      <c r="L824" s="151" t="s">
        <v>246</v>
      </c>
      <c r="M824" s="151" t="s">
        <v>247</v>
      </c>
      <c r="N824" s="151" t="s">
        <v>248</v>
      </c>
      <c r="O824" s="151" t="s">
        <v>249</v>
      </c>
      <c r="P824" s="151" t="s">
        <v>250</v>
      </c>
      <c r="Q824" s="151" t="s">
        <v>251</v>
      </c>
      <c r="R824" s="151" t="s">
        <v>252</v>
      </c>
      <c r="S824" s="151" t="s">
        <v>253</v>
      </c>
      <c r="T824" s="151" t="s">
        <v>255</v>
      </c>
      <c r="U824" s="151" t="s">
        <v>256</v>
      </c>
      <c r="V824" s="151" t="s">
        <v>257</v>
      </c>
      <c r="W824" s="151" t="s">
        <v>258</v>
      </c>
      <c r="X824" s="151" t="s">
        <v>259</v>
      </c>
      <c r="Y824" s="151" t="s">
        <v>261</v>
      </c>
      <c r="Z824" s="151" t="s">
        <v>262</v>
      </c>
      <c r="AA824" s="151" t="s">
        <v>264</v>
      </c>
      <c r="AB824" s="152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279</v>
      </c>
      <c r="E825" s="11" t="s">
        <v>279</v>
      </c>
      <c r="F825" s="11" t="s">
        <v>279</v>
      </c>
      <c r="G825" s="11" t="s">
        <v>280</v>
      </c>
      <c r="H825" s="11" t="s">
        <v>279</v>
      </c>
      <c r="I825" s="11" t="s">
        <v>306</v>
      </c>
      <c r="J825" s="11" t="s">
        <v>279</v>
      </c>
      <c r="K825" s="11" t="s">
        <v>279</v>
      </c>
      <c r="L825" s="11" t="s">
        <v>306</v>
      </c>
      <c r="M825" s="11" t="s">
        <v>306</v>
      </c>
      <c r="N825" s="11" t="s">
        <v>279</v>
      </c>
      <c r="O825" s="11" t="s">
        <v>279</v>
      </c>
      <c r="P825" s="11" t="s">
        <v>279</v>
      </c>
      <c r="Q825" s="11" t="s">
        <v>279</v>
      </c>
      <c r="R825" s="11" t="s">
        <v>279</v>
      </c>
      <c r="S825" s="11" t="s">
        <v>279</v>
      </c>
      <c r="T825" s="11" t="s">
        <v>279</v>
      </c>
      <c r="U825" s="11" t="s">
        <v>280</v>
      </c>
      <c r="V825" s="11" t="s">
        <v>280</v>
      </c>
      <c r="W825" s="11" t="s">
        <v>279</v>
      </c>
      <c r="X825" s="11" t="s">
        <v>279</v>
      </c>
      <c r="Y825" s="11" t="s">
        <v>279</v>
      </c>
      <c r="Z825" s="11" t="s">
        <v>306</v>
      </c>
      <c r="AA825" s="11" t="s">
        <v>279</v>
      </c>
      <c r="AB825" s="152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307</v>
      </c>
      <c r="E826" s="26" t="s">
        <v>307</v>
      </c>
      <c r="F826" s="26" t="s">
        <v>271</v>
      </c>
      <c r="G826" s="26" t="s">
        <v>308</v>
      </c>
      <c r="H826" s="26" t="s">
        <v>309</v>
      </c>
      <c r="I826" s="26" t="s">
        <v>307</v>
      </c>
      <c r="J826" s="26" t="s">
        <v>307</v>
      </c>
      <c r="K826" s="26" t="s">
        <v>310</v>
      </c>
      <c r="L826" s="26" t="s">
        <v>309</v>
      </c>
      <c r="M826" s="26" t="s">
        <v>308</v>
      </c>
      <c r="N826" s="26" t="s">
        <v>308</v>
      </c>
      <c r="O826" s="26" t="s">
        <v>307</v>
      </c>
      <c r="P826" s="26" t="s">
        <v>307</v>
      </c>
      <c r="Q826" s="26" t="s">
        <v>307</v>
      </c>
      <c r="R826" s="26" t="s">
        <v>307</v>
      </c>
      <c r="S826" s="26" t="s">
        <v>307</v>
      </c>
      <c r="T826" s="26" t="s">
        <v>311</v>
      </c>
      <c r="U826" s="26" t="s">
        <v>307</v>
      </c>
      <c r="V826" s="26" t="s">
        <v>308</v>
      </c>
      <c r="W826" s="26" t="s">
        <v>309</v>
      </c>
      <c r="X826" s="26" t="s">
        <v>307</v>
      </c>
      <c r="Y826" s="26" t="s">
        <v>307</v>
      </c>
      <c r="Z826" s="26" t="s">
        <v>308</v>
      </c>
      <c r="AA826" s="26" t="s">
        <v>116</v>
      </c>
      <c r="AB826" s="152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8">
        <v>1</v>
      </c>
      <c r="C827" s="14">
        <v>1</v>
      </c>
      <c r="D827" s="22">
        <v>1.2</v>
      </c>
      <c r="E827" s="22">
        <v>1.1000000000000001</v>
      </c>
      <c r="F827" s="22">
        <v>1.2</v>
      </c>
      <c r="G827" s="22">
        <v>1.1000000000000001</v>
      </c>
      <c r="H827" s="22">
        <v>1.235302324855313</v>
      </c>
      <c r="I827" s="22">
        <v>1.4</v>
      </c>
      <c r="J827" s="22">
        <v>1.2</v>
      </c>
      <c r="K827" s="22">
        <v>1.2178</v>
      </c>
      <c r="L827" s="22">
        <v>1.3</v>
      </c>
      <c r="M827" s="153">
        <v>2</v>
      </c>
      <c r="N827" s="22">
        <v>1.6</v>
      </c>
      <c r="O827" s="22">
        <v>1.2</v>
      </c>
      <c r="P827" s="22">
        <v>1.4</v>
      </c>
      <c r="Q827" s="22">
        <v>1.4</v>
      </c>
      <c r="R827" s="22">
        <v>1.4</v>
      </c>
      <c r="S827" s="22">
        <v>1.5</v>
      </c>
      <c r="T827" s="22">
        <v>1.5</v>
      </c>
      <c r="U827" s="22">
        <v>1.2</v>
      </c>
      <c r="V827" s="22">
        <v>1.2</v>
      </c>
      <c r="W827" s="153">
        <v>1.9</v>
      </c>
      <c r="X827" s="154">
        <v>1.8190999999999999</v>
      </c>
      <c r="Y827" s="22">
        <v>0.9</v>
      </c>
      <c r="Z827" s="22">
        <v>1.0827436172658</v>
      </c>
      <c r="AA827" s="22">
        <v>1.1000000000000001</v>
      </c>
      <c r="AB827" s="152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1.2</v>
      </c>
      <c r="E828" s="11">
        <v>1.2</v>
      </c>
      <c r="F828" s="11">
        <v>1.1000000000000001</v>
      </c>
      <c r="G828" s="11">
        <v>1.2</v>
      </c>
      <c r="H828" s="11">
        <v>1.258558767966377</v>
      </c>
      <c r="I828" s="11">
        <v>1.4</v>
      </c>
      <c r="J828" s="11">
        <v>1.2</v>
      </c>
      <c r="K828" s="11">
        <v>1.2166999999999999</v>
      </c>
      <c r="L828" s="11">
        <v>1.33</v>
      </c>
      <c r="M828" s="155">
        <v>2</v>
      </c>
      <c r="N828" s="11">
        <v>1.6</v>
      </c>
      <c r="O828" s="11">
        <v>1.2</v>
      </c>
      <c r="P828" s="11">
        <v>1.4</v>
      </c>
      <c r="Q828" s="11">
        <v>1.4</v>
      </c>
      <c r="R828" s="11">
        <v>1.4</v>
      </c>
      <c r="S828" s="11">
        <v>1.3</v>
      </c>
      <c r="T828" s="11">
        <v>1.4</v>
      </c>
      <c r="U828" s="11">
        <v>1.1000000000000001</v>
      </c>
      <c r="V828" s="11">
        <v>1.2</v>
      </c>
      <c r="W828" s="155">
        <v>2.2000000000000002</v>
      </c>
      <c r="X828" s="11">
        <v>1.4863999999999999</v>
      </c>
      <c r="Y828" s="11">
        <v>0.9</v>
      </c>
      <c r="Z828" s="11">
        <v>1.1130160308506527</v>
      </c>
      <c r="AA828" s="11">
        <v>1.1000000000000001</v>
      </c>
      <c r="AB828" s="152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38</v>
      </c>
    </row>
    <row r="829" spans="1:65">
      <c r="A829" s="30"/>
      <c r="B829" s="19">
        <v>1</v>
      </c>
      <c r="C829" s="9">
        <v>3</v>
      </c>
      <c r="D829" s="11">
        <v>1.3</v>
      </c>
      <c r="E829" s="11">
        <v>1.2</v>
      </c>
      <c r="F829" s="11">
        <v>1.1000000000000001</v>
      </c>
      <c r="G829" s="11">
        <v>1.1000000000000001</v>
      </c>
      <c r="H829" s="11"/>
      <c r="I829" s="11">
        <v>1.4</v>
      </c>
      <c r="J829" s="11">
        <v>1.3</v>
      </c>
      <c r="K829" s="11">
        <v>1.2797000000000001</v>
      </c>
      <c r="L829" s="11">
        <v>1.1499999999999999</v>
      </c>
      <c r="M829" s="155">
        <v>2</v>
      </c>
      <c r="N829" s="11">
        <v>1.6</v>
      </c>
      <c r="O829" s="11">
        <v>1.3</v>
      </c>
      <c r="P829" s="11">
        <v>1.4</v>
      </c>
      <c r="Q829" s="11">
        <v>1.4</v>
      </c>
      <c r="R829" s="11">
        <v>1.6</v>
      </c>
      <c r="S829" s="11">
        <v>1.4</v>
      </c>
      <c r="T829" s="11">
        <v>1.5</v>
      </c>
      <c r="U829" s="11">
        <v>1</v>
      </c>
      <c r="V829" s="11">
        <v>1.2</v>
      </c>
      <c r="W829" s="155">
        <v>2.1</v>
      </c>
      <c r="X829" s="148">
        <v>2.3723000000000001</v>
      </c>
      <c r="Y829" s="11">
        <v>0.9</v>
      </c>
      <c r="Z829" s="11">
        <v>1.2694116337904393</v>
      </c>
      <c r="AA829" s="11">
        <v>1.2</v>
      </c>
      <c r="AB829" s="152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1.2</v>
      </c>
      <c r="E830" s="11">
        <v>1.1000000000000001</v>
      </c>
      <c r="F830" s="11">
        <v>1.2</v>
      </c>
      <c r="G830" s="11">
        <v>1.1000000000000001</v>
      </c>
      <c r="H830" s="11"/>
      <c r="I830" s="11">
        <v>1.5</v>
      </c>
      <c r="J830" s="11">
        <v>1.3</v>
      </c>
      <c r="K830" s="11">
        <v>1.2077</v>
      </c>
      <c r="L830" s="11">
        <v>1.3</v>
      </c>
      <c r="M830" s="155">
        <v>2</v>
      </c>
      <c r="N830" s="11">
        <v>1.5</v>
      </c>
      <c r="O830" s="11">
        <v>1.2</v>
      </c>
      <c r="P830" s="11">
        <v>1.4</v>
      </c>
      <c r="Q830" s="11">
        <v>1.4</v>
      </c>
      <c r="R830" s="11">
        <v>1.5</v>
      </c>
      <c r="S830" s="11">
        <v>1.3</v>
      </c>
      <c r="T830" s="11">
        <v>1.5</v>
      </c>
      <c r="U830" s="11">
        <v>1.3</v>
      </c>
      <c r="V830" s="11">
        <v>1.2</v>
      </c>
      <c r="W830" s="155">
        <v>1.9</v>
      </c>
      <c r="X830" s="11">
        <v>1.331</v>
      </c>
      <c r="Y830" s="11">
        <v>0.9</v>
      </c>
      <c r="Z830" s="11">
        <v>1.2561858207109806</v>
      </c>
      <c r="AA830" s="11">
        <v>1.2</v>
      </c>
      <c r="AB830" s="152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1.2726424022940805</v>
      </c>
    </row>
    <row r="831" spans="1:65">
      <c r="A831" s="30"/>
      <c r="B831" s="19">
        <v>1</v>
      </c>
      <c r="C831" s="9">
        <v>5</v>
      </c>
      <c r="D831" s="11">
        <v>1.2</v>
      </c>
      <c r="E831" s="11">
        <v>1.1000000000000001</v>
      </c>
      <c r="F831" s="11">
        <v>1.1000000000000001</v>
      </c>
      <c r="G831" s="11">
        <v>1.1000000000000001</v>
      </c>
      <c r="H831" s="11">
        <v>1.2705251796048875</v>
      </c>
      <c r="I831" s="11">
        <v>1.4</v>
      </c>
      <c r="J831" s="11">
        <v>1.2</v>
      </c>
      <c r="K831" s="11">
        <v>1.2619</v>
      </c>
      <c r="L831" s="11">
        <v>1.1499999999999999</v>
      </c>
      <c r="M831" s="155">
        <v>2</v>
      </c>
      <c r="N831" s="11"/>
      <c r="O831" s="11">
        <v>1.3</v>
      </c>
      <c r="P831" s="11">
        <v>1.4</v>
      </c>
      <c r="Q831" s="11">
        <v>1.3</v>
      </c>
      <c r="R831" s="11">
        <v>1.5</v>
      </c>
      <c r="S831" s="11">
        <v>1.3</v>
      </c>
      <c r="T831" s="11">
        <v>1.5</v>
      </c>
      <c r="U831" s="11">
        <v>1.2</v>
      </c>
      <c r="V831" s="11">
        <v>1.2</v>
      </c>
      <c r="W831" s="155">
        <v>1.9</v>
      </c>
      <c r="X831" s="11">
        <v>1.4757</v>
      </c>
      <c r="Y831" s="11">
        <v>0.9</v>
      </c>
      <c r="Z831" s="11">
        <v>1.1679323833507806</v>
      </c>
      <c r="AA831" s="11">
        <v>1</v>
      </c>
      <c r="AB831" s="152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115</v>
      </c>
    </row>
    <row r="832" spans="1:65">
      <c r="A832" s="30"/>
      <c r="B832" s="19">
        <v>1</v>
      </c>
      <c r="C832" s="9">
        <v>6</v>
      </c>
      <c r="D832" s="11">
        <v>1.2</v>
      </c>
      <c r="E832" s="11">
        <v>1.1000000000000001</v>
      </c>
      <c r="F832" s="11">
        <v>1.2</v>
      </c>
      <c r="G832" s="11">
        <v>1.1000000000000001</v>
      </c>
      <c r="H832" s="11">
        <v>1.2781982646556664</v>
      </c>
      <c r="I832" s="11">
        <v>1.4</v>
      </c>
      <c r="J832" s="11">
        <v>1.1000000000000001</v>
      </c>
      <c r="K832" s="11">
        <v>1.2853000000000001</v>
      </c>
      <c r="L832" s="11">
        <v>1.5</v>
      </c>
      <c r="M832" s="155">
        <v>2</v>
      </c>
      <c r="N832" s="11">
        <v>1.6</v>
      </c>
      <c r="O832" s="11">
        <v>1.4</v>
      </c>
      <c r="P832" s="11">
        <v>1.4</v>
      </c>
      <c r="Q832" s="11">
        <v>1.5</v>
      </c>
      <c r="R832" s="11">
        <v>1.4</v>
      </c>
      <c r="S832" s="11">
        <v>1.4</v>
      </c>
      <c r="T832" s="11">
        <v>1.5</v>
      </c>
      <c r="U832" s="11">
        <v>1</v>
      </c>
      <c r="V832" s="11">
        <v>1.2</v>
      </c>
      <c r="W832" s="155">
        <v>2.2000000000000002</v>
      </c>
      <c r="X832" s="11">
        <v>1.4319999999999999</v>
      </c>
      <c r="Y832" s="11">
        <v>0.9</v>
      </c>
      <c r="Z832" s="11">
        <v>1.2688808112266137</v>
      </c>
      <c r="AA832" s="11">
        <v>1.2</v>
      </c>
      <c r="AB832" s="152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272</v>
      </c>
      <c r="C833" s="12"/>
      <c r="D833" s="23">
        <v>1.2166666666666668</v>
      </c>
      <c r="E833" s="23">
        <v>1.1333333333333331</v>
      </c>
      <c r="F833" s="23">
        <v>1.1499999999999999</v>
      </c>
      <c r="G833" s="23">
        <v>1.1166666666666665</v>
      </c>
      <c r="H833" s="23">
        <v>1.2606461342705608</v>
      </c>
      <c r="I833" s="23">
        <v>1.4166666666666667</v>
      </c>
      <c r="J833" s="23">
        <v>1.2166666666666668</v>
      </c>
      <c r="K833" s="23">
        <v>1.24485</v>
      </c>
      <c r="L833" s="23">
        <v>1.2883333333333333</v>
      </c>
      <c r="M833" s="23">
        <v>2</v>
      </c>
      <c r="N833" s="23">
        <v>1.58</v>
      </c>
      <c r="O833" s="23">
        <v>1.2666666666666666</v>
      </c>
      <c r="P833" s="23">
        <v>1.4000000000000001</v>
      </c>
      <c r="Q833" s="23">
        <v>1.3999999999999997</v>
      </c>
      <c r="R833" s="23">
        <v>1.4666666666666668</v>
      </c>
      <c r="S833" s="23">
        <v>1.3666666666666665</v>
      </c>
      <c r="T833" s="23">
        <v>1.4833333333333334</v>
      </c>
      <c r="U833" s="23">
        <v>1.1333333333333333</v>
      </c>
      <c r="V833" s="23">
        <v>1.2</v>
      </c>
      <c r="W833" s="23">
        <v>2.0333333333333332</v>
      </c>
      <c r="X833" s="23">
        <v>1.6527499999999999</v>
      </c>
      <c r="Y833" s="23">
        <v>0.9</v>
      </c>
      <c r="Z833" s="23">
        <v>1.1930283828658779</v>
      </c>
      <c r="AA833" s="23">
        <v>1.1333333333333335</v>
      </c>
      <c r="AB833" s="152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273</v>
      </c>
      <c r="C834" s="29"/>
      <c r="D834" s="11">
        <v>1.2</v>
      </c>
      <c r="E834" s="11">
        <v>1.1000000000000001</v>
      </c>
      <c r="F834" s="11">
        <v>1.1499999999999999</v>
      </c>
      <c r="G834" s="11">
        <v>1.1000000000000001</v>
      </c>
      <c r="H834" s="11">
        <v>1.2645419737856323</v>
      </c>
      <c r="I834" s="11">
        <v>1.4</v>
      </c>
      <c r="J834" s="11">
        <v>1.2</v>
      </c>
      <c r="K834" s="11">
        <v>1.2398500000000001</v>
      </c>
      <c r="L834" s="11">
        <v>1.3</v>
      </c>
      <c r="M834" s="11">
        <v>2</v>
      </c>
      <c r="N834" s="11">
        <v>1.6</v>
      </c>
      <c r="O834" s="11">
        <v>1.25</v>
      </c>
      <c r="P834" s="11">
        <v>1.4</v>
      </c>
      <c r="Q834" s="11">
        <v>1.4</v>
      </c>
      <c r="R834" s="11">
        <v>1.45</v>
      </c>
      <c r="S834" s="11">
        <v>1.35</v>
      </c>
      <c r="T834" s="11">
        <v>1.5</v>
      </c>
      <c r="U834" s="11">
        <v>1.1499999999999999</v>
      </c>
      <c r="V834" s="11">
        <v>1.2</v>
      </c>
      <c r="W834" s="11">
        <v>2</v>
      </c>
      <c r="X834" s="11">
        <v>1.48105</v>
      </c>
      <c r="Y834" s="11">
        <v>0.9</v>
      </c>
      <c r="Z834" s="11">
        <v>1.2120591020308806</v>
      </c>
      <c r="AA834" s="11">
        <v>1.1499999999999999</v>
      </c>
      <c r="AB834" s="152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274</v>
      </c>
      <c r="C835" s="29"/>
      <c r="D835" s="24">
        <v>4.0824829046386332E-2</v>
      </c>
      <c r="E835" s="24">
        <v>5.1639777949432163E-2</v>
      </c>
      <c r="F835" s="24">
        <v>5.4772255750516537E-2</v>
      </c>
      <c r="G835" s="24">
        <v>4.0824829046386249E-2</v>
      </c>
      <c r="H835" s="24">
        <v>1.872910917562709E-2</v>
      </c>
      <c r="I835" s="24">
        <v>4.0824829046386332E-2</v>
      </c>
      <c r="J835" s="24">
        <v>7.5277265270908097E-2</v>
      </c>
      <c r="K835" s="24">
        <v>3.4772618538154471E-2</v>
      </c>
      <c r="L835" s="24">
        <v>0.13044794619566336</v>
      </c>
      <c r="M835" s="24">
        <v>0</v>
      </c>
      <c r="N835" s="24">
        <v>4.4721359549995836E-2</v>
      </c>
      <c r="O835" s="24">
        <v>8.1649658092772609E-2</v>
      </c>
      <c r="P835" s="24">
        <v>2.4323767777952469E-16</v>
      </c>
      <c r="Q835" s="24">
        <v>6.3245553203367569E-2</v>
      </c>
      <c r="R835" s="24">
        <v>8.1649658092772678E-2</v>
      </c>
      <c r="S835" s="24">
        <v>8.1649658092772567E-2</v>
      </c>
      <c r="T835" s="24">
        <v>4.0824829046386339E-2</v>
      </c>
      <c r="U835" s="24">
        <v>0.12110601416389967</v>
      </c>
      <c r="V835" s="24">
        <v>0</v>
      </c>
      <c r="W835" s="24">
        <v>0.15055453054181633</v>
      </c>
      <c r="X835" s="24">
        <v>0.38902369465111064</v>
      </c>
      <c r="Y835" s="24">
        <v>0</v>
      </c>
      <c r="Z835" s="24">
        <v>8.3392288678650936E-2</v>
      </c>
      <c r="AA835" s="24">
        <v>8.1649658092772567E-2</v>
      </c>
      <c r="AB835" s="152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86</v>
      </c>
      <c r="C836" s="29"/>
      <c r="D836" s="13">
        <v>3.3554654010728491E-2</v>
      </c>
      <c r="E836" s="13">
        <v>4.5564509955381333E-2</v>
      </c>
      <c r="F836" s="13">
        <v>4.7628048478710036E-2</v>
      </c>
      <c r="G836" s="13">
        <v>3.6559548399748884E-2</v>
      </c>
      <c r="H836" s="13">
        <v>1.4856753744352049E-2</v>
      </c>
      <c r="I836" s="13">
        <v>2.881752638568447E-2</v>
      </c>
      <c r="J836" s="13">
        <v>6.1871724880198431E-2</v>
      </c>
      <c r="K836" s="13">
        <v>2.7933179530187952E-2</v>
      </c>
      <c r="L836" s="13">
        <v>0.10125325707295992</v>
      </c>
      <c r="M836" s="13">
        <v>0</v>
      </c>
      <c r="N836" s="13">
        <v>2.8304657943035338E-2</v>
      </c>
      <c r="O836" s="13">
        <v>6.4460256389031009E-2</v>
      </c>
      <c r="P836" s="13">
        <v>1.7374119841394619E-16</v>
      </c>
      <c r="Q836" s="13">
        <v>4.5175395145262559E-2</v>
      </c>
      <c r="R836" s="13">
        <v>5.5670221426890459E-2</v>
      </c>
      <c r="S836" s="13">
        <v>5.9743652263004328E-2</v>
      </c>
      <c r="T836" s="13">
        <v>2.7522356660485171E-2</v>
      </c>
      <c r="U836" s="13">
        <v>0.10685824779167619</v>
      </c>
      <c r="V836" s="13">
        <v>0</v>
      </c>
      <c r="W836" s="13">
        <v>7.4043211741876891E-2</v>
      </c>
      <c r="X836" s="13">
        <v>0.2353796367575923</v>
      </c>
      <c r="Y836" s="13">
        <v>0</v>
      </c>
      <c r="Z836" s="13">
        <v>6.9899668672028598E-2</v>
      </c>
      <c r="AA836" s="13">
        <v>7.2043815964211083E-2</v>
      </c>
      <c r="AB836" s="152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275</v>
      </c>
      <c r="C837" s="29"/>
      <c r="D837" s="13">
        <v>-4.3983868152209338E-2</v>
      </c>
      <c r="E837" s="13">
        <v>-0.10946442512808563</v>
      </c>
      <c r="F837" s="13">
        <v>-9.6368313732910327E-2</v>
      </c>
      <c r="G837" s="13">
        <v>-0.12256053652326082</v>
      </c>
      <c r="H837" s="13">
        <v>-9.4262677417435992E-3</v>
      </c>
      <c r="I837" s="13">
        <v>0.11316946858989319</v>
      </c>
      <c r="J837" s="13">
        <v>-4.3983868152209338E-2</v>
      </c>
      <c r="K837" s="13">
        <v>-2.1838343782968117E-2</v>
      </c>
      <c r="L837" s="13">
        <v>1.2329410847043976E-2</v>
      </c>
      <c r="M837" s="13">
        <v>0.57153336742102567</v>
      </c>
      <c r="N837" s="13">
        <v>0.24151136026261022</v>
      </c>
      <c r="O837" s="13">
        <v>-4.6955339666837626E-3</v>
      </c>
      <c r="P837" s="13">
        <v>0.1000733571947181</v>
      </c>
      <c r="Q837" s="13">
        <v>0.10007335719471766</v>
      </c>
      <c r="R837" s="13">
        <v>0.15245780277541887</v>
      </c>
      <c r="S837" s="13">
        <v>7.3881134404367277E-2</v>
      </c>
      <c r="T837" s="13">
        <v>0.16555391417059395</v>
      </c>
      <c r="U837" s="13">
        <v>-0.10946442512808552</v>
      </c>
      <c r="V837" s="13">
        <v>-5.7079979547384641E-2</v>
      </c>
      <c r="W837" s="13">
        <v>0.59772559021137606</v>
      </c>
      <c r="X837" s="13">
        <v>0.29867588650255006</v>
      </c>
      <c r="Y837" s="13">
        <v>-0.29280998466053842</v>
      </c>
      <c r="Z837" s="13">
        <v>-6.2558044022963166E-2</v>
      </c>
      <c r="AA837" s="13">
        <v>-0.1094644251280853</v>
      </c>
      <c r="AB837" s="152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276</v>
      </c>
      <c r="C838" s="47"/>
      <c r="D838" s="45">
        <v>0.23</v>
      </c>
      <c r="E838" s="45">
        <v>0.67</v>
      </c>
      <c r="F838" s="45">
        <v>0.59</v>
      </c>
      <c r="G838" s="45">
        <v>0.76</v>
      </c>
      <c r="H838" s="45">
        <v>0</v>
      </c>
      <c r="I838" s="45">
        <v>0.83</v>
      </c>
      <c r="J838" s="45">
        <v>0.23</v>
      </c>
      <c r="K838" s="45">
        <v>0.08</v>
      </c>
      <c r="L838" s="45">
        <v>0.15</v>
      </c>
      <c r="M838" s="45" t="s">
        <v>277</v>
      </c>
      <c r="N838" s="45">
        <v>1.69</v>
      </c>
      <c r="O838" s="45">
        <v>0.03</v>
      </c>
      <c r="P838" s="45">
        <v>0.74</v>
      </c>
      <c r="Q838" s="45">
        <v>0.74</v>
      </c>
      <c r="R838" s="45">
        <v>1.0900000000000001</v>
      </c>
      <c r="S838" s="45">
        <v>0.56000000000000005</v>
      </c>
      <c r="T838" s="45">
        <v>1.18</v>
      </c>
      <c r="U838" s="45">
        <v>0.67</v>
      </c>
      <c r="V838" s="45">
        <v>0.32</v>
      </c>
      <c r="W838" s="45">
        <v>4.09</v>
      </c>
      <c r="X838" s="45">
        <v>2.08</v>
      </c>
      <c r="Y838" s="45">
        <v>1.91</v>
      </c>
      <c r="Z838" s="45">
        <v>0.36</v>
      </c>
      <c r="AA838" s="45">
        <v>0.67</v>
      </c>
      <c r="AB838" s="152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BM839" s="55"/>
    </row>
    <row r="840" spans="1:65" ht="15">
      <c r="B840" s="8" t="s">
        <v>580</v>
      </c>
      <c r="BM840" s="28" t="s">
        <v>66</v>
      </c>
    </row>
    <row r="841" spans="1:65" ht="15">
      <c r="A841" s="25" t="s">
        <v>61</v>
      </c>
      <c r="B841" s="18" t="s">
        <v>110</v>
      </c>
      <c r="C841" s="15" t="s">
        <v>111</v>
      </c>
      <c r="D841" s="16" t="s">
        <v>234</v>
      </c>
      <c r="E841" s="17" t="s">
        <v>234</v>
      </c>
      <c r="F841" s="17" t="s">
        <v>234</v>
      </c>
      <c r="G841" s="17" t="s">
        <v>234</v>
      </c>
      <c r="H841" s="17" t="s">
        <v>234</v>
      </c>
      <c r="I841" s="17" t="s">
        <v>234</v>
      </c>
      <c r="J841" s="17" t="s">
        <v>234</v>
      </c>
      <c r="K841" s="17" t="s">
        <v>234</v>
      </c>
      <c r="L841" s="17" t="s">
        <v>234</v>
      </c>
      <c r="M841" s="17" t="s">
        <v>234</v>
      </c>
      <c r="N841" s="17" t="s">
        <v>234</v>
      </c>
      <c r="O841" s="17" t="s">
        <v>234</v>
      </c>
      <c r="P841" s="17" t="s">
        <v>234</v>
      </c>
      <c r="Q841" s="17" t="s">
        <v>234</v>
      </c>
      <c r="R841" s="17" t="s">
        <v>234</v>
      </c>
      <c r="S841" s="17" t="s">
        <v>234</v>
      </c>
      <c r="T841" s="17" t="s">
        <v>234</v>
      </c>
      <c r="U841" s="17" t="s">
        <v>234</v>
      </c>
      <c r="V841" s="17" t="s">
        <v>234</v>
      </c>
      <c r="W841" s="17" t="s">
        <v>234</v>
      </c>
      <c r="X841" s="17" t="s">
        <v>234</v>
      </c>
      <c r="Y841" s="17" t="s">
        <v>234</v>
      </c>
      <c r="Z841" s="152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235</v>
      </c>
      <c r="C842" s="9" t="s">
        <v>235</v>
      </c>
      <c r="D842" s="150" t="s">
        <v>237</v>
      </c>
      <c r="E842" s="151" t="s">
        <v>239</v>
      </c>
      <c r="F842" s="151" t="s">
        <v>240</v>
      </c>
      <c r="G842" s="151" t="s">
        <v>241</v>
      </c>
      <c r="H842" s="151" t="s">
        <v>242</v>
      </c>
      <c r="I842" s="151" t="s">
        <v>243</v>
      </c>
      <c r="J842" s="151" t="s">
        <v>244</v>
      </c>
      <c r="K842" s="151" t="s">
        <v>247</v>
      </c>
      <c r="L842" s="151" t="s">
        <v>248</v>
      </c>
      <c r="M842" s="151" t="s">
        <v>249</v>
      </c>
      <c r="N842" s="151" t="s">
        <v>250</v>
      </c>
      <c r="O842" s="151" t="s">
        <v>251</v>
      </c>
      <c r="P842" s="151" t="s">
        <v>252</v>
      </c>
      <c r="Q842" s="151" t="s">
        <v>253</v>
      </c>
      <c r="R842" s="151" t="s">
        <v>254</v>
      </c>
      <c r="S842" s="151" t="s">
        <v>255</v>
      </c>
      <c r="T842" s="151" t="s">
        <v>256</v>
      </c>
      <c r="U842" s="151" t="s">
        <v>258</v>
      </c>
      <c r="V842" s="151" t="s">
        <v>261</v>
      </c>
      <c r="W842" s="151" t="s">
        <v>262</v>
      </c>
      <c r="X842" s="151" t="s">
        <v>263</v>
      </c>
      <c r="Y842" s="151" t="s">
        <v>264</v>
      </c>
      <c r="Z842" s="152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279</v>
      </c>
      <c r="E843" s="11" t="s">
        <v>279</v>
      </c>
      <c r="F843" s="11" t="s">
        <v>279</v>
      </c>
      <c r="G843" s="11" t="s">
        <v>279</v>
      </c>
      <c r="H843" s="11" t="s">
        <v>279</v>
      </c>
      <c r="I843" s="11" t="s">
        <v>306</v>
      </c>
      <c r="J843" s="11" t="s">
        <v>279</v>
      </c>
      <c r="K843" s="11" t="s">
        <v>306</v>
      </c>
      <c r="L843" s="11" t="s">
        <v>279</v>
      </c>
      <c r="M843" s="11" t="s">
        <v>279</v>
      </c>
      <c r="N843" s="11" t="s">
        <v>279</v>
      </c>
      <c r="O843" s="11" t="s">
        <v>279</v>
      </c>
      <c r="P843" s="11" t="s">
        <v>279</v>
      </c>
      <c r="Q843" s="11" t="s">
        <v>279</v>
      </c>
      <c r="R843" s="11" t="s">
        <v>306</v>
      </c>
      <c r="S843" s="11" t="s">
        <v>279</v>
      </c>
      <c r="T843" s="11" t="s">
        <v>279</v>
      </c>
      <c r="U843" s="11" t="s">
        <v>279</v>
      </c>
      <c r="V843" s="11" t="s">
        <v>279</v>
      </c>
      <c r="W843" s="11" t="s">
        <v>306</v>
      </c>
      <c r="X843" s="11" t="s">
        <v>280</v>
      </c>
      <c r="Y843" s="11" t="s">
        <v>279</v>
      </c>
      <c r="Z843" s="152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/>
      <c r="C844" s="9"/>
      <c r="D844" s="26" t="s">
        <v>307</v>
      </c>
      <c r="E844" s="26" t="s">
        <v>307</v>
      </c>
      <c r="F844" s="26" t="s">
        <v>271</v>
      </c>
      <c r="G844" s="26" t="s">
        <v>308</v>
      </c>
      <c r="H844" s="26" t="s">
        <v>309</v>
      </c>
      <c r="I844" s="26" t="s">
        <v>307</v>
      </c>
      <c r="J844" s="26" t="s">
        <v>307</v>
      </c>
      <c r="K844" s="26" t="s">
        <v>308</v>
      </c>
      <c r="L844" s="26" t="s">
        <v>308</v>
      </c>
      <c r="M844" s="26" t="s">
        <v>307</v>
      </c>
      <c r="N844" s="26" t="s">
        <v>307</v>
      </c>
      <c r="O844" s="26" t="s">
        <v>307</v>
      </c>
      <c r="P844" s="26" t="s">
        <v>307</v>
      </c>
      <c r="Q844" s="26" t="s">
        <v>307</v>
      </c>
      <c r="R844" s="26" t="s">
        <v>307</v>
      </c>
      <c r="S844" s="26" t="s">
        <v>311</v>
      </c>
      <c r="T844" s="26" t="s">
        <v>307</v>
      </c>
      <c r="U844" s="26" t="s">
        <v>309</v>
      </c>
      <c r="V844" s="26" t="s">
        <v>307</v>
      </c>
      <c r="W844" s="26" t="s">
        <v>308</v>
      </c>
      <c r="X844" s="26" t="s">
        <v>310</v>
      </c>
      <c r="Y844" s="26" t="s">
        <v>116</v>
      </c>
      <c r="Z844" s="152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217">
        <v>19</v>
      </c>
      <c r="E845" s="218">
        <v>15.7</v>
      </c>
      <c r="F845" s="217">
        <v>19.3</v>
      </c>
      <c r="G845" s="217">
        <v>20</v>
      </c>
      <c r="H845" s="217">
        <v>18.346981386029473</v>
      </c>
      <c r="I845" s="217">
        <v>19.600000000000001</v>
      </c>
      <c r="J845" s="217">
        <v>19.899999999999999</v>
      </c>
      <c r="K845" s="217">
        <v>17</v>
      </c>
      <c r="L845" s="217">
        <v>18</v>
      </c>
      <c r="M845" s="217">
        <v>19</v>
      </c>
      <c r="N845" s="217">
        <v>19.100000000000001</v>
      </c>
      <c r="O845" s="217">
        <v>18.600000000000001</v>
      </c>
      <c r="P845" s="217">
        <v>20.2</v>
      </c>
      <c r="Q845" s="217">
        <v>21.4</v>
      </c>
      <c r="R845" s="217">
        <v>20.81</v>
      </c>
      <c r="S845" s="217">
        <v>19</v>
      </c>
      <c r="T845" s="218">
        <v>5.9</v>
      </c>
      <c r="U845" s="217">
        <v>18.600000000000001</v>
      </c>
      <c r="V845" s="217">
        <v>17.3</v>
      </c>
      <c r="W845" s="217">
        <v>19.297761964190698</v>
      </c>
      <c r="X845" s="239">
        <v>13.412000000000001</v>
      </c>
      <c r="Y845" s="217">
        <v>19.3</v>
      </c>
      <c r="Z845" s="219"/>
      <c r="AA845" s="220"/>
      <c r="AB845" s="220"/>
      <c r="AC845" s="220"/>
      <c r="AD845" s="220"/>
      <c r="AE845" s="220"/>
      <c r="AF845" s="220"/>
      <c r="AG845" s="220"/>
      <c r="AH845" s="220"/>
      <c r="AI845" s="220"/>
      <c r="AJ845" s="220"/>
      <c r="AK845" s="220"/>
      <c r="AL845" s="220"/>
      <c r="AM845" s="220"/>
      <c r="AN845" s="220"/>
      <c r="AO845" s="220"/>
      <c r="AP845" s="220"/>
      <c r="AQ845" s="220"/>
      <c r="AR845" s="220"/>
      <c r="AS845" s="220"/>
      <c r="AT845" s="220"/>
      <c r="AU845" s="220"/>
      <c r="AV845" s="220"/>
      <c r="AW845" s="220"/>
      <c r="AX845" s="220"/>
      <c r="AY845" s="220"/>
      <c r="AZ845" s="220"/>
      <c r="BA845" s="220"/>
      <c r="BB845" s="220"/>
      <c r="BC845" s="220"/>
      <c r="BD845" s="220"/>
      <c r="BE845" s="220"/>
      <c r="BF845" s="220"/>
      <c r="BG845" s="220"/>
      <c r="BH845" s="220"/>
      <c r="BI845" s="220"/>
      <c r="BJ845" s="220"/>
      <c r="BK845" s="220"/>
      <c r="BL845" s="220"/>
      <c r="BM845" s="221">
        <v>1</v>
      </c>
    </row>
    <row r="846" spans="1:65">
      <c r="A846" s="30"/>
      <c r="B846" s="19">
        <v>1</v>
      </c>
      <c r="C846" s="9">
        <v>2</v>
      </c>
      <c r="D846" s="222">
        <v>19</v>
      </c>
      <c r="E846" s="223">
        <v>15</v>
      </c>
      <c r="F846" s="222">
        <v>18.600000000000001</v>
      </c>
      <c r="G846" s="222">
        <v>20</v>
      </c>
      <c r="H846" s="222">
        <v>18.238008564912818</v>
      </c>
      <c r="I846" s="222">
        <v>18.2</v>
      </c>
      <c r="J846" s="222">
        <v>20.5</v>
      </c>
      <c r="K846" s="222">
        <v>17</v>
      </c>
      <c r="L846" s="222">
        <v>19</v>
      </c>
      <c r="M846" s="222">
        <v>19</v>
      </c>
      <c r="N846" s="222">
        <v>20.2</v>
      </c>
      <c r="O846" s="222">
        <v>19</v>
      </c>
      <c r="P846" s="222">
        <v>19.899999999999999</v>
      </c>
      <c r="Q846" s="222">
        <v>21.8</v>
      </c>
      <c r="R846" s="222">
        <v>20.32</v>
      </c>
      <c r="S846" s="222">
        <v>18</v>
      </c>
      <c r="T846" s="223">
        <v>5.8</v>
      </c>
      <c r="U846" s="222">
        <v>18.3</v>
      </c>
      <c r="V846" s="222">
        <v>18.3</v>
      </c>
      <c r="W846" s="222">
        <v>19.419616641542881</v>
      </c>
      <c r="X846" s="222">
        <v>17.748999999999999</v>
      </c>
      <c r="Y846" s="222">
        <v>17.899999999999999</v>
      </c>
      <c r="Z846" s="219"/>
      <c r="AA846" s="220"/>
      <c r="AB846" s="220"/>
      <c r="AC846" s="220"/>
      <c r="AD846" s="220"/>
      <c r="AE846" s="220"/>
      <c r="AF846" s="220"/>
      <c r="AG846" s="220"/>
      <c r="AH846" s="220"/>
      <c r="AI846" s="220"/>
      <c r="AJ846" s="220"/>
      <c r="AK846" s="220"/>
      <c r="AL846" s="220"/>
      <c r="AM846" s="220"/>
      <c r="AN846" s="220"/>
      <c r="AO846" s="220"/>
      <c r="AP846" s="220"/>
      <c r="AQ846" s="220"/>
      <c r="AR846" s="220"/>
      <c r="AS846" s="220"/>
      <c r="AT846" s="220"/>
      <c r="AU846" s="220"/>
      <c r="AV846" s="220"/>
      <c r="AW846" s="220"/>
      <c r="AX846" s="220"/>
      <c r="AY846" s="220"/>
      <c r="AZ846" s="220"/>
      <c r="BA846" s="220"/>
      <c r="BB846" s="220"/>
      <c r="BC846" s="220"/>
      <c r="BD846" s="220"/>
      <c r="BE846" s="220"/>
      <c r="BF846" s="220"/>
      <c r="BG846" s="220"/>
      <c r="BH846" s="220"/>
      <c r="BI846" s="220"/>
      <c r="BJ846" s="220"/>
      <c r="BK846" s="220"/>
      <c r="BL846" s="220"/>
      <c r="BM846" s="221">
        <v>39</v>
      </c>
    </row>
    <row r="847" spans="1:65">
      <c r="A847" s="30"/>
      <c r="B847" s="19">
        <v>1</v>
      </c>
      <c r="C847" s="9">
        <v>3</v>
      </c>
      <c r="D847" s="222">
        <v>18</v>
      </c>
      <c r="E847" s="223">
        <v>15.299999999999999</v>
      </c>
      <c r="F847" s="222">
        <v>19.399999999999999</v>
      </c>
      <c r="G847" s="222">
        <v>20</v>
      </c>
      <c r="H847" s="222"/>
      <c r="I847" s="222">
        <v>16.600000000000001</v>
      </c>
      <c r="J847" s="222">
        <v>20.6</v>
      </c>
      <c r="K847" s="222">
        <v>19</v>
      </c>
      <c r="L847" s="222">
        <v>19</v>
      </c>
      <c r="M847" s="222">
        <v>19.2</v>
      </c>
      <c r="N847" s="222">
        <v>19.600000000000001</v>
      </c>
      <c r="O847" s="222">
        <v>19.600000000000001</v>
      </c>
      <c r="P847" s="222">
        <v>20.9</v>
      </c>
      <c r="Q847" s="222">
        <v>20.399999999999999</v>
      </c>
      <c r="R847" s="222">
        <v>20.02</v>
      </c>
      <c r="S847" s="222">
        <v>19</v>
      </c>
      <c r="T847" s="223">
        <v>6.6</v>
      </c>
      <c r="U847" s="222">
        <v>19.100000000000001</v>
      </c>
      <c r="V847" s="222">
        <v>17.899999999999999</v>
      </c>
      <c r="W847" s="222">
        <v>19.480126682239682</v>
      </c>
      <c r="X847" s="222">
        <v>16.071000000000002</v>
      </c>
      <c r="Y847" s="222">
        <v>18.7</v>
      </c>
      <c r="Z847" s="219"/>
      <c r="AA847" s="220"/>
      <c r="AB847" s="220"/>
      <c r="AC847" s="220"/>
      <c r="AD847" s="220"/>
      <c r="AE847" s="220"/>
      <c r="AF847" s="220"/>
      <c r="AG847" s="220"/>
      <c r="AH847" s="220"/>
      <c r="AI847" s="220"/>
      <c r="AJ847" s="220"/>
      <c r="AK847" s="220"/>
      <c r="AL847" s="220"/>
      <c r="AM847" s="220"/>
      <c r="AN847" s="220"/>
      <c r="AO847" s="220"/>
      <c r="AP847" s="220"/>
      <c r="AQ847" s="220"/>
      <c r="AR847" s="220"/>
      <c r="AS847" s="220"/>
      <c r="AT847" s="220"/>
      <c r="AU847" s="220"/>
      <c r="AV847" s="220"/>
      <c r="AW847" s="220"/>
      <c r="AX847" s="220"/>
      <c r="AY847" s="220"/>
      <c r="AZ847" s="220"/>
      <c r="BA847" s="220"/>
      <c r="BB847" s="220"/>
      <c r="BC847" s="220"/>
      <c r="BD847" s="220"/>
      <c r="BE847" s="220"/>
      <c r="BF847" s="220"/>
      <c r="BG847" s="220"/>
      <c r="BH847" s="220"/>
      <c r="BI847" s="220"/>
      <c r="BJ847" s="220"/>
      <c r="BK847" s="220"/>
      <c r="BL847" s="220"/>
      <c r="BM847" s="221">
        <v>16</v>
      </c>
    </row>
    <row r="848" spans="1:65">
      <c r="A848" s="30"/>
      <c r="B848" s="19">
        <v>1</v>
      </c>
      <c r="C848" s="9">
        <v>4</v>
      </c>
      <c r="D848" s="222">
        <v>19</v>
      </c>
      <c r="E848" s="223">
        <v>14.6</v>
      </c>
      <c r="F848" s="222">
        <v>19.100000000000001</v>
      </c>
      <c r="G848" s="222">
        <v>19</v>
      </c>
      <c r="H848" s="222"/>
      <c r="I848" s="222">
        <v>19.899999999999999</v>
      </c>
      <c r="J848" s="222">
        <v>20.6</v>
      </c>
      <c r="K848" s="222">
        <v>19</v>
      </c>
      <c r="L848" s="222">
        <v>18</v>
      </c>
      <c r="M848" s="222">
        <v>18.600000000000001</v>
      </c>
      <c r="N848" s="222">
        <v>19.600000000000001</v>
      </c>
      <c r="O848" s="222">
        <v>19</v>
      </c>
      <c r="P848" s="222">
        <v>20.8</v>
      </c>
      <c r="Q848" s="222">
        <v>20.3</v>
      </c>
      <c r="R848" s="222">
        <v>20.63</v>
      </c>
      <c r="S848" s="222">
        <v>18</v>
      </c>
      <c r="T848" s="223">
        <v>6.4</v>
      </c>
      <c r="U848" s="222">
        <v>18.8</v>
      </c>
      <c r="V848" s="222">
        <v>18.3</v>
      </c>
      <c r="W848" s="222">
        <v>19.38351653151912</v>
      </c>
      <c r="X848" s="222">
        <v>16.356000000000002</v>
      </c>
      <c r="Y848" s="222">
        <v>18.899999999999999</v>
      </c>
      <c r="Z848" s="219"/>
      <c r="AA848" s="220"/>
      <c r="AB848" s="220"/>
      <c r="AC848" s="220"/>
      <c r="AD848" s="220"/>
      <c r="AE848" s="220"/>
      <c r="AF848" s="220"/>
      <c r="AG848" s="220"/>
      <c r="AH848" s="220"/>
      <c r="AI848" s="220"/>
      <c r="AJ848" s="220"/>
      <c r="AK848" s="220"/>
      <c r="AL848" s="220"/>
      <c r="AM848" s="220"/>
      <c r="AN848" s="220"/>
      <c r="AO848" s="220"/>
      <c r="AP848" s="220"/>
      <c r="AQ848" s="220"/>
      <c r="AR848" s="220"/>
      <c r="AS848" s="220"/>
      <c r="AT848" s="220"/>
      <c r="AU848" s="220"/>
      <c r="AV848" s="220"/>
      <c r="AW848" s="220"/>
      <c r="AX848" s="220"/>
      <c r="AY848" s="220"/>
      <c r="AZ848" s="220"/>
      <c r="BA848" s="220"/>
      <c r="BB848" s="220"/>
      <c r="BC848" s="220"/>
      <c r="BD848" s="220"/>
      <c r="BE848" s="220"/>
      <c r="BF848" s="220"/>
      <c r="BG848" s="220"/>
      <c r="BH848" s="220"/>
      <c r="BI848" s="220"/>
      <c r="BJ848" s="220"/>
      <c r="BK848" s="220"/>
      <c r="BL848" s="220"/>
      <c r="BM848" s="221">
        <v>19.074561673579154</v>
      </c>
    </row>
    <row r="849" spans="1:65">
      <c r="A849" s="30"/>
      <c r="B849" s="19">
        <v>1</v>
      </c>
      <c r="C849" s="9">
        <v>5</v>
      </c>
      <c r="D849" s="222">
        <v>19</v>
      </c>
      <c r="E849" s="223">
        <v>15.2</v>
      </c>
      <c r="F849" s="222">
        <v>18.8</v>
      </c>
      <c r="G849" s="222">
        <v>20</v>
      </c>
      <c r="H849" s="222">
        <v>18.032275911651727</v>
      </c>
      <c r="I849" s="222">
        <v>19</v>
      </c>
      <c r="J849" s="222">
        <v>19.7</v>
      </c>
      <c r="K849" s="222">
        <v>18</v>
      </c>
      <c r="L849" s="222"/>
      <c r="M849" s="222">
        <v>19</v>
      </c>
      <c r="N849" s="222">
        <v>19.100000000000001</v>
      </c>
      <c r="O849" s="222">
        <v>18.8</v>
      </c>
      <c r="P849" s="222">
        <v>20.5</v>
      </c>
      <c r="Q849" s="222">
        <v>20.5</v>
      </c>
      <c r="R849" s="222">
        <v>20.56</v>
      </c>
      <c r="S849" s="222">
        <v>19</v>
      </c>
      <c r="T849" s="223">
        <v>5.5</v>
      </c>
      <c r="U849" s="222">
        <v>19.2</v>
      </c>
      <c r="V849" s="222">
        <v>17.2</v>
      </c>
      <c r="W849" s="222">
        <v>19.516164635305682</v>
      </c>
      <c r="X849" s="222">
        <v>15.994</v>
      </c>
      <c r="Y849" s="222">
        <v>17.5</v>
      </c>
      <c r="Z849" s="219"/>
      <c r="AA849" s="220"/>
      <c r="AB849" s="220"/>
      <c r="AC849" s="220"/>
      <c r="AD849" s="220"/>
      <c r="AE849" s="220"/>
      <c r="AF849" s="220"/>
      <c r="AG849" s="220"/>
      <c r="AH849" s="220"/>
      <c r="AI849" s="220"/>
      <c r="AJ849" s="220"/>
      <c r="AK849" s="220"/>
      <c r="AL849" s="220"/>
      <c r="AM849" s="220"/>
      <c r="AN849" s="220"/>
      <c r="AO849" s="220"/>
      <c r="AP849" s="220"/>
      <c r="AQ849" s="220"/>
      <c r="AR849" s="220"/>
      <c r="AS849" s="220"/>
      <c r="AT849" s="220"/>
      <c r="AU849" s="220"/>
      <c r="AV849" s="220"/>
      <c r="AW849" s="220"/>
      <c r="AX849" s="220"/>
      <c r="AY849" s="220"/>
      <c r="AZ849" s="220"/>
      <c r="BA849" s="220"/>
      <c r="BB849" s="220"/>
      <c r="BC849" s="220"/>
      <c r="BD849" s="220"/>
      <c r="BE849" s="220"/>
      <c r="BF849" s="220"/>
      <c r="BG849" s="220"/>
      <c r="BH849" s="220"/>
      <c r="BI849" s="220"/>
      <c r="BJ849" s="220"/>
      <c r="BK849" s="220"/>
      <c r="BL849" s="220"/>
      <c r="BM849" s="221">
        <v>116</v>
      </c>
    </row>
    <row r="850" spans="1:65">
      <c r="A850" s="30"/>
      <c r="B850" s="19">
        <v>1</v>
      </c>
      <c r="C850" s="9">
        <v>6</v>
      </c>
      <c r="D850" s="222">
        <v>20</v>
      </c>
      <c r="E850" s="223">
        <v>15.1</v>
      </c>
      <c r="F850" s="222">
        <v>18.899999999999999</v>
      </c>
      <c r="G850" s="222">
        <v>20</v>
      </c>
      <c r="H850" s="222">
        <v>18.349497892482596</v>
      </c>
      <c r="I850" s="222">
        <v>19.7</v>
      </c>
      <c r="J850" s="222">
        <v>20.5</v>
      </c>
      <c r="K850" s="222">
        <v>19</v>
      </c>
      <c r="L850" s="222">
        <v>19</v>
      </c>
      <c r="M850" s="224">
        <v>21.1</v>
      </c>
      <c r="N850" s="222">
        <v>19.399999999999999</v>
      </c>
      <c r="O850" s="222">
        <v>19.7</v>
      </c>
      <c r="P850" s="222">
        <v>19.399999999999999</v>
      </c>
      <c r="Q850" s="222">
        <v>21.5</v>
      </c>
      <c r="R850" s="222">
        <v>20</v>
      </c>
      <c r="S850" s="222">
        <v>19</v>
      </c>
      <c r="T850" s="223">
        <v>6.7</v>
      </c>
      <c r="U850" s="222">
        <v>18.600000000000001</v>
      </c>
      <c r="V850" s="222">
        <v>18.399999999999999</v>
      </c>
      <c r="W850" s="222">
        <v>19.305268742085723</v>
      </c>
      <c r="X850" s="222">
        <v>19.908999999999999</v>
      </c>
      <c r="Y850" s="222">
        <v>17.600000000000001</v>
      </c>
      <c r="Z850" s="219"/>
      <c r="AA850" s="220"/>
      <c r="AB850" s="220"/>
      <c r="AC850" s="220"/>
      <c r="AD850" s="220"/>
      <c r="AE850" s="220"/>
      <c r="AF850" s="220"/>
      <c r="AG850" s="220"/>
      <c r="AH850" s="220"/>
      <c r="AI850" s="220"/>
      <c r="AJ850" s="220"/>
      <c r="AK850" s="220"/>
      <c r="AL850" s="220"/>
      <c r="AM850" s="220"/>
      <c r="AN850" s="220"/>
      <c r="AO850" s="220"/>
      <c r="AP850" s="220"/>
      <c r="AQ850" s="220"/>
      <c r="AR850" s="220"/>
      <c r="AS850" s="220"/>
      <c r="AT850" s="220"/>
      <c r="AU850" s="220"/>
      <c r="AV850" s="220"/>
      <c r="AW850" s="220"/>
      <c r="AX850" s="220"/>
      <c r="AY850" s="220"/>
      <c r="AZ850" s="220"/>
      <c r="BA850" s="220"/>
      <c r="BB850" s="220"/>
      <c r="BC850" s="220"/>
      <c r="BD850" s="220"/>
      <c r="BE850" s="220"/>
      <c r="BF850" s="220"/>
      <c r="BG850" s="220"/>
      <c r="BH850" s="220"/>
      <c r="BI850" s="220"/>
      <c r="BJ850" s="220"/>
      <c r="BK850" s="220"/>
      <c r="BL850" s="220"/>
      <c r="BM850" s="225"/>
    </row>
    <row r="851" spans="1:65">
      <c r="A851" s="30"/>
      <c r="B851" s="20" t="s">
        <v>272</v>
      </c>
      <c r="C851" s="12"/>
      <c r="D851" s="226">
        <v>19</v>
      </c>
      <c r="E851" s="226">
        <v>15.149999999999999</v>
      </c>
      <c r="F851" s="226">
        <v>19.016666666666666</v>
      </c>
      <c r="G851" s="226">
        <v>19.833333333333332</v>
      </c>
      <c r="H851" s="226">
        <v>18.241690938769153</v>
      </c>
      <c r="I851" s="226">
        <v>18.833333333333332</v>
      </c>
      <c r="J851" s="226">
        <v>20.3</v>
      </c>
      <c r="K851" s="226">
        <v>18.166666666666668</v>
      </c>
      <c r="L851" s="226">
        <v>18.600000000000001</v>
      </c>
      <c r="M851" s="226">
        <v>19.316666666666666</v>
      </c>
      <c r="N851" s="226">
        <v>19.5</v>
      </c>
      <c r="O851" s="226">
        <v>19.116666666666667</v>
      </c>
      <c r="P851" s="226">
        <v>20.283333333333331</v>
      </c>
      <c r="Q851" s="226">
        <v>20.983333333333334</v>
      </c>
      <c r="R851" s="226">
        <v>20.389999999999997</v>
      </c>
      <c r="S851" s="226">
        <v>18.666666666666668</v>
      </c>
      <c r="T851" s="226">
        <v>6.1499999999999995</v>
      </c>
      <c r="U851" s="226">
        <v>18.766666666666669</v>
      </c>
      <c r="V851" s="226">
        <v>17.900000000000002</v>
      </c>
      <c r="W851" s="226">
        <v>19.400409199480631</v>
      </c>
      <c r="X851" s="226">
        <v>16.581833333333332</v>
      </c>
      <c r="Y851" s="226">
        <v>18.316666666666666</v>
      </c>
      <c r="Z851" s="219"/>
      <c r="AA851" s="220"/>
      <c r="AB851" s="220"/>
      <c r="AC851" s="220"/>
      <c r="AD851" s="220"/>
      <c r="AE851" s="220"/>
      <c r="AF851" s="220"/>
      <c r="AG851" s="220"/>
      <c r="AH851" s="220"/>
      <c r="AI851" s="220"/>
      <c r="AJ851" s="220"/>
      <c r="AK851" s="220"/>
      <c r="AL851" s="220"/>
      <c r="AM851" s="220"/>
      <c r="AN851" s="220"/>
      <c r="AO851" s="220"/>
      <c r="AP851" s="220"/>
      <c r="AQ851" s="220"/>
      <c r="AR851" s="220"/>
      <c r="AS851" s="220"/>
      <c r="AT851" s="220"/>
      <c r="AU851" s="220"/>
      <c r="AV851" s="220"/>
      <c r="AW851" s="220"/>
      <c r="AX851" s="220"/>
      <c r="AY851" s="220"/>
      <c r="AZ851" s="220"/>
      <c r="BA851" s="220"/>
      <c r="BB851" s="220"/>
      <c r="BC851" s="220"/>
      <c r="BD851" s="220"/>
      <c r="BE851" s="220"/>
      <c r="BF851" s="220"/>
      <c r="BG851" s="220"/>
      <c r="BH851" s="220"/>
      <c r="BI851" s="220"/>
      <c r="BJ851" s="220"/>
      <c r="BK851" s="220"/>
      <c r="BL851" s="220"/>
      <c r="BM851" s="225"/>
    </row>
    <row r="852" spans="1:65">
      <c r="A852" s="30"/>
      <c r="B852" s="3" t="s">
        <v>273</v>
      </c>
      <c r="C852" s="29"/>
      <c r="D852" s="222">
        <v>19</v>
      </c>
      <c r="E852" s="222">
        <v>15.149999999999999</v>
      </c>
      <c r="F852" s="222">
        <v>19</v>
      </c>
      <c r="G852" s="222">
        <v>20</v>
      </c>
      <c r="H852" s="222">
        <v>18.292494975471143</v>
      </c>
      <c r="I852" s="222">
        <v>19.3</v>
      </c>
      <c r="J852" s="222">
        <v>20.5</v>
      </c>
      <c r="K852" s="222">
        <v>18.5</v>
      </c>
      <c r="L852" s="222">
        <v>19</v>
      </c>
      <c r="M852" s="222">
        <v>19</v>
      </c>
      <c r="N852" s="222">
        <v>19.5</v>
      </c>
      <c r="O852" s="222">
        <v>19</v>
      </c>
      <c r="P852" s="222">
        <v>20.350000000000001</v>
      </c>
      <c r="Q852" s="222">
        <v>20.95</v>
      </c>
      <c r="R852" s="222">
        <v>20.439999999999998</v>
      </c>
      <c r="S852" s="222">
        <v>19</v>
      </c>
      <c r="T852" s="222">
        <v>6.15</v>
      </c>
      <c r="U852" s="222">
        <v>18.700000000000003</v>
      </c>
      <c r="V852" s="222">
        <v>18.100000000000001</v>
      </c>
      <c r="W852" s="222">
        <v>19.401566586531001</v>
      </c>
      <c r="X852" s="222">
        <v>16.213500000000003</v>
      </c>
      <c r="Y852" s="222">
        <v>18.299999999999997</v>
      </c>
      <c r="Z852" s="219"/>
      <c r="AA852" s="220"/>
      <c r="AB852" s="220"/>
      <c r="AC852" s="220"/>
      <c r="AD852" s="220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5"/>
    </row>
    <row r="853" spans="1:65">
      <c r="A853" s="30"/>
      <c r="B853" s="3" t="s">
        <v>274</v>
      </c>
      <c r="C853" s="29"/>
      <c r="D853" s="24">
        <v>0.63245553203367588</v>
      </c>
      <c r="E853" s="24">
        <v>0.36193922141707691</v>
      </c>
      <c r="F853" s="24">
        <v>0.30605010483034695</v>
      </c>
      <c r="G853" s="24">
        <v>0.40824829046386296</v>
      </c>
      <c r="H853" s="24">
        <v>0.14897050156889086</v>
      </c>
      <c r="I853" s="24">
        <v>1.2564500255349058</v>
      </c>
      <c r="J853" s="24">
        <v>0.3949683531626309</v>
      </c>
      <c r="K853" s="24">
        <v>0.98319208025017513</v>
      </c>
      <c r="L853" s="24">
        <v>0.54772255750516607</v>
      </c>
      <c r="M853" s="24">
        <v>0.89535840123755317</v>
      </c>
      <c r="N853" s="24">
        <v>0.40987803063838329</v>
      </c>
      <c r="O853" s="24">
        <v>0.44007575105505004</v>
      </c>
      <c r="P853" s="24">
        <v>0.57067211835402232</v>
      </c>
      <c r="Q853" s="24">
        <v>0.65548963887056733</v>
      </c>
      <c r="R853" s="24">
        <v>0.33370645783382685</v>
      </c>
      <c r="S853" s="24">
        <v>0.5163977794943222</v>
      </c>
      <c r="T853" s="24">
        <v>0.48476798574163288</v>
      </c>
      <c r="U853" s="24">
        <v>0.33862466931200746</v>
      </c>
      <c r="V853" s="24">
        <v>0.53291650377896904</v>
      </c>
      <c r="W853" s="24">
        <v>8.9438970910782192E-2</v>
      </c>
      <c r="X853" s="24">
        <v>2.1511698600219238</v>
      </c>
      <c r="Y853" s="24">
        <v>0.74944423853057029</v>
      </c>
      <c r="Z853" s="152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86</v>
      </c>
      <c r="C854" s="29"/>
      <c r="D854" s="13">
        <v>3.328713326493031E-2</v>
      </c>
      <c r="E854" s="13">
        <v>2.3890377651292208E-2</v>
      </c>
      <c r="F854" s="13">
        <v>1.6093782900807027E-2</v>
      </c>
      <c r="G854" s="13">
        <v>2.0583947418346033E-2</v>
      </c>
      <c r="H854" s="13">
        <v>8.1664853367449143E-3</v>
      </c>
      <c r="I854" s="13">
        <v>6.6714160647871112E-2</v>
      </c>
      <c r="J854" s="13">
        <v>1.9456569121311867E-2</v>
      </c>
      <c r="K854" s="13">
        <v>5.4120664967899544E-2</v>
      </c>
      <c r="L854" s="13">
        <v>2.9447449328234732E-2</v>
      </c>
      <c r="M854" s="13">
        <v>4.635159971894149E-2</v>
      </c>
      <c r="N854" s="13">
        <v>2.101938618658376E-2</v>
      </c>
      <c r="O854" s="13">
        <v>2.302052751813688E-2</v>
      </c>
      <c r="P854" s="13">
        <v>2.8135026377355252E-2</v>
      </c>
      <c r="Q854" s="13">
        <v>3.1238584854832437E-2</v>
      </c>
      <c r="R854" s="13">
        <v>1.6366182336136681E-2</v>
      </c>
      <c r="S854" s="13">
        <v>2.76641667586244E-2</v>
      </c>
      <c r="T854" s="13">
        <v>7.8824062722216731E-2</v>
      </c>
      <c r="U854" s="13">
        <v>1.8043943302593644E-2</v>
      </c>
      <c r="V854" s="13">
        <v>2.9771871719495472E-2</v>
      </c>
      <c r="W854" s="13">
        <v>4.6101589915524344E-3</v>
      </c>
      <c r="X854" s="13">
        <v>0.12973051994784998</v>
      </c>
      <c r="Y854" s="13">
        <v>4.091597298620038E-2</v>
      </c>
      <c r="Z854" s="152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13">
        <v>-3.9089586882844474E-3</v>
      </c>
      <c r="E855" s="13">
        <v>-0.20574845916460582</v>
      </c>
      <c r="F855" s="13">
        <v>-3.0351946169584476E-3</v>
      </c>
      <c r="G855" s="13">
        <v>3.977924487801876E-2</v>
      </c>
      <c r="H855" s="13">
        <v>-4.3663951448155158E-2</v>
      </c>
      <c r="I855" s="13">
        <v>-1.2646599401545111E-2</v>
      </c>
      <c r="J855" s="13">
        <v>6.4244638875148752E-2</v>
      </c>
      <c r="K855" s="13">
        <v>-4.7597162254587655E-2</v>
      </c>
      <c r="L855" s="13">
        <v>-2.4879296400109996E-2</v>
      </c>
      <c r="M855" s="13">
        <v>1.269255866691088E-2</v>
      </c>
      <c r="N855" s="13">
        <v>2.2303963451497655E-2</v>
      </c>
      <c r="O855" s="13">
        <v>2.207389810997995E-3</v>
      </c>
      <c r="P855" s="13">
        <v>6.3370874803822641E-2</v>
      </c>
      <c r="Q855" s="13">
        <v>0.10006896579951752</v>
      </c>
      <c r="R855" s="13">
        <v>6.8962964860309395E-2</v>
      </c>
      <c r="S855" s="13">
        <v>-2.1384240114805664E-2</v>
      </c>
      <c r="T855" s="13">
        <v>-0.67758105768068155</v>
      </c>
      <c r="U855" s="13">
        <v>-1.6141655686849221E-2</v>
      </c>
      <c r="V855" s="13">
        <v>-6.157738739580465E-2</v>
      </c>
      <c r="W855" s="13">
        <v>1.7082831651791919E-2</v>
      </c>
      <c r="X855" s="13">
        <v>-0.13068338779698341</v>
      </c>
      <c r="Y855" s="13">
        <v>-3.9733285612653102E-2</v>
      </c>
      <c r="Z855" s="152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276</v>
      </c>
      <c r="C856" s="47"/>
      <c r="D856" s="45">
        <v>0.09</v>
      </c>
      <c r="E856" s="45">
        <v>3.98</v>
      </c>
      <c r="F856" s="45">
        <v>0.11</v>
      </c>
      <c r="G856" s="45">
        <v>0.97</v>
      </c>
      <c r="H856" s="45">
        <v>0.71</v>
      </c>
      <c r="I856" s="45">
        <v>0.09</v>
      </c>
      <c r="J856" s="45">
        <v>1.46</v>
      </c>
      <c r="K856" s="45">
        <v>0.79</v>
      </c>
      <c r="L856" s="45">
        <v>0.33</v>
      </c>
      <c r="M856" s="45">
        <v>0.42</v>
      </c>
      <c r="N856" s="45">
        <v>0.62</v>
      </c>
      <c r="O856" s="45">
        <v>0.21</v>
      </c>
      <c r="P856" s="45">
        <v>1.45</v>
      </c>
      <c r="Q856" s="45">
        <v>2.19</v>
      </c>
      <c r="R856" s="45">
        <v>1.56</v>
      </c>
      <c r="S856" s="45">
        <v>0.26</v>
      </c>
      <c r="T856" s="45">
        <v>13.5</v>
      </c>
      <c r="U856" s="45">
        <v>0.16</v>
      </c>
      <c r="V856" s="45">
        <v>1.08</v>
      </c>
      <c r="W856" s="45">
        <v>0.51</v>
      </c>
      <c r="X856" s="45">
        <v>2.4700000000000002</v>
      </c>
      <c r="Y856" s="45">
        <v>0.63</v>
      </c>
      <c r="Z856" s="152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BM857" s="55"/>
    </row>
    <row r="858" spans="1:65" ht="15">
      <c r="B858" s="8" t="s">
        <v>581</v>
      </c>
      <c r="BM858" s="28" t="s">
        <v>66</v>
      </c>
    </row>
    <row r="859" spans="1:65" ht="15">
      <c r="A859" s="25" t="s">
        <v>12</v>
      </c>
      <c r="B859" s="18" t="s">
        <v>110</v>
      </c>
      <c r="C859" s="15" t="s">
        <v>111</v>
      </c>
      <c r="D859" s="16" t="s">
        <v>234</v>
      </c>
      <c r="E859" s="17" t="s">
        <v>234</v>
      </c>
      <c r="F859" s="17" t="s">
        <v>234</v>
      </c>
      <c r="G859" s="17" t="s">
        <v>234</v>
      </c>
      <c r="H859" s="17" t="s">
        <v>234</v>
      </c>
      <c r="I859" s="17" t="s">
        <v>234</v>
      </c>
      <c r="J859" s="17" t="s">
        <v>234</v>
      </c>
      <c r="K859" s="17" t="s">
        <v>234</v>
      </c>
      <c r="L859" s="17" t="s">
        <v>234</v>
      </c>
      <c r="M859" s="17" t="s">
        <v>234</v>
      </c>
      <c r="N859" s="152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235</v>
      </c>
      <c r="C860" s="9" t="s">
        <v>235</v>
      </c>
      <c r="D860" s="150" t="s">
        <v>239</v>
      </c>
      <c r="E860" s="151" t="s">
        <v>241</v>
      </c>
      <c r="F860" s="151" t="s">
        <v>242</v>
      </c>
      <c r="G860" s="151" t="s">
        <v>243</v>
      </c>
      <c r="H860" s="151" t="s">
        <v>245</v>
      </c>
      <c r="I860" s="151" t="s">
        <v>248</v>
      </c>
      <c r="J860" s="151" t="s">
        <v>255</v>
      </c>
      <c r="K860" s="151" t="s">
        <v>259</v>
      </c>
      <c r="L860" s="151" t="s">
        <v>261</v>
      </c>
      <c r="M860" s="151" t="s">
        <v>264</v>
      </c>
      <c r="N860" s="152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279</v>
      </c>
      <c r="E861" s="11" t="s">
        <v>279</v>
      </c>
      <c r="F861" s="11" t="s">
        <v>279</v>
      </c>
      <c r="G861" s="11" t="s">
        <v>306</v>
      </c>
      <c r="H861" s="11" t="s">
        <v>279</v>
      </c>
      <c r="I861" s="11" t="s">
        <v>279</v>
      </c>
      <c r="J861" s="11" t="s">
        <v>279</v>
      </c>
      <c r="K861" s="11" t="s">
        <v>279</v>
      </c>
      <c r="L861" s="11" t="s">
        <v>279</v>
      </c>
      <c r="M861" s="11" t="s">
        <v>279</v>
      </c>
      <c r="N861" s="152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307</v>
      </c>
      <c r="E862" s="26" t="s">
        <v>308</v>
      </c>
      <c r="F862" s="26" t="s">
        <v>309</v>
      </c>
      <c r="G862" s="26" t="s">
        <v>307</v>
      </c>
      <c r="H862" s="26" t="s">
        <v>310</v>
      </c>
      <c r="I862" s="26" t="s">
        <v>308</v>
      </c>
      <c r="J862" s="26" t="s">
        <v>311</v>
      </c>
      <c r="K862" s="26" t="s">
        <v>307</v>
      </c>
      <c r="L862" s="26" t="s">
        <v>307</v>
      </c>
      <c r="M862" s="26" t="s">
        <v>116</v>
      </c>
      <c r="N862" s="152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2">
        <v>2.79</v>
      </c>
      <c r="E863" s="22">
        <v>3.581</v>
      </c>
      <c r="F863" s="22">
        <v>3.4058973817149609</v>
      </c>
      <c r="G863" s="22">
        <v>3</v>
      </c>
      <c r="H863" s="22">
        <v>3.3338999999999999</v>
      </c>
      <c r="I863" s="153">
        <v>4.25</v>
      </c>
      <c r="J863" s="22">
        <v>2.92</v>
      </c>
      <c r="K863" s="22">
        <v>4.2789000000000001</v>
      </c>
      <c r="L863" s="22">
        <v>2.35</v>
      </c>
      <c r="M863" s="22">
        <v>3.62</v>
      </c>
      <c r="N863" s="152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3.06</v>
      </c>
      <c r="E864" s="11">
        <v>3.5609999999999999</v>
      </c>
      <c r="F864" s="11">
        <v>3.3280083081940699</v>
      </c>
      <c r="G864" s="11">
        <v>3.1</v>
      </c>
      <c r="H864" s="11">
        <v>3.3170999999999999</v>
      </c>
      <c r="I864" s="155">
        <v>4.2</v>
      </c>
      <c r="J864" s="11">
        <v>2.66</v>
      </c>
      <c r="K864" s="11">
        <v>3.7027000000000001</v>
      </c>
      <c r="L864" s="11">
        <v>2.42</v>
      </c>
      <c r="M864" s="11">
        <v>2.83</v>
      </c>
      <c r="N864" s="152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23</v>
      </c>
    </row>
    <row r="865" spans="1:65">
      <c r="A865" s="30"/>
      <c r="B865" s="19">
        <v>1</v>
      </c>
      <c r="C865" s="9">
        <v>3</v>
      </c>
      <c r="D865" s="11">
        <v>3.29</v>
      </c>
      <c r="E865" s="11">
        <v>3.6110000000000002</v>
      </c>
      <c r="F865" s="11"/>
      <c r="G865" s="148">
        <v>3.6</v>
      </c>
      <c r="H865" s="11">
        <v>3.4066000000000001</v>
      </c>
      <c r="I865" s="155">
        <v>4.16</v>
      </c>
      <c r="J865" s="11">
        <v>3.05</v>
      </c>
      <c r="K865" s="148">
        <v>5.4861000000000004</v>
      </c>
      <c r="L865" s="11">
        <v>2.4300000000000002</v>
      </c>
      <c r="M865" s="11">
        <v>3.09</v>
      </c>
      <c r="N865" s="152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3.12</v>
      </c>
      <c r="E866" s="11">
        <v>3.6269999999999998</v>
      </c>
      <c r="F866" s="11"/>
      <c r="G866" s="11">
        <v>3.1</v>
      </c>
      <c r="H866" s="11">
        <v>3.3043999999999998</v>
      </c>
      <c r="I866" s="155">
        <v>4.05</v>
      </c>
      <c r="J866" s="11">
        <v>2.78</v>
      </c>
      <c r="K866" s="11">
        <v>3.4964</v>
      </c>
      <c r="L866" s="11">
        <v>2.46</v>
      </c>
      <c r="M866" s="11">
        <v>3.28</v>
      </c>
      <c r="N866" s="152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3.1804341160618508</v>
      </c>
    </row>
    <row r="867" spans="1:65">
      <c r="A867" s="30"/>
      <c r="B867" s="19">
        <v>1</v>
      </c>
      <c r="C867" s="9">
        <v>5</v>
      </c>
      <c r="D867" s="11">
        <v>3.26</v>
      </c>
      <c r="E867" s="11">
        <v>3.5819999999999999</v>
      </c>
      <c r="F867" s="11">
        <v>3.3570981083491658</v>
      </c>
      <c r="G867" s="11">
        <v>3</v>
      </c>
      <c r="H867" s="11">
        <v>3.4432999999999998</v>
      </c>
      <c r="I867" s="11"/>
      <c r="J867" s="11">
        <v>2.67</v>
      </c>
      <c r="K867" s="11">
        <v>3.9012000000000002</v>
      </c>
      <c r="L867" s="11">
        <v>2.35</v>
      </c>
      <c r="M867" s="11">
        <v>2.8</v>
      </c>
      <c r="N867" s="152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117</v>
      </c>
    </row>
    <row r="868" spans="1:65">
      <c r="A868" s="30"/>
      <c r="B868" s="19">
        <v>1</v>
      </c>
      <c r="C868" s="9">
        <v>6</v>
      </c>
      <c r="D868" s="11">
        <v>2.96</v>
      </c>
      <c r="E868" s="11">
        <v>3.4910000000000001</v>
      </c>
      <c r="F868" s="11">
        <v>3.2837577133017657</v>
      </c>
      <c r="G868" s="11">
        <v>3.2</v>
      </c>
      <c r="H868" s="11">
        <v>3.4752000000000001</v>
      </c>
      <c r="I868" s="155">
        <v>4.2300000000000004</v>
      </c>
      <c r="J868" s="11">
        <v>2.97</v>
      </c>
      <c r="K868" s="11">
        <v>3.7273000000000001</v>
      </c>
      <c r="L868" s="11">
        <v>2.4300000000000002</v>
      </c>
      <c r="M868" s="11">
        <v>2.95</v>
      </c>
      <c r="N868" s="152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272</v>
      </c>
      <c r="C869" s="12"/>
      <c r="D869" s="23">
        <v>3.08</v>
      </c>
      <c r="E869" s="23">
        <v>3.5754999999999999</v>
      </c>
      <c r="F869" s="23">
        <v>3.3436903778899905</v>
      </c>
      <c r="G869" s="23">
        <v>3.1666666666666665</v>
      </c>
      <c r="H869" s="23">
        <v>3.3800833333333333</v>
      </c>
      <c r="I869" s="23">
        <v>4.1779999999999999</v>
      </c>
      <c r="J869" s="23">
        <v>2.8416666666666663</v>
      </c>
      <c r="K869" s="23">
        <v>4.0987666666666671</v>
      </c>
      <c r="L869" s="23">
        <v>2.4066666666666667</v>
      </c>
      <c r="M869" s="23">
        <v>3.0949999999999993</v>
      </c>
      <c r="N869" s="152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273</v>
      </c>
      <c r="C870" s="29"/>
      <c r="D870" s="11">
        <v>3.09</v>
      </c>
      <c r="E870" s="11">
        <v>3.5815000000000001</v>
      </c>
      <c r="F870" s="11">
        <v>3.3425532082716178</v>
      </c>
      <c r="G870" s="11">
        <v>3.1</v>
      </c>
      <c r="H870" s="11">
        <v>3.37025</v>
      </c>
      <c r="I870" s="11">
        <v>4.2</v>
      </c>
      <c r="J870" s="11">
        <v>2.8499999999999996</v>
      </c>
      <c r="K870" s="11">
        <v>3.8142500000000004</v>
      </c>
      <c r="L870" s="11">
        <v>2.4249999999999998</v>
      </c>
      <c r="M870" s="11">
        <v>3.02</v>
      </c>
      <c r="N870" s="152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274</v>
      </c>
      <c r="C871" s="29"/>
      <c r="D871" s="24">
        <v>0.18814887722226775</v>
      </c>
      <c r="E871" s="24">
        <v>4.761407354973942E-2</v>
      </c>
      <c r="F871" s="24">
        <v>5.1274848140643481E-2</v>
      </c>
      <c r="G871" s="24">
        <v>0.22509257354845513</v>
      </c>
      <c r="H871" s="24">
        <v>7.1518428860446001E-2</v>
      </c>
      <c r="I871" s="24">
        <v>7.9183331579316757E-2</v>
      </c>
      <c r="J871" s="24">
        <v>0.16265505423031484</v>
      </c>
      <c r="K871" s="24">
        <v>0.72854324145287686</v>
      </c>
      <c r="L871" s="24">
        <v>4.5898438608155991E-2</v>
      </c>
      <c r="M871" s="24">
        <v>0.31245799717722061</v>
      </c>
      <c r="N871" s="152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6.1087297799437577E-2</v>
      </c>
      <c r="E872" s="13">
        <v>1.3316759488110593E-2</v>
      </c>
      <c r="F872" s="13">
        <v>1.5334807456963187E-2</v>
      </c>
      <c r="G872" s="13">
        <v>7.1081865331091093E-2</v>
      </c>
      <c r="H872" s="13">
        <v>2.1158776813326889E-2</v>
      </c>
      <c r="I872" s="13">
        <v>1.895244891797912E-2</v>
      </c>
      <c r="J872" s="13">
        <v>5.7239315271665057E-2</v>
      </c>
      <c r="K872" s="13">
        <v>0.17774694211743616</v>
      </c>
      <c r="L872" s="13">
        <v>1.9071373382890302E-2</v>
      </c>
      <c r="M872" s="13">
        <v>0.10095573414449779</v>
      </c>
      <c r="N872" s="152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275</v>
      </c>
      <c r="C873" s="29"/>
      <c r="D873" s="13">
        <v>-3.1578744409336279E-2</v>
      </c>
      <c r="E873" s="13">
        <v>0.12421759719623959</v>
      </c>
      <c r="F873" s="13">
        <v>5.1331439630728948E-2</v>
      </c>
      <c r="G873" s="13">
        <v>-4.3287956589497245E-3</v>
      </c>
      <c r="H873" s="13">
        <v>6.2774203138877382E-2</v>
      </c>
      <c r="I873" s="13">
        <v>0.31365714475902351</v>
      </c>
      <c r="J873" s="13">
        <v>-0.10651610347289975</v>
      </c>
      <c r="K873" s="13">
        <v>0.28874440315145877</v>
      </c>
      <c r="L873" s="13">
        <v>-0.24328988470080182</v>
      </c>
      <c r="M873" s="13">
        <v>-2.6862407125615828E-2</v>
      </c>
      <c r="N873" s="152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276</v>
      </c>
      <c r="C874" s="47"/>
      <c r="D874" s="45">
        <v>0.48</v>
      </c>
      <c r="E874" s="45">
        <v>0.87</v>
      </c>
      <c r="F874" s="45">
        <v>0.24</v>
      </c>
      <c r="G874" s="45">
        <v>0.24</v>
      </c>
      <c r="H874" s="45">
        <v>0.34</v>
      </c>
      <c r="I874" s="45">
        <v>2.5099999999999998</v>
      </c>
      <c r="J874" s="45">
        <v>1.1299999999999999</v>
      </c>
      <c r="K874" s="45">
        <v>2.2999999999999998</v>
      </c>
      <c r="L874" s="45">
        <v>2.31</v>
      </c>
      <c r="M874" s="45">
        <v>0.44</v>
      </c>
      <c r="N874" s="152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BM875" s="55"/>
    </row>
    <row r="876" spans="1:65" ht="15">
      <c r="B876" s="8" t="s">
        <v>582</v>
      </c>
      <c r="BM876" s="28" t="s">
        <v>66</v>
      </c>
    </row>
    <row r="877" spans="1:65" ht="15">
      <c r="A877" s="25" t="s">
        <v>15</v>
      </c>
      <c r="B877" s="18" t="s">
        <v>110</v>
      </c>
      <c r="C877" s="15" t="s">
        <v>111</v>
      </c>
      <c r="D877" s="16" t="s">
        <v>234</v>
      </c>
      <c r="E877" s="17" t="s">
        <v>234</v>
      </c>
      <c r="F877" s="17" t="s">
        <v>234</v>
      </c>
      <c r="G877" s="17" t="s">
        <v>234</v>
      </c>
      <c r="H877" s="17" t="s">
        <v>234</v>
      </c>
      <c r="I877" s="17" t="s">
        <v>234</v>
      </c>
      <c r="J877" s="17" t="s">
        <v>234</v>
      </c>
      <c r="K877" s="17" t="s">
        <v>234</v>
      </c>
      <c r="L877" s="17" t="s">
        <v>234</v>
      </c>
      <c r="M877" s="17" t="s">
        <v>234</v>
      </c>
      <c r="N877" s="17" t="s">
        <v>234</v>
      </c>
      <c r="O877" s="17" t="s">
        <v>234</v>
      </c>
      <c r="P877" s="17" t="s">
        <v>234</v>
      </c>
      <c r="Q877" s="17" t="s">
        <v>234</v>
      </c>
      <c r="R877" s="17" t="s">
        <v>234</v>
      </c>
      <c r="S877" s="17" t="s">
        <v>234</v>
      </c>
      <c r="T877" s="17" t="s">
        <v>234</v>
      </c>
      <c r="U877" s="17" t="s">
        <v>234</v>
      </c>
      <c r="V877" s="17" t="s">
        <v>234</v>
      </c>
      <c r="W877" s="17" t="s">
        <v>234</v>
      </c>
      <c r="X877" s="17" t="s">
        <v>234</v>
      </c>
      <c r="Y877" s="17" t="s">
        <v>234</v>
      </c>
      <c r="Z877" s="152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235</v>
      </c>
      <c r="C878" s="9" t="s">
        <v>235</v>
      </c>
      <c r="D878" s="150" t="s">
        <v>237</v>
      </c>
      <c r="E878" s="151" t="s">
        <v>239</v>
      </c>
      <c r="F878" s="151" t="s">
        <v>241</v>
      </c>
      <c r="G878" s="151" t="s">
        <v>242</v>
      </c>
      <c r="H878" s="151" t="s">
        <v>243</v>
      </c>
      <c r="I878" s="151" t="s">
        <v>244</v>
      </c>
      <c r="J878" s="151" t="s">
        <v>246</v>
      </c>
      <c r="K878" s="151" t="s">
        <v>247</v>
      </c>
      <c r="L878" s="151" t="s">
        <v>248</v>
      </c>
      <c r="M878" s="151" t="s">
        <v>249</v>
      </c>
      <c r="N878" s="151" t="s">
        <v>250</v>
      </c>
      <c r="O878" s="151" t="s">
        <v>251</v>
      </c>
      <c r="P878" s="151" t="s">
        <v>252</v>
      </c>
      <c r="Q878" s="151" t="s">
        <v>253</v>
      </c>
      <c r="R878" s="151" t="s">
        <v>255</v>
      </c>
      <c r="S878" s="151" t="s">
        <v>256</v>
      </c>
      <c r="T878" s="151" t="s">
        <v>257</v>
      </c>
      <c r="U878" s="151" t="s">
        <v>258</v>
      </c>
      <c r="V878" s="151" t="s">
        <v>261</v>
      </c>
      <c r="W878" s="151" t="s">
        <v>262</v>
      </c>
      <c r="X878" s="151" t="s">
        <v>263</v>
      </c>
      <c r="Y878" s="151" t="s">
        <v>264</v>
      </c>
      <c r="Z878" s="152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279</v>
      </c>
      <c r="E879" s="11" t="s">
        <v>279</v>
      </c>
      <c r="F879" s="11" t="s">
        <v>279</v>
      </c>
      <c r="G879" s="11" t="s">
        <v>279</v>
      </c>
      <c r="H879" s="11" t="s">
        <v>306</v>
      </c>
      <c r="I879" s="11" t="s">
        <v>279</v>
      </c>
      <c r="J879" s="11" t="s">
        <v>306</v>
      </c>
      <c r="K879" s="11" t="s">
        <v>306</v>
      </c>
      <c r="L879" s="11" t="s">
        <v>279</v>
      </c>
      <c r="M879" s="11" t="s">
        <v>279</v>
      </c>
      <c r="N879" s="11" t="s">
        <v>279</v>
      </c>
      <c r="O879" s="11" t="s">
        <v>279</v>
      </c>
      <c r="P879" s="11" t="s">
        <v>279</v>
      </c>
      <c r="Q879" s="11" t="s">
        <v>279</v>
      </c>
      <c r="R879" s="11" t="s">
        <v>279</v>
      </c>
      <c r="S879" s="11" t="s">
        <v>279</v>
      </c>
      <c r="T879" s="11" t="s">
        <v>280</v>
      </c>
      <c r="U879" s="11" t="s">
        <v>279</v>
      </c>
      <c r="V879" s="11" t="s">
        <v>279</v>
      </c>
      <c r="W879" s="11" t="s">
        <v>306</v>
      </c>
      <c r="X879" s="11" t="s">
        <v>280</v>
      </c>
      <c r="Y879" s="11" t="s">
        <v>279</v>
      </c>
      <c r="Z879" s="152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/>
      <c r="C880" s="9"/>
      <c r="D880" s="26" t="s">
        <v>307</v>
      </c>
      <c r="E880" s="26" t="s">
        <v>307</v>
      </c>
      <c r="F880" s="26" t="s">
        <v>308</v>
      </c>
      <c r="G880" s="26" t="s">
        <v>309</v>
      </c>
      <c r="H880" s="26" t="s">
        <v>307</v>
      </c>
      <c r="I880" s="26" t="s">
        <v>307</v>
      </c>
      <c r="J880" s="26" t="s">
        <v>309</v>
      </c>
      <c r="K880" s="26" t="s">
        <v>308</v>
      </c>
      <c r="L880" s="26" t="s">
        <v>308</v>
      </c>
      <c r="M880" s="26" t="s">
        <v>307</v>
      </c>
      <c r="N880" s="26" t="s">
        <v>307</v>
      </c>
      <c r="O880" s="26" t="s">
        <v>307</v>
      </c>
      <c r="P880" s="26" t="s">
        <v>307</v>
      </c>
      <c r="Q880" s="26" t="s">
        <v>307</v>
      </c>
      <c r="R880" s="26" t="s">
        <v>311</v>
      </c>
      <c r="S880" s="26" t="s">
        <v>307</v>
      </c>
      <c r="T880" s="26" t="s">
        <v>308</v>
      </c>
      <c r="U880" s="26" t="s">
        <v>309</v>
      </c>
      <c r="V880" s="26" t="s">
        <v>307</v>
      </c>
      <c r="W880" s="26" t="s">
        <v>308</v>
      </c>
      <c r="X880" s="26" t="s">
        <v>310</v>
      </c>
      <c r="Y880" s="26" t="s">
        <v>116</v>
      </c>
      <c r="Z880" s="152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17">
        <v>12.5</v>
      </c>
      <c r="E881" s="217">
        <v>12.9</v>
      </c>
      <c r="F881" s="217">
        <v>13.31</v>
      </c>
      <c r="G881" s="217">
        <v>13.339375051102641</v>
      </c>
      <c r="H881" s="217">
        <v>12.8</v>
      </c>
      <c r="I881" s="217">
        <v>12.2</v>
      </c>
      <c r="J881" s="217">
        <v>12.67</v>
      </c>
      <c r="K881" s="217">
        <v>13.1</v>
      </c>
      <c r="L881" s="217">
        <v>13</v>
      </c>
      <c r="M881" s="217">
        <v>12.9</v>
      </c>
      <c r="N881" s="217">
        <v>14.1</v>
      </c>
      <c r="O881" s="217">
        <v>12.9</v>
      </c>
      <c r="P881" s="217">
        <v>13.8</v>
      </c>
      <c r="Q881" s="217">
        <v>14.2</v>
      </c>
      <c r="R881" s="217">
        <v>13.2</v>
      </c>
      <c r="S881" s="218">
        <v>9.4</v>
      </c>
      <c r="T881" s="218">
        <v>10</v>
      </c>
      <c r="U881" s="217">
        <v>14.3</v>
      </c>
      <c r="V881" s="218">
        <v>11.2</v>
      </c>
      <c r="W881" s="217">
        <v>13.764632244603659</v>
      </c>
      <c r="X881" s="218" t="s">
        <v>95</v>
      </c>
      <c r="Y881" s="217">
        <v>13.92</v>
      </c>
      <c r="Z881" s="219"/>
      <c r="AA881" s="220"/>
      <c r="AB881" s="220"/>
      <c r="AC881" s="220"/>
      <c r="AD881" s="220"/>
      <c r="AE881" s="220"/>
      <c r="AF881" s="220"/>
      <c r="AG881" s="220"/>
      <c r="AH881" s="220"/>
      <c r="AI881" s="220"/>
      <c r="AJ881" s="220"/>
      <c r="AK881" s="220"/>
      <c r="AL881" s="220"/>
      <c r="AM881" s="220"/>
      <c r="AN881" s="220"/>
      <c r="AO881" s="220"/>
      <c r="AP881" s="220"/>
      <c r="AQ881" s="220"/>
      <c r="AR881" s="220"/>
      <c r="AS881" s="220"/>
      <c r="AT881" s="220"/>
      <c r="AU881" s="220"/>
      <c r="AV881" s="220"/>
      <c r="AW881" s="220"/>
      <c r="AX881" s="220"/>
      <c r="AY881" s="220"/>
      <c r="AZ881" s="220"/>
      <c r="BA881" s="220"/>
      <c r="BB881" s="220"/>
      <c r="BC881" s="220"/>
      <c r="BD881" s="220"/>
      <c r="BE881" s="220"/>
      <c r="BF881" s="220"/>
      <c r="BG881" s="220"/>
      <c r="BH881" s="220"/>
      <c r="BI881" s="220"/>
      <c r="BJ881" s="220"/>
      <c r="BK881" s="220"/>
      <c r="BL881" s="220"/>
      <c r="BM881" s="221">
        <v>1</v>
      </c>
    </row>
    <row r="882" spans="1:65">
      <c r="A882" s="30"/>
      <c r="B882" s="19">
        <v>1</v>
      </c>
      <c r="C882" s="9">
        <v>2</v>
      </c>
      <c r="D882" s="222">
        <v>13.2</v>
      </c>
      <c r="E882" s="222">
        <v>13.3</v>
      </c>
      <c r="F882" s="222">
        <v>13.24</v>
      </c>
      <c r="G882" s="222">
        <v>13.085060202897594</v>
      </c>
      <c r="H882" s="224">
        <v>12</v>
      </c>
      <c r="I882" s="222">
        <v>12.4</v>
      </c>
      <c r="J882" s="222">
        <v>12.77</v>
      </c>
      <c r="K882" s="222">
        <v>12.8</v>
      </c>
      <c r="L882" s="222">
        <v>13.12</v>
      </c>
      <c r="M882" s="222">
        <v>12.9</v>
      </c>
      <c r="N882" s="222">
        <v>14.4</v>
      </c>
      <c r="O882" s="222">
        <v>13.2</v>
      </c>
      <c r="P882" s="222">
        <v>14.1</v>
      </c>
      <c r="Q882" s="222">
        <v>13.5</v>
      </c>
      <c r="R882" s="222">
        <v>12.9</v>
      </c>
      <c r="S882" s="223">
        <v>9.3000000000000007</v>
      </c>
      <c r="T882" s="223">
        <v>9.9</v>
      </c>
      <c r="U882" s="222">
        <v>14</v>
      </c>
      <c r="V882" s="223">
        <v>11.5</v>
      </c>
      <c r="W882" s="222">
        <v>13.665464559910383</v>
      </c>
      <c r="X882" s="222">
        <v>12.64</v>
      </c>
      <c r="Y882" s="222">
        <v>12.29</v>
      </c>
      <c r="Z882" s="219"/>
      <c r="AA882" s="220"/>
      <c r="AB882" s="220"/>
      <c r="AC882" s="220"/>
      <c r="AD882" s="220"/>
      <c r="AE882" s="220"/>
      <c r="AF882" s="220"/>
      <c r="AG882" s="220"/>
      <c r="AH882" s="220"/>
      <c r="AI882" s="220"/>
      <c r="AJ882" s="220"/>
      <c r="AK882" s="220"/>
      <c r="AL882" s="220"/>
      <c r="AM882" s="220"/>
      <c r="AN882" s="220"/>
      <c r="AO882" s="220"/>
      <c r="AP882" s="220"/>
      <c r="AQ882" s="220"/>
      <c r="AR882" s="220"/>
      <c r="AS882" s="220"/>
      <c r="AT882" s="220"/>
      <c r="AU882" s="220"/>
      <c r="AV882" s="220"/>
      <c r="AW882" s="220"/>
      <c r="AX882" s="220"/>
      <c r="AY882" s="220"/>
      <c r="AZ882" s="220"/>
      <c r="BA882" s="220"/>
      <c r="BB882" s="220"/>
      <c r="BC882" s="220"/>
      <c r="BD882" s="220"/>
      <c r="BE882" s="220"/>
      <c r="BF882" s="220"/>
      <c r="BG882" s="220"/>
      <c r="BH882" s="220"/>
      <c r="BI882" s="220"/>
      <c r="BJ882" s="220"/>
      <c r="BK882" s="220"/>
      <c r="BL882" s="220"/>
      <c r="BM882" s="221">
        <v>14</v>
      </c>
    </row>
    <row r="883" spans="1:65">
      <c r="A883" s="30"/>
      <c r="B883" s="19">
        <v>1</v>
      </c>
      <c r="C883" s="9">
        <v>3</v>
      </c>
      <c r="D883" s="222">
        <v>13.2</v>
      </c>
      <c r="E883" s="222">
        <v>11.9</v>
      </c>
      <c r="F883" s="222">
        <v>13.21</v>
      </c>
      <c r="G883" s="222"/>
      <c r="H883" s="222">
        <v>13</v>
      </c>
      <c r="I883" s="222">
        <v>12.6</v>
      </c>
      <c r="J883" s="222">
        <v>12.67</v>
      </c>
      <c r="K883" s="222">
        <v>12.8</v>
      </c>
      <c r="L883" s="222">
        <v>13.16</v>
      </c>
      <c r="M883" s="222">
        <v>13.6</v>
      </c>
      <c r="N883" s="222">
        <v>14</v>
      </c>
      <c r="O883" s="222">
        <v>13.1</v>
      </c>
      <c r="P883" s="222">
        <v>14.3</v>
      </c>
      <c r="Q883" s="222">
        <v>13.3</v>
      </c>
      <c r="R883" s="222">
        <v>13.4</v>
      </c>
      <c r="S883" s="223">
        <v>8.9</v>
      </c>
      <c r="T883" s="223">
        <v>9.6</v>
      </c>
      <c r="U883" s="222">
        <v>14.3</v>
      </c>
      <c r="V883" s="223">
        <v>11.8</v>
      </c>
      <c r="W883" s="222">
        <v>13.898145166695274</v>
      </c>
      <c r="X883" s="223" t="s">
        <v>95</v>
      </c>
      <c r="Y883" s="222">
        <v>12.93</v>
      </c>
      <c r="Z883" s="219"/>
      <c r="AA883" s="220"/>
      <c r="AB883" s="220"/>
      <c r="AC883" s="220"/>
      <c r="AD883" s="220"/>
      <c r="AE883" s="220"/>
      <c r="AF883" s="220"/>
      <c r="AG883" s="220"/>
      <c r="AH883" s="220"/>
      <c r="AI883" s="220"/>
      <c r="AJ883" s="220"/>
      <c r="AK883" s="220"/>
      <c r="AL883" s="220"/>
      <c r="AM883" s="220"/>
      <c r="AN883" s="220"/>
      <c r="AO883" s="220"/>
      <c r="AP883" s="220"/>
      <c r="AQ883" s="220"/>
      <c r="AR883" s="220"/>
      <c r="AS883" s="220"/>
      <c r="AT883" s="220"/>
      <c r="AU883" s="220"/>
      <c r="AV883" s="220"/>
      <c r="AW883" s="220"/>
      <c r="AX883" s="220"/>
      <c r="AY883" s="220"/>
      <c r="AZ883" s="220"/>
      <c r="BA883" s="220"/>
      <c r="BB883" s="220"/>
      <c r="BC883" s="220"/>
      <c r="BD883" s="220"/>
      <c r="BE883" s="220"/>
      <c r="BF883" s="220"/>
      <c r="BG883" s="220"/>
      <c r="BH883" s="220"/>
      <c r="BI883" s="220"/>
      <c r="BJ883" s="220"/>
      <c r="BK883" s="220"/>
      <c r="BL883" s="220"/>
      <c r="BM883" s="221">
        <v>16</v>
      </c>
    </row>
    <row r="884" spans="1:65">
      <c r="A884" s="30"/>
      <c r="B884" s="19">
        <v>1</v>
      </c>
      <c r="C884" s="9">
        <v>4</v>
      </c>
      <c r="D884" s="222">
        <v>13</v>
      </c>
      <c r="E884" s="222">
        <v>11.6</v>
      </c>
      <c r="F884" s="222">
        <v>13.34</v>
      </c>
      <c r="G884" s="222"/>
      <c r="H884" s="222">
        <v>12.7</v>
      </c>
      <c r="I884" s="222">
        <v>12.5</v>
      </c>
      <c r="J884" s="222">
        <v>13.03</v>
      </c>
      <c r="K884" s="222">
        <v>13.1</v>
      </c>
      <c r="L884" s="222">
        <v>13.21</v>
      </c>
      <c r="M884" s="222">
        <v>13.1</v>
      </c>
      <c r="N884" s="222">
        <v>14.6</v>
      </c>
      <c r="O884" s="222">
        <v>12.6</v>
      </c>
      <c r="P884" s="222">
        <v>14.1</v>
      </c>
      <c r="Q884" s="222">
        <v>13</v>
      </c>
      <c r="R884" s="222">
        <v>13.1</v>
      </c>
      <c r="S884" s="223">
        <v>9.4</v>
      </c>
      <c r="T884" s="223">
        <v>10.3</v>
      </c>
      <c r="U884" s="222">
        <v>14.3</v>
      </c>
      <c r="V884" s="223">
        <v>11.6</v>
      </c>
      <c r="W884" s="222">
        <v>14.058494916885024</v>
      </c>
      <c r="X884" s="222">
        <v>13.94</v>
      </c>
      <c r="Y884" s="222">
        <v>13.01</v>
      </c>
      <c r="Z884" s="219"/>
      <c r="AA884" s="220"/>
      <c r="AB884" s="220"/>
      <c r="AC884" s="220"/>
      <c r="AD884" s="220"/>
      <c r="AE884" s="220"/>
      <c r="AF884" s="220"/>
      <c r="AG884" s="220"/>
      <c r="AH884" s="220"/>
      <c r="AI884" s="220"/>
      <c r="AJ884" s="220"/>
      <c r="AK884" s="220"/>
      <c r="AL884" s="220"/>
      <c r="AM884" s="220"/>
      <c r="AN884" s="220"/>
      <c r="AO884" s="220"/>
      <c r="AP884" s="220"/>
      <c r="AQ884" s="220"/>
      <c r="AR884" s="220"/>
      <c r="AS884" s="220"/>
      <c r="AT884" s="220"/>
      <c r="AU884" s="220"/>
      <c r="AV884" s="220"/>
      <c r="AW884" s="220"/>
      <c r="AX884" s="220"/>
      <c r="AY884" s="220"/>
      <c r="AZ884" s="220"/>
      <c r="BA884" s="220"/>
      <c r="BB884" s="220"/>
      <c r="BC884" s="220"/>
      <c r="BD884" s="220"/>
      <c r="BE884" s="220"/>
      <c r="BF884" s="220"/>
      <c r="BG884" s="220"/>
      <c r="BH884" s="220"/>
      <c r="BI884" s="220"/>
      <c r="BJ884" s="220"/>
      <c r="BK884" s="220"/>
      <c r="BL884" s="220"/>
      <c r="BM884" s="221">
        <v>13.240781994197386</v>
      </c>
    </row>
    <row r="885" spans="1:65">
      <c r="A885" s="30"/>
      <c r="B885" s="19">
        <v>1</v>
      </c>
      <c r="C885" s="9">
        <v>5</v>
      </c>
      <c r="D885" s="222">
        <v>13.2</v>
      </c>
      <c r="E885" s="222">
        <v>11.7</v>
      </c>
      <c r="F885" s="222">
        <v>13.22</v>
      </c>
      <c r="G885" s="222">
        <v>13.009970463341787</v>
      </c>
      <c r="H885" s="222">
        <v>12.5</v>
      </c>
      <c r="I885" s="222">
        <v>12.4</v>
      </c>
      <c r="J885" s="222">
        <v>13.17</v>
      </c>
      <c r="K885" s="222">
        <v>13.3</v>
      </c>
      <c r="L885" s="222"/>
      <c r="M885" s="222">
        <v>13.4</v>
      </c>
      <c r="N885" s="222">
        <v>14.2</v>
      </c>
      <c r="O885" s="222">
        <v>12.7</v>
      </c>
      <c r="P885" s="222">
        <v>14.1</v>
      </c>
      <c r="Q885" s="222">
        <v>13.3</v>
      </c>
      <c r="R885" s="222">
        <v>13.5</v>
      </c>
      <c r="S885" s="223">
        <v>9.1</v>
      </c>
      <c r="T885" s="223">
        <v>9.6999999999999993</v>
      </c>
      <c r="U885" s="222">
        <v>14.9</v>
      </c>
      <c r="V885" s="223">
        <v>11.1</v>
      </c>
      <c r="W885" s="222">
        <v>13.541605795712425</v>
      </c>
      <c r="X885" s="224">
        <v>15.6</v>
      </c>
      <c r="Y885" s="222">
        <v>12.3</v>
      </c>
      <c r="Z885" s="219"/>
      <c r="AA885" s="220"/>
      <c r="AB885" s="220"/>
      <c r="AC885" s="220"/>
      <c r="AD885" s="220"/>
      <c r="AE885" s="220"/>
      <c r="AF885" s="220"/>
      <c r="AG885" s="220"/>
      <c r="AH885" s="220"/>
      <c r="AI885" s="220"/>
      <c r="AJ885" s="220"/>
      <c r="AK885" s="220"/>
      <c r="AL885" s="220"/>
      <c r="AM885" s="220"/>
      <c r="AN885" s="220"/>
      <c r="AO885" s="220"/>
      <c r="AP885" s="220"/>
      <c r="AQ885" s="220"/>
      <c r="AR885" s="220"/>
      <c r="AS885" s="220"/>
      <c r="AT885" s="220"/>
      <c r="AU885" s="220"/>
      <c r="AV885" s="220"/>
      <c r="AW885" s="220"/>
      <c r="AX885" s="220"/>
      <c r="AY885" s="220"/>
      <c r="AZ885" s="220"/>
      <c r="BA885" s="220"/>
      <c r="BB885" s="220"/>
      <c r="BC885" s="220"/>
      <c r="BD885" s="220"/>
      <c r="BE885" s="220"/>
      <c r="BF885" s="220"/>
      <c r="BG885" s="220"/>
      <c r="BH885" s="220"/>
      <c r="BI885" s="220"/>
      <c r="BJ885" s="220"/>
      <c r="BK885" s="220"/>
      <c r="BL885" s="220"/>
      <c r="BM885" s="221">
        <v>118</v>
      </c>
    </row>
    <row r="886" spans="1:65">
      <c r="A886" s="30"/>
      <c r="B886" s="19">
        <v>1</v>
      </c>
      <c r="C886" s="9">
        <v>6</v>
      </c>
      <c r="D886" s="222">
        <v>12.7</v>
      </c>
      <c r="E886" s="222">
        <v>13.3</v>
      </c>
      <c r="F886" s="222">
        <v>13.23</v>
      </c>
      <c r="G886" s="222">
        <v>12.909108076828277</v>
      </c>
      <c r="H886" s="222">
        <v>12.8</v>
      </c>
      <c r="I886" s="222">
        <v>12.3</v>
      </c>
      <c r="J886" s="222">
        <v>12.53</v>
      </c>
      <c r="K886" s="222">
        <v>13.3</v>
      </c>
      <c r="L886" s="222">
        <v>13.22</v>
      </c>
      <c r="M886" s="222">
        <v>13.9</v>
      </c>
      <c r="N886" s="222">
        <v>14.2</v>
      </c>
      <c r="O886" s="222">
        <v>13.4</v>
      </c>
      <c r="P886" s="224">
        <v>13.4</v>
      </c>
      <c r="Q886" s="222">
        <v>13.7</v>
      </c>
      <c r="R886" s="222">
        <v>13.1</v>
      </c>
      <c r="S886" s="223">
        <v>9.1999999999999993</v>
      </c>
      <c r="T886" s="223">
        <v>9.8000000000000007</v>
      </c>
      <c r="U886" s="222">
        <v>14.8</v>
      </c>
      <c r="V886" s="223">
        <v>11.6</v>
      </c>
      <c r="W886" s="222">
        <v>14.213533963439724</v>
      </c>
      <c r="X886" s="222">
        <v>13.11</v>
      </c>
      <c r="Y886" s="222">
        <v>12.38</v>
      </c>
      <c r="Z886" s="219"/>
      <c r="AA886" s="220"/>
      <c r="AB886" s="220"/>
      <c r="AC886" s="220"/>
      <c r="AD886" s="220"/>
      <c r="AE886" s="220"/>
      <c r="AF886" s="220"/>
      <c r="AG886" s="220"/>
      <c r="AH886" s="220"/>
      <c r="AI886" s="220"/>
      <c r="AJ886" s="220"/>
      <c r="AK886" s="220"/>
      <c r="AL886" s="220"/>
      <c r="AM886" s="220"/>
      <c r="AN886" s="220"/>
      <c r="AO886" s="220"/>
      <c r="AP886" s="220"/>
      <c r="AQ886" s="220"/>
      <c r="AR886" s="220"/>
      <c r="AS886" s="220"/>
      <c r="AT886" s="220"/>
      <c r="AU886" s="220"/>
      <c r="AV886" s="220"/>
      <c r="AW886" s="220"/>
      <c r="AX886" s="220"/>
      <c r="AY886" s="220"/>
      <c r="AZ886" s="220"/>
      <c r="BA886" s="220"/>
      <c r="BB886" s="220"/>
      <c r="BC886" s="220"/>
      <c r="BD886" s="220"/>
      <c r="BE886" s="220"/>
      <c r="BF886" s="220"/>
      <c r="BG886" s="220"/>
      <c r="BH886" s="220"/>
      <c r="BI886" s="220"/>
      <c r="BJ886" s="220"/>
      <c r="BK886" s="220"/>
      <c r="BL886" s="220"/>
      <c r="BM886" s="225"/>
    </row>
    <row r="887" spans="1:65">
      <c r="A887" s="30"/>
      <c r="B887" s="20" t="s">
        <v>272</v>
      </c>
      <c r="C887" s="12"/>
      <c r="D887" s="226">
        <v>12.966666666666667</v>
      </c>
      <c r="E887" s="226">
        <v>12.450000000000001</v>
      </c>
      <c r="F887" s="226">
        <v>13.258333333333335</v>
      </c>
      <c r="G887" s="226">
        <v>13.085878448542575</v>
      </c>
      <c r="H887" s="226">
        <v>12.633333333333333</v>
      </c>
      <c r="I887" s="226">
        <v>12.4</v>
      </c>
      <c r="J887" s="226">
        <v>12.806666666666667</v>
      </c>
      <c r="K887" s="226">
        <v>13.066666666666668</v>
      </c>
      <c r="L887" s="226">
        <v>13.142000000000001</v>
      </c>
      <c r="M887" s="226">
        <v>13.300000000000002</v>
      </c>
      <c r="N887" s="226">
        <v>14.25</v>
      </c>
      <c r="O887" s="226">
        <v>12.983333333333334</v>
      </c>
      <c r="P887" s="226">
        <v>13.966666666666669</v>
      </c>
      <c r="Q887" s="226">
        <v>13.5</v>
      </c>
      <c r="R887" s="226">
        <v>13.199999999999998</v>
      </c>
      <c r="S887" s="226">
        <v>9.2166666666666668</v>
      </c>
      <c r="T887" s="226">
        <v>9.8833333333333329</v>
      </c>
      <c r="U887" s="226">
        <v>14.433333333333335</v>
      </c>
      <c r="V887" s="226">
        <v>11.466666666666667</v>
      </c>
      <c r="W887" s="226">
        <v>13.856979441207748</v>
      </c>
      <c r="X887" s="226">
        <v>13.8225</v>
      </c>
      <c r="Y887" s="226">
        <v>12.805</v>
      </c>
      <c r="Z887" s="219"/>
      <c r="AA887" s="220"/>
      <c r="AB887" s="220"/>
      <c r="AC887" s="220"/>
      <c r="AD887" s="220"/>
      <c r="AE887" s="220"/>
      <c r="AF887" s="220"/>
      <c r="AG887" s="220"/>
      <c r="AH887" s="220"/>
      <c r="AI887" s="220"/>
      <c r="AJ887" s="220"/>
      <c r="AK887" s="220"/>
      <c r="AL887" s="220"/>
      <c r="AM887" s="220"/>
      <c r="AN887" s="220"/>
      <c r="AO887" s="220"/>
      <c r="AP887" s="220"/>
      <c r="AQ887" s="220"/>
      <c r="AR887" s="220"/>
      <c r="AS887" s="220"/>
      <c r="AT887" s="220"/>
      <c r="AU887" s="220"/>
      <c r="AV887" s="220"/>
      <c r="AW887" s="220"/>
      <c r="AX887" s="220"/>
      <c r="AY887" s="220"/>
      <c r="AZ887" s="220"/>
      <c r="BA887" s="220"/>
      <c r="BB887" s="220"/>
      <c r="BC887" s="220"/>
      <c r="BD887" s="220"/>
      <c r="BE887" s="220"/>
      <c r="BF887" s="220"/>
      <c r="BG887" s="220"/>
      <c r="BH887" s="220"/>
      <c r="BI887" s="220"/>
      <c r="BJ887" s="220"/>
      <c r="BK887" s="220"/>
      <c r="BL887" s="220"/>
      <c r="BM887" s="225"/>
    </row>
    <row r="888" spans="1:65">
      <c r="A888" s="30"/>
      <c r="B888" s="3" t="s">
        <v>273</v>
      </c>
      <c r="C888" s="29"/>
      <c r="D888" s="222">
        <v>13.1</v>
      </c>
      <c r="E888" s="222">
        <v>12.4</v>
      </c>
      <c r="F888" s="222">
        <v>13.234999999999999</v>
      </c>
      <c r="G888" s="222">
        <v>13.047515333119691</v>
      </c>
      <c r="H888" s="222">
        <v>12.75</v>
      </c>
      <c r="I888" s="222">
        <v>12.4</v>
      </c>
      <c r="J888" s="222">
        <v>12.719999999999999</v>
      </c>
      <c r="K888" s="222">
        <v>13.1</v>
      </c>
      <c r="L888" s="222">
        <v>13.16</v>
      </c>
      <c r="M888" s="222">
        <v>13.25</v>
      </c>
      <c r="N888" s="222">
        <v>14.2</v>
      </c>
      <c r="O888" s="222">
        <v>13</v>
      </c>
      <c r="P888" s="222">
        <v>14.1</v>
      </c>
      <c r="Q888" s="222">
        <v>13.4</v>
      </c>
      <c r="R888" s="222">
        <v>13.149999999999999</v>
      </c>
      <c r="S888" s="222">
        <v>9.25</v>
      </c>
      <c r="T888" s="222">
        <v>9.8500000000000014</v>
      </c>
      <c r="U888" s="222">
        <v>14.3</v>
      </c>
      <c r="V888" s="222">
        <v>11.55</v>
      </c>
      <c r="W888" s="222">
        <v>13.831388705649466</v>
      </c>
      <c r="X888" s="222">
        <v>13.524999999999999</v>
      </c>
      <c r="Y888" s="222">
        <v>12.655000000000001</v>
      </c>
      <c r="Z888" s="219"/>
      <c r="AA888" s="220"/>
      <c r="AB888" s="220"/>
      <c r="AC888" s="220"/>
      <c r="AD888" s="220"/>
      <c r="AE888" s="220"/>
      <c r="AF888" s="220"/>
      <c r="AG888" s="220"/>
      <c r="AH888" s="220"/>
      <c r="AI888" s="220"/>
      <c r="AJ888" s="220"/>
      <c r="AK888" s="220"/>
      <c r="AL888" s="220"/>
      <c r="AM888" s="220"/>
      <c r="AN888" s="220"/>
      <c r="AO888" s="220"/>
      <c r="AP888" s="220"/>
      <c r="AQ888" s="220"/>
      <c r="AR888" s="220"/>
      <c r="AS888" s="220"/>
      <c r="AT888" s="220"/>
      <c r="AU888" s="220"/>
      <c r="AV888" s="220"/>
      <c r="AW888" s="220"/>
      <c r="AX888" s="220"/>
      <c r="AY888" s="220"/>
      <c r="AZ888" s="220"/>
      <c r="BA888" s="220"/>
      <c r="BB888" s="220"/>
      <c r="BC888" s="220"/>
      <c r="BD888" s="220"/>
      <c r="BE888" s="220"/>
      <c r="BF888" s="220"/>
      <c r="BG888" s="220"/>
      <c r="BH888" s="220"/>
      <c r="BI888" s="220"/>
      <c r="BJ888" s="220"/>
      <c r="BK888" s="220"/>
      <c r="BL888" s="220"/>
      <c r="BM888" s="225"/>
    </row>
    <row r="889" spans="1:65">
      <c r="A889" s="30"/>
      <c r="B889" s="3" t="s">
        <v>274</v>
      </c>
      <c r="C889" s="29"/>
      <c r="D889" s="24">
        <v>0.30110906108363222</v>
      </c>
      <c r="E889" s="24">
        <v>0.80436310208760864</v>
      </c>
      <c r="F889" s="24">
        <v>5.3447793842839202E-2</v>
      </c>
      <c r="G889" s="24">
        <v>0.18373076640262295</v>
      </c>
      <c r="H889" s="24">
        <v>0.35023801430836532</v>
      </c>
      <c r="I889" s="24">
        <v>0.1414213562373095</v>
      </c>
      <c r="J889" s="24">
        <v>0.24377585332978877</v>
      </c>
      <c r="K889" s="24">
        <v>0.22509257354845502</v>
      </c>
      <c r="L889" s="24">
        <v>8.899438184514831E-2</v>
      </c>
      <c r="M889" s="24">
        <v>0.40496913462633172</v>
      </c>
      <c r="N889" s="24">
        <v>0.21679483388678802</v>
      </c>
      <c r="O889" s="24">
        <v>0.30605010483034761</v>
      </c>
      <c r="P889" s="24">
        <v>0.32041639575194425</v>
      </c>
      <c r="Q889" s="24">
        <v>0.41472882706655395</v>
      </c>
      <c r="R889" s="24">
        <v>0.21908902300206645</v>
      </c>
      <c r="S889" s="24">
        <v>0.19407902170679528</v>
      </c>
      <c r="T889" s="24">
        <v>0.24832774042918937</v>
      </c>
      <c r="U889" s="24">
        <v>0.34448028487370175</v>
      </c>
      <c r="V889" s="24">
        <v>0.26583202716502546</v>
      </c>
      <c r="W889" s="24">
        <v>0.25063947094119648</v>
      </c>
      <c r="X889" s="24">
        <v>1.3011885592283179</v>
      </c>
      <c r="Y889" s="24">
        <v>0.63273217082743616</v>
      </c>
      <c r="Z889" s="152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2.3221778489740275E-2</v>
      </c>
      <c r="E890" s="13">
        <v>6.4607478079325986E-2</v>
      </c>
      <c r="F890" s="13">
        <v>4.0312603778382798E-3</v>
      </c>
      <c r="G890" s="13">
        <v>1.4040384611939122E-2</v>
      </c>
      <c r="H890" s="13">
        <v>2.7723325670846861E-2</v>
      </c>
      <c r="I890" s="13">
        <v>1.1404948083653992E-2</v>
      </c>
      <c r="J890" s="13">
        <v>1.9035074440118854E-2</v>
      </c>
      <c r="K890" s="13">
        <v>1.7226472465442986E-2</v>
      </c>
      <c r="L890" s="13">
        <v>6.7717532982155149E-3</v>
      </c>
      <c r="M890" s="13">
        <v>3.0448807114761778E-2</v>
      </c>
      <c r="N890" s="13">
        <v>1.5213672553458809E-2</v>
      </c>
      <c r="O890" s="13">
        <v>2.3572536957408029E-2</v>
      </c>
      <c r="P890" s="13">
        <v>2.2941508049065217E-2</v>
      </c>
      <c r="Q890" s="13">
        <v>3.0720653856781775E-2</v>
      </c>
      <c r="R890" s="13">
        <v>1.6597653257732312E-2</v>
      </c>
      <c r="S890" s="13">
        <v>2.105739837686748E-2</v>
      </c>
      <c r="T890" s="13">
        <v>2.5125909655567224E-2</v>
      </c>
      <c r="U890" s="13">
        <v>2.3866994333050926E-2</v>
      </c>
      <c r="V890" s="13">
        <v>2.3183025624856871E-2</v>
      </c>
      <c r="W890" s="13">
        <v>1.8087597806189081E-2</v>
      </c>
      <c r="X890" s="13">
        <v>9.4135544165550214E-2</v>
      </c>
      <c r="Y890" s="13">
        <v>4.9412898932248039E-2</v>
      </c>
      <c r="Z890" s="152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275</v>
      </c>
      <c r="C891" s="29"/>
      <c r="D891" s="13">
        <v>-2.0702351843784328E-2</v>
      </c>
      <c r="E891" s="13">
        <v>-5.9723209289597512E-2</v>
      </c>
      <c r="F891" s="13">
        <v>1.3255515530457007E-3</v>
      </c>
      <c r="G891" s="13">
        <v>-1.1698972592607881E-2</v>
      </c>
      <c r="H891" s="13">
        <v>-4.5877098583018694E-2</v>
      </c>
      <c r="I891" s="13">
        <v>-6.3499421300482695E-2</v>
      </c>
      <c r="J891" s="13">
        <v>-3.2786230278616824E-2</v>
      </c>
      <c r="K891" s="13">
        <v>-1.3149927822013963E-2</v>
      </c>
      <c r="L891" s="13">
        <v>-7.4604350589470014E-3</v>
      </c>
      <c r="M891" s="13">
        <v>4.4723948954501491E-3</v>
      </c>
      <c r="N891" s="13">
        <v>7.6220423102267842E-2</v>
      </c>
      <c r="O891" s="13">
        <v>-1.9443614506822637E-2</v>
      </c>
      <c r="P891" s="13">
        <v>5.4821888373918881E-2</v>
      </c>
      <c r="Q891" s="13">
        <v>1.9577242938990658E-2</v>
      </c>
      <c r="R891" s="13">
        <v>-3.0800291263205493E-3</v>
      </c>
      <c r="S891" s="13">
        <v>-0.30391825266017058</v>
      </c>
      <c r="T891" s="13">
        <v>-0.25356875918170196</v>
      </c>
      <c r="U891" s="13">
        <v>9.0066533808846883E-2</v>
      </c>
      <c r="V891" s="13">
        <v>-0.13398871217033892</v>
      </c>
      <c r="W891" s="13">
        <v>4.6537844009545859E-2</v>
      </c>
      <c r="X891" s="13">
        <v>4.3933810409199747E-2</v>
      </c>
      <c r="Y891" s="13">
        <v>-3.2912104012313037E-2</v>
      </c>
      <c r="Z891" s="152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276</v>
      </c>
      <c r="C892" s="47"/>
      <c r="D892" s="45">
        <v>0.09</v>
      </c>
      <c r="E892" s="45">
        <v>0.89</v>
      </c>
      <c r="F892" s="45">
        <v>0.36</v>
      </c>
      <c r="G892" s="45">
        <v>0.09</v>
      </c>
      <c r="H892" s="45">
        <v>0.61</v>
      </c>
      <c r="I892" s="45">
        <v>0.97</v>
      </c>
      <c r="J892" s="45">
        <v>0.34</v>
      </c>
      <c r="K892" s="45">
        <v>0.06</v>
      </c>
      <c r="L892" s="45">
        <v>0.18</v>
      </c>
      <c r="M892" s="45">
        <v>0.43</v>
      </c>
      <c r="N892" s="45">
        <v>1.91</v>
      </c>
      <c r="O892" s="45">
        <v>0.06</v>
      </c>
      <c r="P892" s="45">
        <v>1.47</v>
      </c>
      <c r="Q892" s="45">
        <v>0.74</v>
      </c>
      <c r="R892" s="45">
        <v>0.27</v>
      </c>
      <c r="S892" s="45">
        <v>5.93</v>
      </c>
      <c r="T892" s="45">
        <v>4.8899999999999997</v>
      </c>
      <c r="U892" s="45">
        <v>2.19</v>
      </c>
      <c r="V892" s="45">
        <v>2.42</v>
      </c>
      <c r="W892" s="45">
        <v>1.29</v>
      </c>
      <c r="X892" s="45">
        <v>3.34</v>
      </c>
      <c r="Y892" s="45">
        <v>0.34</v>
      </c>
      <c r="Z892" s="152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BM893" s="55"/>
    </row>
    <row r="894" spans="1:65" ht="15">
      <c r="B894" s="8" t="s">
        <v>583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234</v>
      </c>
      <c r="E895" s="17" t="s">
        <v>234</v>
      </c>
      <c r="F895" s="17" t="s">
        <v>234</v>
      </c>
      <c r="G895" s="17" t="s">
        <v>234</v>
      </c>
      <c r="H895" s="17" t="s">
        <v>234</v>
      </c>
      <c r="I895" s="17" t="s">
        <v>234</v>
      </c>
      <c r="J895" s="17" t="s">
        <v>234</v>
      </c>
      <c r="K895" s="17" t="s">
        <v>234</v>
      </c>
      <c r="L895" s="17" t="s">
        <v>234</v>
      </c>
      <c r="M895" s="17" t="s">
        <v>234</v>
      </c>
      <c r="N895" s="17" t="s">
        <v>234</v>
      </c>
      <c r="O895" s="17" t="s">
        <v>234</v>
      </c>
      <c r="P895" s="17" t="s">
        <v>234</v>
      </c>
      <c r="Q895" s="17" t="s">
        <v>234</v>
      </c>
      <c r="R895" s="17" t="s">
        <v>234</v>
      </c>
      <c r="S895" s="17" t="s">
        <v>234</v>
      </c>
      <c r="T895" s="17" t="s">
        <v>234</v>
      </c>
      <c r="U895" s="17" t="s">
        <v>234</v>
      </c>
      <c r="V895" s="17" t="s">
        <v>234</v>
      </c>
      <c r="W895" s="17" t="s">
        <v>234</v>
      </c>
      <c r="X895" s="17" t="s">
        <v>234</v>
      </c>
      <c r="Y895" s="17" t="s">
        <v>234</v>
      </c>
      <c r="Z895" s="17" t="s">
        <v>234</v>
      </c>
      <c r="AA895" s="17" t="s">
        <v>234</v>
      </c>
      <c r="AB895" s="152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235</v>
      </c>
      <c r="C896" s="9" t="s">
        <v>235</v>
      </c>
      <c r="D896" s="150" t="s">
        <v>237</v>
      </c>
      <c r="E896" s="151" t="s">
        <v>239</v>
      </c>
      <c r="F896" s="151" t="s">
        <v>240</v>
      </c>
      <c r="G896" s="151" t="s">
        <v>241</v>
      </c>
      <c r="H896" s="151" t="s">
        <v>242</v>
      </c>
      <c r="I896" s="151" t="s">
        <v>243</v>
      </c>
      <c r="J896" s="151" t="s">
        <v>244</v>
      </c>
      <c r="K896" s="151" t="s">
        <v>246</v>
      </c>
      <c r="L896" s="151" t="s">
        <v>247</v>
      </c>
      <c r="M896" s="151" t="s">
        <v>248</v>
      </c>
      <c r="N896" s="151" t="s">
        <v>249</v>
      </c>
      <c r="O896" s="151" t="s">
        <v>250</v>
      </c>
      <c r="P896" s="151" t="s">
        <v>251</v>
      </c>
      <c r="Q896" s="151" t="s">
        <v>252</v>
      </c>
      <c r="R896" s="151" t="s">
        <v>253</v>
      </c>
      <c r="S896" s="151" t="s">
        <v>255</v>
      </c>
      <c r="T896" s="151" t="s">
        <v>256</v>
      </c>
      <c r="U896" s="151" t="s">
        <v>257</v>
      </c>
      <c r="V896" s="151" t="s">
        <v>258</v>
      </c>
      <c r="W896" s="151" t="s">
        <v>259</v>
      </c>
      <c r="X896" s="151" t="s">
        <v>261</v>
      </c>
      <c r="Y896" s="151" t="s">
        <v>262</v>
      </c>
      <c r="Z896" s="151" t="s">
        <v>263</v>
      </c>
      <c r="AA896" s="151" t="s">
        <v>264</v>
      </c>
      <c r="AB896" s="152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279</v>
      </c>
      <c r="E897" s="11" t="s">
        <v>279</v>
      </c>
      <c r="F897" s="11" t="s">
        <v>279</v>
      </c>
      <c r="G897" s="11" t="s">
        <v>279</v>
      </c>
      <c r="H897" s="11" t="s">
        <v>279</v>
      </c>
      <c r="I897" s="11" t="s">
        <v>306</v>
      </c>
      <c r="J897" s="11" t="s">
        <v>279</v>
      </c>
      <c r="K897" s="11" t="s">
        <v>306</v>
      </c>
      <c r="L897" s="11" t="s">
        <v>306</v>
      </c>
      <c r="M897" s="11" t="s">
        <v>279</v>
      </c>
      <c r="N897" s="11" t="s">
        <v>279</v>
      </c>
      <c r="O897" s="11" t="s">
        <v>279</v>
      </c>
      <c r="P897" s="11" t="s">
        <v>279</v>
      </c>
      <c r="Q897" s="11" t="s">
        <v>279</v>
      </c>
      <c r="R897" s="11" t="s">
        <v>279</v>
      </c>
      <c r="S897" s="11" t="s">
        <v>280</v>
      </c>
      <c r="T897" s="11" t="s">
        <v>279</v>
      </c>
      <c r="U897" s="11" t="s">
        <v>280</v>
      </c>
      <c r="V897" s="11" t="s">
        <v>279</v>
      </c>
      <c r="W897" s="11" t="s">
        <v>280</v>
      </c>
      <c r="X897" s="11" t="s">
        <v>280</v>
      </c>
      <c r="Y897" s="11" t="s">
        <v>306</v>
      </c>
      <c r="Z897" s="11" t="s">
        <v>280</v>
      </c>
      <c r="AA897" s="11" t="s">
        <v>279</v>
      </c>
      <c r="AB897" s="152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/>
      <c r="C898" s="9"/>
      <c r="D898" s="26" t="s">
        <v>307</v>
      </c>
      <c r="E898" s="26" t="s">
        <v>307</v>
      </c>
      <c r="F898" s="26" t="s">
        <v>271</v>
      </c>
      <c r="G898" s="26" t="s">
        <v>308</v>
      </c>
      <c r="H898" s="26" t="s">
        <v>309</v>
      </c>
      <c r="I898" s="26" t="s">
        <v>307</v>
      </c>
      <c r="J898" s="26" t="s">
        <v>307</v>
      </c>
      <c r="K898" s="26" t="s">
        <v>309</v>
      </c>
      <c r="L898" s="26" t="s">
        <v>308</v>
      </c>
      <c r="M898" s="26" t="s">
        <v>308</v>
      </c>
      <c r="N898" s="26" t="s">
        <v>307</v>
      </c>
      <c r="O898" s="26" t="s">
        <v>307</v>
      </c>
      <c r="P898" s="26" t="s">
        <v>307</v>
      </c>
      <c r="Q898" s="26" t="s">
        <v>307</v>
      </c>
      <c r="R898" s="26" t="s">
        <v>307</v>
      </c>
      <c r="S898" s="26" t="s">
        <v>311</v>
      </c>
      <c r="T898" s="26" t="s">
        <v>307</v>
      </c>
      <c r="U898" s="26" t="s">
        <v>308</v>
      </c>
      <c r="V898" s="26" t="s">
        <v>309</v>
      </c>
      <c r="W898" s="26" t="s">
        <v>307</v>
      </c>
      <c r="X898" s="26" t="s">
        <v>307</v>
      </c>
      <c r="Y898" s="26" t="s">
        <v>308</v>
      </c>
      <c r="Z898" s="26" t="s">
        <v>310</v>
      </c>
      <c r="AA898" s="26" t="s">
        <v>116</v>
      </c>
      <c r="AB898" s="152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8">
        <v>1</v>
      </c>
      <c r="C899" s="14">
        <v>1</v>
      </c>
      <c r="D899" s="217">
        <v>23.3</v>
      </c>
      <c r="E899" s="217">
        <v>24.8</v>
      </c>
      <c r="F899" s="217">
        <v>25</v>
      </c>
      <c r="G899" s="217">
        <v>27.14</v>
      </c>
      <c r="H899" s="217">
        <v>26.57546415573324</v>
      </c>
      <c r="I899" s="217">
        <v>27.6</v>
      </c>
      <c r="J899" s="217">
        <v>23.7</v>
      </c>
      <c r="K899" s="217">
        <v>25.6</v>
      </c>
      <c r="L899" s="218">
        <v>30.9</v>
      </c>
      <c r="M899" s="218">
        <v>35.51</v>
      </c>
      <c r="N899" s="217">
        <v>25.7</v>
      </c>
      <c r="O899" s="217">
        <v>27.1</v>
      </c>
      <c r="P899" s="217">
        <v>27.3</v>
      </c>
      <c r="Q899" s="217">
        <v>31.4</v>
      </c>
      <c r="R899" s="239">
        <v>29.2</v>
      </c>
      <c r="S899" s="217">
        <v>24.8</v>
      </c>
      <c r="T899" s="217">
        <v>27.6</v>
      </c>
      <c r="U899" s="217">
        <v>28.9</v>
      </c>
      <c r="V899" s="217">
        <v>29.8</v>
      </c>
      <c r="W899" s="217">
        <v>28.7258</v>
      </c>
      <c r="X899" s="218">
        <v>15</v>
      </c>
      <c r="Y899" s="217">
        <v>26.19516999162779</v>
      </c>
      <c r="Z899" s="217">
        <v>30.43</v>
      </c>
      <c r="AA899" s="217">
        <v>23.7</v>
      </c>
      <c r="AB899" s="219"/>
      <c r="AC899" s="220"/>
      <c r="AD899" s="220"/>
      <c r="AE899" s="220"/>
      <c r="AF899" s="220"/>
      <c r="AG899" s="220"/>
      <c r="AH899" s="220"/>
      <c r="AI899" s="220"/>
      <c r="AJ899" s="220"/>
      <c r="AK899" s="220"/>
      <c r="AL899" s="220"/>
      <c r="AM899" s="220"/>
      <c r="AN899" s="220"/>
      <c r="AO899" s="220"/>
      <c r="AP899" s="220"/>
      <c r="AQ899" s="220"/>
      <c r="AR899" s="220"/>
      <c r="AS899" s="220"/>
      <c r="AT899" s="220"/>
      <c r="AU899" s="220"/>
      <c r="AV899" s="220"/>
      <c r="AW899" s="220"/>
      <c r="AX899" s="220"/>
      <c r="AY899" s="220"/>
      <c r="AZ899" s="220"/>
      <c r="BA899" s="220"/>
      <c r="BB899" s="220"/>
      <c r="BC899" s="220"/>
      <c r="BD899" s="220"/>
      <c r="BE899" s="220"/>
      <c r="BF899" s="220"/>
      <c r="BG899" s="220"/>
      <c r="BH899" s="220"/>
      <c r="BI899" s="220"/>
      <c r="BJ899" s="220"/>
      <c r="BK899" s="220"/>
      <c r="BL899" s="220"/>
      <c r="BM899" s="221">
        <v>1</v>
      </c>
    </row>
    <row r="900" spans="1:65">
      <c r="A900" s="30"/>
      <c r="B900" s="19">
        <v>1</v>
      </c>
      <c r="C900" s="9">
        <v>2</v>
      </c>
      <c r="D900" s="222">
        <v>23.7</v>
      </c>
      <c r="E900" s="222">
        <v>25.5</v>
      </c>
      <c r="F900" s="222">
        <v>25</v>
      </c>
      <c r="G900" s="222">
        <v>26.97</v>
      </c>
      <c r="H900" s="222">
        <v>26.702238500817984</v>
      </c>
      <c r="I900" s="224">
        <v>23.4</v>
      </c>
      <c r="J900" s="222">
        <v>24.1</v>
      </c>
      <c r="K900" s="222">
        <v>25.8</v>
      </c>
      <c r="L900" s="223">
        <v>34.1</v>
      </c>
      <c r="M900" s="223">
        <v>35.229999999999997</v>
      </c>
      <c r="N900" s="222">
        <v>25.9</v>
      </c>
      <c r="O900" s="222">
        <v>28.5</v>
      </c>
      <c r="P900" s="222">
        <v>27.2</v>
      </c>
      <c r="Q900" s="222">
        <v>30.599999999999998</v>
      </c>
      <c r="R900" s="222">
        <v>27.9</v>
      </c>
      <c r="S900" s="222">
        <v>23.6</v>
      </c>
      <c r="T900" s="222">
        <v>29.4</v>
      </c>
      <c r="U900" s="222">
        <v>28.7</v>
      </c>
      <c r="V900" s="222">
        <v>30.9</v>
      </c>
      <c r="W900" s="222">
        <v>26.220199999999998</v>
      </c>
      <c r="X900" s="223">
        <v>16</v>
      </c>
      <c r="Y900" s="222">
        <v>25.423571343588094</v>
      </c>
      <c r="Z900" s="222">
        <v>30.550000000000004</v>
      </c>
      <c r="AA900" s="222">
        <v>22.2</v>
      </c>
      <c r="AB900" s="219"/>
      <c r="AC900" s="220"/>
      <c r="AD900" s="220"/>
      <c r="AE900" s="220"/>
      <c r="AF900" s="220"/>
      <c r="AG900" s="220"/>
      <c r="AH900" s="220"/>
      <c r="AI900" s="220"/>
      <c r="AJ900" s="220"/>
      <c r="AK900" s="220"/>
      <c r="AL900" s="220"/>
      <c r="AM900" s="220"/>
      <c r="AN900" s="220"/>
      <c r="AO900" s="220"/>
      <c r="AP900" s="220"/>
      <c r="AQ900" s="220"/>
      <c r="AR900" s="220"/>
      <c r="AS900" s="220"/>
      <c r="AT900" s="220"/>
      <c r="AU900" s="220"/>
      <c r="AV900" s="220"/>
      <c r="AW900" s="220"/>
      <c r="AX900" s="220"/>
      <c r="AY900" s="220"/>
      <c r="AZ900" s="220"/>
      <c r="BA900" s="220"/>
      <c r="BB900" s="220"/>
      <c r="BC900" s="220"/>
      <c r="BD900" s="220"/>
      <c r="BE900" s="220"/>
      <c r="BF900" s="220"/>
      <c r="BG900" s="220"/>
      <c r="BH900" s="220"/>
      <c r="BI900" s="220"/>
      <c r="BJ900" s="220"/>
      <c r="BK900" s="220"/>
      <c r="BL900" s="220"/>
      <c r="BM900" s="221">
        <v>15</v>
      </c>
    </row>
    <row r="901" spans="1:65">
      <c r="A901" s="30"/>
      <c r="B901" s="19">
        <v>1</v>
      </c>
      <c r="C901" s="9">
        <v>3</v>
      </c>
      <c r="D901" s="222">
        <v>25.3</v>
      </c>
      <c r="E901" s="222">
        <v>32.700000000000003</v>
      </c>
      <c r="F901" s="222">
        <v>25</v>
      </c>
      <c r="G901" s="222">
        <v>27.38</v>
      </c>
      <c r="H901" s="222"/>
      <c r="I901" s="222">
        <v>27.9</v>
      </c>
      <c r="J901" s="222">
        <v>24.7</v>
      </c>
      <c r="K901" s="222">
        <v>25.9</v>
      </c>
      <c r="L901" s="223">
        <v>34.1</v>
      </c>
      <c r="M901" s="223">
        <v>35.56</v>
      </c>
      <c r="N901" s="222">
        <v>26.8</v>
      </c>
      <c r="O901" s="222">
        <v>27</v>
      </c>
      <c r="P901" s="222">
        <v>27.5</v>
      </c>
      <c r="Q901" s="222">
        <v>32.799999999999997</v>
      </c>
      <c r="R901" s="222">
        <v>27.6</v>
      </c>
      <c r="S901" s="222">
        <v>26.4</v>
      </c>
      <c r="T901" s="222">
        <v>28.4</v>
      </c>
      <c r="U901" s="222">
        <v>28.8</v>
      </c>
      <c r="V901" s="222">
        <v>31.7</v>
      </c>
      <c r="W901" s="222">
        <v>27.327400000000001</v>
      </c>
      <c r="X901" s="223">
        <v>15</v>
      </c>
      <c r="Y901" s="222">
        <v>25.360820514997638</v>
      </c>
      <c r="Z901" s="222">
        <v>31</v>
      </c>
      <c r="AA901" s="222">
        <v>24.2</v>
      </c>
      <c r="AB901" s="219"/>
      <c r="AC901" s="220"/>
      <c r="AD901" s="220"/>
      <c r="AE901" s="220"/>
      <c r="AF901" s="220"/>
      <c r="AG901" s="220"/>
      <c r="AH901" s="220"/>
      <c r="AI901" s="220"/>
      <c r="AJ901" s="220"/>
      <c r="AK901" s="220"/>
      <c r="AL901" s="220"/>
      <c r="AM901" s="220"/>
      <c r="AN901" s="220"/>
      <c r="AO901" s="220"/>
      <c r="AP901" s="220"/>
      <c r="AQ901" s="220"/>
      <c r="AR901" s="220"/>
      <c r="AS901" s="220"/>
      <c r="AT901" s="220"/>
      <c r="AU901" s="220"/>
      <c r="AV901" s="220"/>
      <c r="AW901" s="220"/>
      <c r="AX901" s="220"/>
      <c r="AY901" s="220"/>
      <c r="AZ901" s="220"/>
      <c r="BA901" s="220"/>
      <c r="BB901" s="220"/>
      <c r="BC901" s="220"/>
      <c r="BD901" s="220"/>
      <c r="BE901" s="220"/>
      <c r="BF901" s="220"/>
      <c r="BG901" s="220"/>
      <c r="BH901" s="220"/>
      <c r="BI901" s="220"/>
      <c r="BJ901" s="220"/>
      <c r="BK901" s="220"/>
      <c r="BL901" s="220"/>
      <c r="BM901" s="221">
        <v>16</v>
      </c>
    </row>
    <row r="902" spans="1:65">
      <c r="A902" s="30"/>
      <c r="B902" s="19">
        <v>1</v>
      </c>
      <c r="C902" s="9">
        <v>4</v>
      </c>
      <c r="D902" s="222">
        <v>24.5</v>
      </c>
      <c r="E902" s="222">
        <v>29.8</v>
      </c>
      <c r="F902" s="222">
        <v>25</v>
      </c>
      <c r="G902" s="222">
        <v>27.13</v>
      </c>
      <c r="H902" s="222"/>
      <c r="I902" s="222">
        <v>27.3</v>
      </c>
      <c r="J902" s="222">
        <v>24.2</v>
      </c>
      <c r="K902" s="222">
        <v>25.4</v>
      </c>
      <c r="L902" s="223">
        <v>35.299999999999997</v>
      </c>
      <c r="M902" s="223">
        <v>34.630000000000003</v>
      </c>
      <c r="N902" s="222">
        <v>26.6</v>
      </c>
      <c r="O902" s="222">
        <v>27.8</v>
      </c>
      <c r="P902" s="222">
        <v>26.8</v>
      </c>
      <c r="Q902" s="222">
        <v>31.100000000000005</v>
      </c>
      <c r="R902" s="222">
        <v>27.2</v>
      </c>
      <c r="S902" s="222">
        <v>24.4</v>
      </c>
      <c r="T902" s="222">
        <v>27.9</v>
      </c>
      <c r="U902" s="222">
        <v>29.1</v>
      </c>
      <c r="V902" s="222">
        <v>31.5</v>
      </c>
      <c r="W902" s="222">
        <v>26.458600000000001</v>
      </c>
      <c r="X902" s="223">
        <v>16</v>
      </c>
      <c r="Y902" s="222">
        <v>25.835165775952358</v>
      </c>
      <c r="Z902" s="222">
        <v>31.11</v>
      </c>
      <c r="AA902" s="222">
        <v>25.2</v>
      </c>
      <c r="AB902" s="219"/>
      <c r="AC902" s="220"/>
      <c r="AD902" s="220"/>
      <c r="AE902" s="220"/>
      <c r="AF902" s="220"/>
      <c r="AG902" s="220"/>
      <c r="AH902" s="220"/>
      <c r="AI902" s="220"/>
      <c r="AJ902" s="220"/>
      <c r="AK902" s="220"/>
      <c r="AL902" s="220"/>
      <c r="AM902" s="220"/>
      <c r="AN902" s="220"/>
      <c r="AO902" s="220"/>
      <c r="AP902" s="220"/>
      <c r="AQ902" s="220"/>
      <c r="AR902" s="220"/>
      <c r="AS902" s="220"/>
      <c r="AT902" s="220"/>
      <c r="AU902" s="220"/>
      <c r="AV902" s="220"/>
      <c r="AW902" s="220"/>
      <c r="AX902" s="220"/>
      <c r="AY902" s="220"/>
      <c r="AZ902" s="220"/>
      <c r="BA902" s="220"/>
      <c r="BB902" s="220"/>
      <c r="BC902" s="220"/>
      <c r="BD902" s="220"/>
      <c r="BE902" s="220"/>
      <c r="BF902" s="220"/>
      <c r="BG902" s="220"/>
      <c r="BH902" s="220"/>
      <c r="BI902" s="220"/>
      <c r="BJ902" s="220"/>
      <c r="BK902" s="220"/>
      <c r="BL902" s="220"/>
      <c r="BM902" s="221">
        <v>27.108756707196669</v>
      </c>
    </row>
    <row r="903" spans="1:65">
      <c r="A903" s="30"/>
      <c r="B903" s="19">
        <v>1</v>
      </c>
      <c r="C903" s="9">
        <v>5</v>
      </c>
      <c r="D903" s="222">
        <v>24.6</v>
      </c>
      <c r="E903" s="222">
        <v>32.6</v>
      </c>
      <c r="F903" s="222">
        <v>25</v>
      </c>
      <c r="G903" s="222">
        <v>27.24</v>
      </c>
      <c r="H903" s="222">
        <v>26.699399270666706</v>
      </c>
      <c r="I903" s="222">
        <v>26.2</v>
      </c>
      <c r="J903" s="222">
        <v>24.4</v>
      </c>
      <c r="K903" s="222">
        <v>25.7</v>
      </c>
      <c r="L903" s="223">
        <v>33.5</v>
      </c>
      <c r="M903" s="222"/>
      <c r="N903" s="222">
        <v>26.7</v>
      </c>
      <c r="O903" s="222">
        <v>27</v>
      </c>
      <c r="P903" s="222">
        <v>26.4</v>
      </c>
      <c r="Q903" s="222">
        <v>33</v>
      </c>
      <c r="R903" s="222">
        <v>27.6</v>
      </c>
      <c r="S903" s="222">
        <v>24.2</v>
      </c>
      <c r="T903" s="222">
        <v>29.3</v>
      </c>
      <c r="U903" s="222">
        <v>28.4</v>
      </c>
      <c r="V903" s="222">
        <v>32.700000000000003</v>
      </c>
      <c r="W903" s="222">
        <v>26.440999999999999</v>
      </c>
      <c r="X903" s="223">
        <v>16</v>
      </c>
      <c r="Y903" s="222">
        <v>25.860269264270968</v>
      </c>
      <c r="Z903" s="222">
        <v>30.82</v>
      </c>
      <c r="AA903" s="222">
        <v>21.6</v>
      </c>
      <c r="AB903" s="219"/>
      <c r="AC903" s="220"/>
      <c r="AD903" s="220"/>
      <c r="AE903" s="220"/>
      <c r="AF903" s="220"/>
      <c r="AG903" s="220"/>
      <c r="AH903" s="220"/>
      <c r="AI903" s="220"/>
      <c r="AJ903" s="220"/>
      <c r="AK903" s="220"/>
      <c r="AL903" s="220"/>
      <c r="AM903" s="220"/>
      <c r="AN903" s="220"/>
      <c r="AO903" s="220"/>
      <c r="AP903" s="220"/>
      <c r="AQ903" s="220"/>
      <c r="AR903" s="220"/>
      <c r="AS903" s="220"/>
      <c r="AT903" s="220"/>
      <c r="AU903" s="220"/>
      <c r="AV903" s="220"/>
      <c r="AW903" s="220"/>
      <c r="AX903" s="220"/>
      <c r="AY903" s="220"/>
      <c r="AZ903" s="220"/>
      <c r="BA903" s="220"/>
      <c r="BB903" s="220"/>
      <c r="BC903" s="220"/>
      <c r="BD903" s="220"/>
      <c r="BE903" s="220"/>
      <c r="BF903" s="220"/>
      <c r="BG903" s="220"/>
      <c r="BH903" s="220"/>
      <c r="BI903" s="220"/>
      <c r="BJ903" s="220"/>
      <c r="BK903" s="220"/>
      <c r="BL903" s="220"/>
      <c r="BM903" s="221">
        <v>119</v>
      </c>
    </row>
    <row r="904" spans="1:65">
      <c r="A904" s="30"/>
      <c r="B904" s="19">
        <v>1</v>
      </c>
      <c r="C904" s="9">
        <v>6</v>
      </c>
      <c r="D904" s="222">
        <v>24.6</v>
      </c>
      <c r="E904" s="222">
        <v>24.1</v>
      </c>
      <c r="F904" s="222">
        <v>26</v>
      </c>
      <c r="G904" s="222">
        <v>27.66</v>
      </c>
      <c r="H904" s="222">
        <v>26.823659278268401</v>
      </c>
      <c r="I904" s="222">
        <v>27.8</v>
      </c>
      <c r="J904" s="222">
        <v>24.5</v>
      </c>
      <c r="K904" s="222">
        <v>25.8</v>
      </c>
      <c r="L904" s="223">
        <v>32.9</v>
      </c>
      <c r="M904" s="223">
        <v>35.97</v>
      </c>
      <c r="N904" s="222">
        <v>28</v>
      </c>
      <c r="O904" s="222">
        <v>27.5</v>
      </c>
      <c r="P904" s="222">
        <v>27.7</v>
      </c>
      <c r="Q904" s="222">
        <v>29.8</v>
      </c>
      <c r="R904" s="222">
        <v>27.9</v>
      </c>
      <c r="S904" s="222">
        <v>24.8</v>
      </c>
      <c r="T904" s="222">
        <v>27.6</v>
      </c>
      <c r="U904" s="222">
        <v>28.4</v>
      </c>
      <c r="V904" s="222">
        <v>31.100000000000005</v>
      </c>
      <c r="W904" s="222">
        <v>27.3415</v>
      </c>
      <c r="X904" s="223">
        <v>16</v>
      </c>
      <c r="Y904" s="222">
        <v>25.822706408112889</v>
      </c>
      <c r="Z904" s="222">
        <v>30.86</v>
      </c>
      <c r="AA904" s="222">
        <v>22.4</v>
      </c>
      <c r="AB904" s="219"/>
      <c r="AC904" s="220"/>
      <c r="AD904" s="220"/>
      <c r="AE904" s="220"/>
      <c r="AF904" s="220"/>
      <c r="AG904" s="220"/>
      <c r="AH904" s="220"/>
      <c r="AI904" s="220"/>
      <c r="AJ904" s="220"/>
      <c r="AK904" s="220"/>
      <c r="AL904" s="220"/>
      <c r="AM904" s="220"/>
      <c r="AN904" s="220"/>
      <c r="AO904" s="220"/>
      <c r="AP904" s="220"/>
      <c r="AQ904" s="220"/>
      <c r="AR904" s="220"/>
      <c r="AS904" s="220"/>
      <c r="AT904" s="220"/>
      <c r="AU904" s="220"/>
      <c r="AV904" s="220"/>
      <c r="AW904" s="220"/>
      <c r="AX904" s="220"/>
      <c r="AY904" s="220"/>
      <c r="AZ904" s="220"/>
      <c r="BA904" s="220"/>
      <c r="BB904" s="220"/>
      <c r="BC904" s="220"/>
      <c r="BD904" s="220"/>
      <c r="BE904" s="220"/>
      <c r="BF904" s="220"/>
      <c r="BG904" s="220"/>
      <c r="BH904" s="220"/>
      <c r="BI904" s="220"/>
      <c r="BJ904" s="220"/>
      <c r="BK904" s="220"/>
      <c r="BL904" s="220"/>
      <c r="BM904" s="225"/>
    </row>
    <row r="905" spans="1:65">
      <c r="A905" s="30"/>
      <c r="B905" s="20" t="s">
        <v>272</v>
      </c>
      <c r="C905" s="12"/>
      <c r="D905" s="226">
        <v>24.333333333333332</v>
      </c>
      <c r="E905" s="226">
        <v>28.25</v>
      </c>
      <c r="F905" s="226">
        <v>25.166666666666668</v>
      </c>
      <c r="G905" s="226">
        <v>27.25333333333333</v>
      </c>
      <c r="H905" s="226">
        <v>26.700190301371585</v>
      </c>
      <c r="I905" s="226">
        <v>26.700000000000003</v>
      </c>
      <c r="J905" s="226">
        <v>24.266666666666666</v>
      </c>
      <c r="K905" s="226">
        <v>25.700000000000003</v>
      </c>
      <c r="L905" s="226">
        <v>33.466666666666661</v>
      </c>
      <c r="M905" s="226">
        <v>35.380000000000003</v>
      </c>
      <c r="N905" s="226">
        <v>26.616666666666664</v>
      </c>
      <c r="O905" s="226">
        <v>27.483333333333331</v>
      </c>
      <c r="P905" s="226">
        <v>27.149999999999995</v>
      </c>
      <c r="Q905" s="226">
        <v>31.450000000000003</v>
      </c>
      <c r="R905" s="226">
        <v>27.900000000000002</v>
      </c>
      <c r="S905" s="226">
        <v>24.700000000000003</v>
      </c>
      <c r="T905" s="226">
        <v>28.366666666666671</v>
      </c>
      <c r="U905" s="226">
        <v>28.716666666666669</v>
      </c>
      <c r="V905" s="226">
        <v>31.283333333333335</v>
      </c>
      <c r="W905" s="226">
        <v>27.085750000000001</v>
      </c>
      <c r="X905" s="226">
        <v>15.666666666666666</v>
      </c>
      <c r="Y905" s="226">
        <v>25.749617216424955</v>
      </c>
      <c r="Z905" s="226">
        <v>30.794999999999998</v>
      </c>
      <c r="AA905" s="226">
        <v>23.216666666666669</v>
      </c>
      <c r="AB905" s="219"/>
      <c r="AC905" s="220"/>
      <c r="AD905" s="220"/>
      <c r="AE905" s="220"/>
      <c r="AF905" s="220"/>
      <c r="AG905" s="220"/>
      <c r="AH905" s="220"/>
      <c r="AI905" s="220"/>
      <c r="AJ905" s="220"/>
      <c r="AK905" s="220"/>
      <c r="AL905" s="220"/>
      <c r="AM905" s="220"/>
      <c r="AN905" s="220"/>
      <c r="AO905" s="220"/>
      <c r="AP905" s="220"/>
      <c r="AQ905" s="220"/>
      <c r="AR905" s="220"/>
      <c r="AS905" s="220"/>
      <c r="AT905" s="220"/>
      <c r="AU905" s="220"/>
      <c r="AV905" s="220"/>
      <c r="AW905" s="220"/>
      <c r="AX905" s="220"/>
      <c r="AY905" s="220"/>
      <c r="AZ905" s="220"/>
      <c r="BA905" s="220"/>
      <c r="BB905" s="220"/>
      <c r="BC905" s="220"/>
      <c r="BD905" s="220"/>
      <c r="BE905" s="220"/>
      <c r="BF905" s="220"/>
      <c r="BG905" s="220"/>
      <c r="BH905" s="220"/>
      <c r="BI905" s="220"/>
      <c r="BJ905" s="220"/>
      <c r="BK905" s="220"/>
      <c r="BL905" s="220"/>
      <c r="BM905" s="225"/>
    </row>
    <row r="906" spans="1:65">
      <c r="A906" s="30"/>
      <c r="B906" s="3" t="s">
        <v>273</v>
      </c>
      <c r="C906" s="29"/>
      <c r="D906" s="222">
        <v>24.55</v>
      </c>
      <c r="E906" s="222">
        <v>27.65</v>
      </c>
      <c r="F906" s="222">
        <v>25</v>
      </c>
      <c r="G906" s="222">
        <v>27.189999999999998</v>
      </c>
      <c r="H906" s="222">
        <v>26.700818885742343</v>
      </c>
      <c r="I906" s="222">
        <v>27.450000000000003</v>
      </c>
      <c r="J906" s="222">
        <v>24.299999999999997</v>
      </c>
      <c r="K906" s="222">
        <v>25.75</v>
      </c>
      <c r="L906" s="222">
        <v>33.799999999999997</v>
      </c>
      <c r="M906" s="222">
        <v>35.51</v>
      </c>
      <c r="N906" s="222">
        <v>26.65</v>
      </c>
      <c r="O906" s="222">
        <v>27.3</v>
      </c>
      <c r="P906" s="222">
        <v>27.25</v>
      </c>
      <c r="Q906" s="222">
        <v>31.25</v>
      </c>
      <c r="R906" s="222">
        <v>27.75</v>
      </c>
      <c r="S906" s="222">
        <v>24.6</v>
      </c>
      <c r="T906" s="222">
        <v>28.15</v>
      </c>
      <c r="U906" s="222">
        <v>28.75</v>
      </c>
      <c r="V906" s="222">
        <v>31.300000000000004</v>
      </c>
      <c r="W906" s="222">
        <v>26.893000000000001</v>
      </c>
      <c r="X906" s="222">
        <v>16</v>
      </c>
      <c r="Y906" s="222">
        <v>25.828936092032624</v>
      </c>
      <c r="Z906" s="222">
        <v>30.84</v>
      </c>
      <c r="AA906" s="222">
        <v>23.049999999999997</v>
      </c>
      <c r="AB906" s="219"/>
      <c r="AC906" s="220"/>
      <c r="AD906" s="220"/>
      <c r="AE906" s="220"/>
      <c r="AF906" s="220"/>
      <c r="AG906" s="220"/>
      <c r="AH906" s="220"/>
      <c r="AI906" s="220"/>
      <c r="AJ906" s="220"/>
      <c r="AK906" s="220"/>
      <c r="AL906" s="220"/>
      <c r="AM906" s="220"/>
      <c r="AN906" s="220"/>
      <c r="AO906" s="220"/>
      <c r="AP906" s="220"/>
      <c r="AQ906" s="220"/>
      <c r="AR906" s="220"/>
      <c r="AS906" s="220"/>
      <c r="AT906" s="220"/>
      <c r="AU906" s="220"/>
      <c r="AV906" s="220"/>
      <c r="AW906" s="220"/>
      <c r="AX906" s="220"/>
      <c r="AY906" s="220"/>
      <c r="AZ906" s="220"/>
      <c r="BA906" s="220"/>
      <c r="BB906" s="220"/>
      <c r="BC906" s="220"/>
      <c r="BD906" s="220"/>
      <c r="BE906" s="220"/>
      <c r="BF906" s="220"/>
      <c r="BG906" s="220"/>
      <c r="BH906" s="220"/>
      <c r="BI906" s="220"/>
      <c r="BJ906" s="220"/>
      <c r="BK906" s="220"/>
      <c r="BL906" s="220"/>
      <c r="BM906" s="225"/>
    </row>
    <row r="907" spans="1:65">
      <c r="A907" s="30"/>
      <c r="B907" s="3" t="s">
        <v>274</v>
      </c>
      <c r="C907" s="29"/>
      <c r="D907" s="24">
        <v>0.71740272279011252</v>
      </c>
      <c r="E907" s="24">
        <v>3.9449968314309332</v>
      </c>
      <c r="F907" s="24">
        <v>0.40824829046386302</v>
      </c>
      <c r="G907" s="24">
        <v>0.2408042081581358</v>
      </c>
      <c r="H907" s="24">
        <v>0.10133446355558171</v>
      </c>
      <c r="I907" s="24">
        <v>1.7297398648351729</v>
      </c>
      <c r="J907" s="24">
        <v>0.3502380143083651</v>
      </c>
      <c r="K907" s="24">
        <v>0.17888543819998334</v>
      </c>
      <c r="L907" s="24">
        <v>1.4881756168768077</v>
      </c>
      <c r="M907" s="24">
        <v>0.49558046773455372</v>
      </c>
      <c r="N907" s="24">
        <v>0.81342895612749566</v>
      </c>
      <c r="O907" s="24">
        <v>0.59132619311735757</v>
      </c>
      <c r="P907" s="24">
        <v>0.47644516998286401</v>
      </c>
      <c r="Q907" s="24">
        <v>1.2485992151206879</v>
      </c>
      <c r="R907" s="24">
        <v>0.68702256149270635</v>
      </c>
      <c r="S907" s="24">
        <v>0.94445751624940699</v>
      </c>
      <c r="T907" s="24">
        <v>0.81649658092772548</v>
      </c>
      <c r="U907" s="24">
        <v>0.27868739954771399</v>
      </c>
      <c r="V907" s="24">
        <v>0.96003472159431169</v>
      </c>
      <c r="W907" s="24">
        <v>0.93506826221404837</v>
      </c>
      <c r="X907" s="24">
        <v>0.51639777949432231</v>
      </c>
      <c r="Y907" s="24">
        <v>0.31012594970333796</v>
      </c>
      <c r="Z907" s="24">
        <v>0.26051871333936749</v>
      </c>
      <c r="AA907" s="24">
        <v>1.3746514709797046</v>
      </c>
      <c r="AB907" s="152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86</v>
      </c>
      <c r="C908" s="29"/>
      <c r="D908" s="13">
        <v>2.9482303676305995E-2</v>
      </c>
      <c r="E908" s="13">
        <v>0.13964590553737816</v>
      </c>
      <c r="F908" s="13">
        <v>1.6221786376047535E-2</v>
      </c>
      <c r="G908" s="13">
        <v>8.835770847289719E-3</v>
      </c>
      <c r="H908" s="13">
        <v>3.7952712101222801E-3</v>
      </c>
      <c r="I908" s="13">
        <v>6.478426460056827E-2</v>
      </c>
      <c r="J908" s="13">
        <v>1.4432885205015046E-2</v>
      </c>
      <c r="K908" s="13">
        <v>6.9605228871588839E-3</v>
      </c>
      <c r="L908" s="13">
        <v>4.4467398910661593E-2</v>
      </c>
      <c r="M908" s="13">
        <v>1.4007362004933683E-2</v>
      </c>
      <c r="N908" s="13">
        <v>3.056088751887899E-2</v>
      </c>
      <c r="O908" s="13">
        <v>2.1515810543991182E-2</v>
      </c>
      <c r="P908" s="13">
        <v>1.7548625045409359E-2</v>
      </c>
      <c r="Q908" s="13">
        <v>3.9701087921166542E-2</v>
      </c>
      <c r="R908" s="13">
        <v>2.4624464569631049E-2</v>
      </c>
      <c r="S908" s="13">
        <v>3.8237146406858581E-2</v>
      </c>
      <c r="T908" s="13">
        <v>2.8783663252446252E-2</v>
      </c>
      <c r="U908" s="13">
        <v>9.7047266238321755E-3</v>
      </c>
      <c r="V908" s="13">
        <v>3.0688376822407406E-2</v>
      </c>
      <c r="W908" s="13">
        <v>3.4522516903318104E-2</v>
      </c>
      <c r="X908" s="13">
        <v>3.2961560393254617E-2</v>
      </c>
      <c r="Y908" s="13">
        <v>1.2043905239318174E-2</v>
      </c>
      <c r="Z908" s="13">
        <v>8.4597731235384801E-3</v>
      </c>
      <c r="AA908" s="13">
        <v>5.9209682884983683E-2</v>
      </c>
      <c r="AB908" s="152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275</v>
      </c>
      <c r="C909" s="29"/>
      <c r="D909" s="13">
        <v>-0.10238106468108643</v>
      </c>
      <c r="E909" s="13">
        <v>4.2098695455861979E-2</v>
      </c>
      <c r="F909" s="13">
        <v>-7.1640690183863209E-2</v>
      </c>
      <c r="G909" s="13">
        <v>5.3332075571832505E-3</v>
      </c>
      <c r="H909" s="13">
        <v>-1.5071381186457011E-2</v>
      </c>
      <c r="I909" s="13">
        <v>-1.5078401108972739E-2</v>
      </c>
      <c r="J909" s="13">
        <v>-0.1048402946408642</v>
      </c>
      <c r="K909" s="13">
        <v>-5.1966850505640427E-2</v>
      </c>
      <c r="L909" s="13">
        <v>0.23453343980847841</v>
      </c>
      <c r="M909" s="13">
        <v>0.30511333965410281</v>
      </c>
      <c r="N909" s="13">
        <v>-1.8152438558695194E-2</v>
      </c>
      <c r="O909" s="13">
        <v>1.3817550918416854E-2</v>
      </c>
      <c r="P909" s="13">
        <v>1.5214011195274768E-3</v>
      </c>
      <c r="Q909" s="13">
        <v>0.16014173352519867</v>
      </c>
      <c r="R909" s="13">
        <v>2.9187738167028465E-2</v>
      </c>
      <c r="S909" s="13">
        <v>-8.8855299902308116E-2</v>
      </c>
      <c r="T909" s="13">
        <v>4.6402347885473372E-2</v>
      </c>
      <c r="U909" s="13">
        <v>5.9313305174307107E-2</v>
      </c>
      <c r="V909" s="13">
        <v>0.1539936586257542</v>
      </c>
      <c r="W909" s="13">
        <v>-8.4868175420826919E-4</v>
      </c>
      <c r="X909" s="13">
        <v>-0.42208095945220625</v>
      </c>
      <c r="Y909" s="13">
        <v>-5.0136548328345021E-2</v>
      </c>
      <c r="Z909" s="13">
        <v>0.13597979917038128</v>
      </c>
      <c r="AA909" s="13">
        <v>-0.14357316650736518</v>
      </c>
      <c r="AB909" s="152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276</v>
      </c>
      <c r="C910" s="47"/>
      <c r="D910" s="45">
        <v>1.24</v>
      </c>
      <c r="E910" s="45">
        <v>0.51</v>
      </c>
      <c r="F910" s="45">
        <v>0.87</v>
      </c>
      <c r="G910" s="45">
        <v>0.06</v>
      </c>
      <c r="H910" s="45">
        <v>0.19</v>
      </c>
      <c r="I910" s="45">
        <v>0.19</v>
      </c>
      <c r="J910" s="45">
        <v>1.27</v>
      </c>
      <c r="K910" s="45">
        <v>0.63</v>
      </c>
      <c r="L910" s="45">
        <v>2.84</v>
      </c>
      <c r="M910" s="45">
        <v>3.69</v>
      </c>
      <c r="N910" s="45">
        <v>0.22</v>
      </c>
      <c r="O910" s="45">
        <v>0.16</v>
      </c>
      <c r="P910" s="45">
        <v>0.01</v>
      </c>
      <c r="Q910" s="45">
        <v>1.94</v>
      </c>
      <c r="R910" s="45">
        <v>0.35</v>
      </c>
      <c r="S910" s="45">
        <v>1.08</v>
      </c>
      <c r="T910" s="45">
        <v>0.56000000000000005</v>
      </c>
      <c r="U910" s="45">
        <v>0.71</v>
      </c>
      <c r="V910" s="45">
        <v>1.86</v>
      </c>
      <c r="W910" s="45">
        <v>0.01</v>
      </c>
      <c r="X910" s="45">
        <v>5.12</v>
      </c>
      <c r="Y910" s="45">
        <v>0.61</v>
      </c>
      <c r="Z910" s="45">
        <v>1.64</v>
      </c>
      <c r="AA910" s="45">
        <v>1.74</v>
      </c>
      <c r="AB910" s="152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BM911" s="55"/>
    </row>
    <row r="912" spans="1:65" ht="15">
      <c r="B912" s="8" t="s">
        <v>584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234</v>
      </c>
      <c r="E913" s="17" t="s">
        <v>234</v>
      </c>
      <c r="F913" s="17" t="s">
        <v>234</v>
      </c>
      <c r="G913" s="17" t="s">
        <v>234</v>
      </c>
      <c r="H913" s="17" t="s">
        <v>234</v>
      </c>
      <c r="I913" s="17" t="s">
        <v>234</v>
      </c>
      <c r="J913" s="17" t="s">
        <v>234</v>
      </c>
      <c r="K913" s="17" t="s">
        <v>234</v>
      </c>
      <c r="L913" s="17" t="s">
        <v>234</v>
      </c>
      <c r="M913" s="17" t="s">
        <v>234</v>
      </c>
      <c r="N913" s="17" t="s">
        <v>234</v>
      </c>
      <c r="O913" s="17" t="s">
        <v>234</v>
      </c>
      <c r="P913" s="17" t="s">
        <v>234</v>
      </c>
      <c r="Q913" s="17" t="s">
        <v>234</v>
      </c>
      <c r="R913" s="17" t="s">
        <v>234</v>
      </c>
      <c r="S913" s="17" t="s">
        <v>234</v>
      </c>
      <c r="T913" s="17" t="s">
        <v>234</v>
      </c>
      <c r="U913" s="152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235</v>
      </c>
      <c r="C914" s="9" t="s">
        <v>235</v>
      </c>
      <c r="D914" s="150" t="s">
        <v>237</v>
      </c>
      <c r="E914" s="151" t="s">
        <v>239</v>
      </c>
      <c r="F914" s="151" t="s">
        <v>242</v>
      </c>
      <c r="G914" s="151" t="s">
        <v>243</v>
      </c>
      <c r="H914" s="151" t="s">
        <v>244</v>
      </c>
      <c r="I914" s="151" t="s">
        <v>247</v>
      </c>
      <c r="J914" s="151" t="s">
        <v>249</v>
      </c>
      <c r="K914" s="151" t="s">
        <v>250</v>
      </c>
      <c r="L914" s="151" t="s">
        <v>251</v>
      </c>
      <c r="M914" s="151" t="s">
        <v>252</v>
      </c>
      <c r="N914" s="151" t="s">
        <v>253</v>
      </c>
      <c r="O914" s="151" t="s">
        <v>255</v>
      </c>
      <c r="P914" s="151" t="s">
        <v>256</v>
      </c>
      <c r="Q914" s="151" t="s">
        <v>258</v>
      </c>
      <c r="R914" s="151" t="s">
        <v>261</v>
      </c>
      <c r="S914" s="151" t="s">
        <v>262</v>
      </c>
      <c r="T914" s="151" t="s">
        <v>264</v>
      </c>
      <c r="U914" s="152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279</v>
      </c>
      <c r="E915" s="11" t="s">
        <v>279</v>
      </c>
      <c r="F915" s="11" t="s">
        <v>279</v>
      </c>
      <c r="G915" s="11" t="s">
        <v>306</v>
      </c>
      <c r="H915" s="11" t="s">
        <v>279</v>
      </c>
      <c r="I915" s="11" t="s">
        <v>306</v>
      </c>
      <c r="J915" s="11" t="s">
        <v>279</v>
      </c>
      <c r="K915" s="11" t="s">
        <v>279</v>
      </c>
      <c r="L915" s="11" t="s">
        <v>279</v>
      </c>
      <c r="M915" s="11" t="s">
        <v>279</v>
      </c>
      <c r="N915" s="11" t="s">
        <v>279</v>
      </c>
      <c r="O915" s="11" t="s">
        <v>279</v>
      </c>
      <c r="P915" s="11" t="s">
        <v>279</v>
      </c>
      <c r="Q915" s="11" t="s">
        <v>279</v>
      </c>
      <c r="R915" s="11" t="s">
        <v>279</v>
      </c>
      <c r="S915" s="11" t="s">
        <v>306</v>
      </c>
      <c r="T915" s="11" t="s">
        <v>279</v>
      </c>
      <c r="U915" s="152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307</v>
      </c>
      <c r="E916" s="26" t="s">
        <v>307</v>
      </c>
      <c r="F916" s="26" t="s">
        <v>309</v>
      </c>
      <c r="G916" s="26" t="s">
        <v>307</v>
      </c>
      <c r="H916" s="26" t="s">
        <v>307</v>
      </c>
      <c r="I916" s="26" t="s">
        <v>308</v>
      </c>
      <c r="J916" s="26" t="s">
        <v>307</v>
      </c>
      <c r="K916" s="26" t="s">
        <v>307</v>
      </c>
      <c r="L916" s="26" t="s">
        <v>307</v>
      </c>
      <c r="M916" s="26" t="s">
        <v>307</v>
      </c>
      <c r="N916" s="26" t="s">
        <v>307</v>
      </c>
      <c r="O916" s="26" t="s">
        <v>311</v>
      </c>
      <c r="P916" s="26" t="s">
        <v>307</v>
      </c>
      <c r="Q916" s="26" t="s">
        <v>309</v>
      </c>
      <c r="R916" s="26" t="s">
        <v>307</v>
      </c>
      <c r="S916" s="26" t="s">
        <v>308</v>
      </c>
      <c r="T916" s="26" t="s">
        <v>116</v>
      </c>
      <c r="U916" s="152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11">
        <v>0.04</v>
      </c>
      <c r="E917" s="211" t="s">
        <v>300</v>
      </c>
      <c r="F917" s="211" t="s">
        <v>105</v>
      </c>
      <c r="G917" s="211" t="s">
        <v>300</v>
      </c>
      <c r="H917" s="211" t="s">
        <v>105</v>
      </c>
      <c r="I917" s="211" t="s">
        <v>300</v>
      </c>
      <c r="J917" s="211" t="s">
        <v>105</v>
      </c>
      <c r="K917" s="211" t="s">
        <v>105</v>
      </c>
      <c r="L917" s="211" t="s">
        <v>105</v>
      </c>
      <c r="M917" s="211" t="s">
        <v>105</v>
      </c>
      <c r="N917" s="211" t="s">
        <v>105</v>
      </c>
      <c r="O917" s="211" t="s">
        <v>105</v>
      </c>
      <c r="P917" s="211" t="s">
        <v>105</v>
      </c>
      <c r="Q917" s="211" t="s">
        <v>105</v>
      </c>
      <c r="R917" s="211" t="s">
        <v>105</v>
      </c>
      <c r="S917" s="211" t="s">
        <v>300</v>
      </c>
      <c r="T917" s="211" t="s">
        <v>105</v>
      </c>
      <c r="U917" s="209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  <c r="AH917" s="210"/>
      <c r="AI917" s="210"/>
      <c r="AJ917" s="210"/>
      <c r="AK917" s="210"/>
      <c r="AL917" s="210"/>
      <c r="AM917" s="210"/>
      <c r="AN917" s="210"/>
      <c r="AO917" s="210"/>
      <c r="AP917" s="210"/>
      <c r="AQ917" s="210"/>
      <c r="AR917" s="210"/>
      <c r="AS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F917" s="210"/>
      <c r="BG917" s="210"/>
      <c r="BH917" s="210"/>
      <c r="BI917" s="210"/>
      <c r="BJ917" s="210"/>
      <c r="BK917" s="210"/>
      <c r="BL917" s="210"/>
      <c r="BM917" s="213">
        <v>1</v>
      </c>
    </row>
    <row r="918" spans="1:65">
      <c r="A918" s="30"/>
      <c r="B918" s="19">
        <v>1</v>
      </c>
      <c r="C918" s="9">
        <v>2</v>
      </c>
      <c r="D918" s="215">
        <v>0.05</v>
      </c>
      <c r="E918" s="24" t="s">
        <v>300</v>
      </c>
      <c r="F918" s="24" t="s">
        <v>105</v>
      </c>
      <c r="G918" s="24" t="s">
        <v>300</v>
      </c>
      <c r="H918" s="24" t="s">
        <v>105</v>
      </c>
      <c r="I918" s="24" t="s">
        <v>300</v>
      </c>
      <c r="J918" s="24" t="s">
        <v>105</v>
      </c>
      <c r="K918" s="24" t="s">
        <v>105</v>
      </c>
      <c r="L918" s="24" t="s">
        <v>105</v>
      </c>
      <c r="M918" s="24" t="s">
        <v>105</v>
      </c>
      <c r="N918" s="24" t="s">
        <v>105</v>
      </c>
      <c r="O918" s="24" t="s">
        <v>105</v>
      </c>
      <c r="P918" s="24" t="s">
        <v>105</v>
      </c>
      <c r="Q918" s="24" t="s">
        <v>105</v>
      </c>
      <c r="R918" s="24" t="s">
        <v>105</v>
      </c>
      <c r="S918" s="24" t="s">
        <v>300</v>
      </c>
      <c r="T918" s="24" t="s">
        <v>105</v>
      </c>
      <c r="U918" s="209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  <c r="BI918" s="210"/>
      <c r="BJ918" s="210"/>
      <c r="BK918" s="210"/>
      <c r="BL918" s="210"/>
      <c r="BM918" s="213">
        <v>26</v>
      </c>
    </row>
    <row r="919" spans="1:65">
      <c r="A919" s="30"/>
      <c r="B919" s="19">
        <v>1</v>
      </c>
      <c r="C919" s="9">
        <v>3</v>
      </c>
      <c r="D919" s="215">
        <v>0.05</v>
      </c>
      <c r="E919" s="24" t="s">
        <v>300</v>
      </c>
      <c r="F919" s="24"/>
      <c r="G919" s="24" t="s">
        <v>300</v>
      </c>
      <c r="H919" s="24" t="s">
        <v>105</v>
      </c>
      <c r="I919" s="24" t="s">
        <v>300</v>
      </c>
      <c r="J919" s="24" t="s">
        <v>105</v>
      </c>
      <c r="K919" s="24" t="s">
        <v>105</v>
      </c>
      <c r="L919" s="24" t="s">
        <v>105</v>
      </c>
      <c r="M919" s="24" t="s">
        <v>105</v>
      </c>
      <c r="N919" s="24">
        <v>0.01</v>
      </c>
      <c r="O919" s="24" t="s">
        <v>105</v>
      </c>
      <c r="P919" s="24" t="s">
        <v>105</v>
      </c>
      <c r="Q919" s="24" t="s">
        <v>105</v>
      </c>
      <c r="R919" s="24" t="s">
        <v>105</v>
      </c>
      <c r="S919" s="24" t="s">
        <v>300</v>
      </c>
      <c r="T919" s="24" t="s">
        <v>105</v>
      </c>
      <c r="U919" s="209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13">
        <v>16</v>
      </c>
    </row>
    <row r="920" spans="1:65">
      <c r="A920" s="30"/>
      <c r="B920" s="19">
        <v>1</v>
      </c>
      <c r="C920" s="9">
        <v>4</v>
      </c>
      <c r="D920" s="24">
        <v>0.04</v>
      </c>
      <c r="E920" s="24" t="s">
        <v>300</v>
      </c>
      <c r="F920" s="24"/>
      <c r="G920" s="24" t="s">
        <v>300</v>
      </c>
      <c r="H920" s="24" t="s">
        <v>105</v>
      </c>
      <c r="I920" s="24" t="s">
        <v>300</v>
      </c>
      <c r="J920" s="24" t="s">
        <v>105</v>
      </c>
      <c r="K920" s="24" t="s">
        <v>105</v>
      </c>
      <c r="L920" s="24" t="s">
        <v>105</v>
      </c>
      <c r="M920" s="24" t="s">
        <v>105</v>
      </c>
      <c r="N920" s="24" t="s">
        <v>105</v>
      </c>
      <c r="O920" s="24" t="s">
        <v>105</v>
      </c>
      <c r="P920" s="24" t="s">
        <v>105</v>
      </c>
      <c r="Q920" s="24" t="s">
        <v>105</v>
      </c>
      <c r="R920" s="24" t="s">
        <v>105</v>
      </c>
      <c r="S920" s="24" t="s">
        <v>300</v>
      </c>
      <c r="T920" s="24" t="s">
        <v>105</v>
      </c>
      <c r="U920" s="209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3" t="s">
        <v>105</v>
      </c>
    </row>
    <row r="921" spans="1:65">
      <c r="A921" s="30"/>
      <c r="B921" s="19">
        <v>1</v>
      </c>
      <c r="C921" s="9">
        <v>5</v>
      </c>
      <c r="D921" s="24">
        <v>0.04</v>
      </c>
      <c r="E921" s="24" t="s">
        <v>300</v>
      </c>
      <c r="F921" s="24" t="s">
        <v>105</v>
      </c>
      <c r="G921" s="24" t="s">
        <v>300</v>
      </c>
      <c r="H921" s="24" t="s">
        <v>105</v>
      </c>
      <c r="I921" s="24" t="s">
        <v>300</v>
      </c>
      <c r="J921" s="24" t="s">
        <v>105</v>
      </c>
      <c r="K921" s="24">
        <v>0.01</v>
      </c>
      <c r="L921" s="24" t="s">
        <v>105</v>
      </c>
      <c r="M921" s="24" t="s">
        <v>105</v>
      </c>
      <c r="N921" s="24" t="s">
        <v>105</v>
      </c>
      <c r="O921" s="24" t="s">
        <v>105</v>
      </c>
      <c r="P921" s="24" t="s">
        <v>105</v>
      </c>
      <c r="Q921" s="24" t="s">
        <v>105</v>
      </c>
      <c r="R921" s="24" t="s">
        <v>105</v>
      </c>
      <c r="S921" s="24" t="s">
        <v>300</v>
      </c>
      <c r="T921" s="24" t="s">
        <v>105</v>
      </c>
      <c r="U921" s="209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13">
        <v>120</v>
      </c>
    </row>
    <row r="922" spans="1:65">
      <c r="A922" s="30"/>
      <c r="B922" s="19">
        <v>1</v>
      </c>
      <c r="C922" s="9">
        <v>6</v>
      </c>
      <c r="D922" s="24">
        <v>0.04</v>
      </c>
      <c r="E922" s="24" t="s">
        <v>300</v>
      </c>
      <c r="F922" s="24" t="s">
        <v>105</v>
      </c>
      <c r="G922" s="24" t="s">
        <v>300</v>
      </c>
      <c r="H922" s="24" t="s">
        <v>105</v>
      </c>
      <c r="I922" s="24" t="s">
        <v>300</v>
      </c>
      <c r="J922" s="24" t="s">
        <v>105</v>
      </c>
      <c r="K922" s="24" t="s">
        <v>105</v>
      </c>
      <c r="L922" s="24" t="s">
        <v>105</v>
      </c>
      <c r="M922" s="24" t="s">
        <v>105</v>
      </c>
      <c r="N922" s="24" t="s">
        <v>105</v>
      </c>
      <c r="O922" s="24" t="s">
        <v>105</v>
      </c>
      <c r="P922" s="24" t="s">
        <v>105</v>
      </c>
      <c r="Q922" s="24" t="s">
        <v>105</v>
      </c>
      <c r="R922" s="24" t="s">
        <v>105</v>
      </c>
      <c r="S922" s="24" t="s">
        <v>300</v>
      </c>
      <c r="T922" s="24" t="s">
        <v>105</v>
      </c>
      <c r="U922" s="209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56"/>
    </row>
    <row r="923" spans="1:65">
      <c r="A923" s="30"/>
      <c r="B923" s="20" t="s">
        <v>272</v>
      </c>
      <c r="C923" s="12"/>
      <c r="D923" s="216">
        <v>4.3333333333333335E-2</v>
      </c>
      <c r="E923" s="216" t="s">
        <v>727</v>
      </c>
      <c r="F923" s="216" t="s">
        <v>727</v>
      </c>
      <c r="G923" s="216" t="s">
        <v>727</v>
      </c>
      <c r="H923" s="216" t="s">
        <v>727</v>
      </c>
      <c r="I923" s="216" t="s">
        <v>727</v>
      </c>
      <c r="J923" s="216" t="s">
        <v>727</v>
      </c>
      <c r="K923" s="216">
        <v>0.01</v>
      </c>
      <c r="L923" s="216" t="s">
        <v>727</v>
      </c>
      <c r="M923" s="216" t="s">
        <v>727</v>
      </c>
      <c r="N923" s="216">
        <v>0.01</v>
      </c>
      <c r="O923" s="216" t="s">
        <v>727</v>
      </c>
      <c r="P923" s="216" t="s">
        <v>727</v>
      </c>
      <c r="Q923" s="216" t="s">
        <v>727</v>
      </c>
      <c r="R923" s="216" t="s">
        <v>727</v>
      </c>
      <c r="S923" s="216" t="s">
        <v>727</v>
      </c>
      <c r="T923" s="216" t="s">
        <v>727</v>
      </c>
      <c r="U923" s="209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56"/>
    </row>
    <row r="924" spans="1:65">
      <c r="A924" s="30"/>
      <c r="B924" s="3" t="s">
        <v>273</v>
      </c>
      <c r="C924" s="29"/>
      <c r="D924" s="24">
        <v>0.04</v>
      </c>
      <c r="E924" s="24" t="s">
        <v>727</v>
      </c>
      <c r="F924" s="24" t="s">
        <v>727</v>
      </c>
      <c r="G924" s="24" t="s">
        <v>727</v>
      </c>
      <c r="H924" s="24" t="s">
        <v>727</v>
      </c>
      <c r="I924" s="24" t="s">
        <v>727</v>
      </c>
      <c r="J924" s="24" t="s">
        <v>727</v>
      </c>
      <c r="K924" s="24">
        <v>0.01</v>
      </c>
      <c r="L924" s="24" t="s">
        <v>727</v>
      </c>
      <c r="M924" s="24" t="s">
        <v>727</v>
      </c>
      <c r="N924" s="24">
        <v>0.01</v>
      </c>
      <c r="O924" s="24" t="s">
        <v>727</v>
      </c>
      <c r="P924" s="24" t="s">
        <v>727</v>
      </c>
      <c r="Q924" s="24" t="s">
        <v>727</v>
      </c>
      <c r="R924" s="24" t="s">
        <v>727</v>
      </c>
      <c r="S924" s="24" t="s">
        <v>727</v>
      </c>
      <c r="T924" s="24" t="s">
        <v>727</v>
      </c>
      <c r="U924" s="209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56"/>
    </row>
    <row r="925" spans="1:65">
      <c r="A925" s="30"/>
      <c r="B925" s="3" t="s">
        <v>274</v>
      </c>
      <c r="C925" s="29"/>
      <c r="D925" s="24">
        <v>5.1639777949432242E-3</v>
      </c>
      <c r="E925" s="24" t="s">
        <v>727</v>
      </c>
      <c r="F925" s="24" t="s">
        <v>727</v>
      </c>
      <c r="G925" s="24" t="s">
        <v>727</v>
      </c>
      <c r="H925" s="24" t="s">
        <v>727</v>
      </c>
      <c r="I925" s="24" t="s">
        <v>727</v>
      </c>
      <c r="J925" s="24" t="s">
        <v>727</v>
      </c>
      <c r="K925" s="24" t="s">
        <v>727</v>
      </c>
      <c r="L925" s="24" t="s">
        <v>727</v>
      </c>
      <c r="M925" s="24" t="s">
        <v>727</v>
      </c>
      <c r="N925" s="24" t="s">
        <v>727</v>
      </c>
      <c r="O925" s="24" t="s">
        <v>727</v>
      </c>
      <c r="P925" s="24" t="s">
        <v>727</v>
      </c>
      <c r="Q925" s="24" t="s">
        <v>727</v>
      </c>
      <c r="R925" s="24" t="s">
        <v>727</v>
      </c>
      <c r="S925" s="24" t="s">
        <v>727</v>
      </c>
      <c r="T925" s="24" t="s">
        <v>727</v>
      </c>
      <c r="U925" s="209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56"/>
    </row>
    <row r="926" spans="1:65">
      <c r="A926" s="30"/>
      <c r="B926" s="3" t="s">
        <v>86</v>
      </c>
      <c r="C926" s="29"/>
      <c r="D926" s="13">
        <v>0.11916871834484363</v>
      </c>
      <c r="E926" s="13" t="s">
        <v>727</v>
      </c>
      <c r="F926" s="13" t="s">
        <v>727</v>
      </c>
      <c r="G926" s="13" t="s">
        <v>727</v>
      </c>
      <c r="H926" s="13" t="s">
        <v>727</v>
      </c>
      <c r="I926" s="13" t="s">
        <v>727</v>
      </c>
      <c r="J926" s="13" t="s">
        <v>727</v>
      </c>
      <c r="K926" s="13" t="s">
        <v>727</v>
      </c>
      <c r="L926" s="13" t="s">
        <v>727</v>
      </c>
      <c r="M926" s="13" t="s">
        <v>727</v>
      </c>
      <c r="N926" s="13" t="s">
        <v>727</v>
      </c>
      <c r="O926" s="13" t="s">
        <v>727</v>
      </c>
      <c r="P926" s="13" t="s">
        <v>727</v>
      </c>
      <c r="Q926" s="13" t="s">
        <v>727</v>
      </c>
      <c r="R926" s="13" t="s">
        <v>727</v>
      </c>
      <c r="S926" s="13" t="s">
        <v>727</v>
      </c>
      <c r="T926" s="13" t="s">
        <v>727</v>
      </c>
      <c r="U926" s="152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275</v>
      </c>
      <c r="C927" s="29"/>
      <c r="D927" s="13" t="s">
        <v>727</v>
      </c>
      <c r="E927" s="13" t="s">
        <v>727</v>
      </c>
      <c r="F927" s="13" t="s">
        <v>727</v>
      </c>
      <c r="G927" s="13" t="s">
        <v>727</v>
      </c>
      <c r="H927" s="13" t="s">
        <v>727</v>
      </c>
      <c r="I927" s="13" t="s">
        <v>727</v>
      </c>
      <c r="J927" s="13" t="s">
        <v>727</v>
      </c>
      <c r="K927" s="13" t="s">
        <v>727</v>
      </c>
      <c r="L927" s="13" t="s">
        <v>727</v>
      </c>
      <c r="M927" s="13" t="s">
        <v>727</v>
      </c>
      <c r="N927" s="13" t="s">
        <v>727</v>
      </c>
      <c r="O927" s="13" t="s">
        <v>727</v>
      </c>
      <c r="P927" s="13" t="s">
        <v>727</v>
      </c>
      <c r="Q927" s="13" t="s">
        <v>727</v>
      </c>
      <c r="R927" s="13" t="s">
        <v>727</v>
      </c>
      <c r="S927" s="13" t="s">
        <v>727</v>
      </c>
      <c r="T927" s="13" t="s">
        <v>727</v>
      </c>
      <c r="U927" s="152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276</v>
      </c>
      <c r="C928" s="47"/>
      <c r="D928" s="45" t="s">
        <v>277</v>
      </c>
      <c r="E928" s="45" t="s">
        <v>277</v>
      </c>
      <c r="F928" s="45" t="s">
        <v>277</v>
      </c>
      <c r="G928" s="45" t="s">
        <v>277</v>
      </c>
      <c r="H928" s="45" t="s">
        <v>277</v>
      </c>
      <c r="I928" s="45" t="s">
        <v>277</v>
      </c>
      <c r="J928" s="45" t="s">
        <v>277</v>
      </c>
      <c r="K928" s="45" t="s">
        <v>277</v>
      </c>
      <c r="L928" s="45" t="s">
        <v>277</v>
      </c>
      <c r="M928" s="45" t="s">
        <v>277</v>
      </c>
      <c r="N928" s="45" t="s">
        <v>277</v>
      </c>
      <c r="O928" s="45" t="s">
        <v>277</v>
      </c>
      <c r="P928" s="45" t="s">
        <v>277</v>
      </c>
      <c r="Q928" s="45" t="s">
        <v>277</v>
      </c>
      <c r="R928" s="45" t="s">
        <v>277</v>
      </c>
      <c r="S928" s="45" t="s">
        <v>277</v>
      </c>
      <c r="T928" s="45" t="s">
        <v>277</v>
      </c>
      <c r="U928" s="152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BM929" s="55"/>
    </row>
    <row r="930" spans="1:65" ht="15">
      <c r="B930" s="8" t="s">
        <v>585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234</v>
      </c>
      <c r="E931" s="17" t="s">
        <v>234</v>
      </c>
      <c r="F931" s="17" t="s">
        <v>234</v>
      </c>
      <c r="G931" s="17" t="s">
        <v>234</v>
      </c>
      <c r="H931" s="17" t="s">
        <v>234</v>
      </c>
      <c r="I931" s="17" t="s">
        <v>234</v>
      </c>
      <c r="J931" s="17" t="s">
        <v>234</v>
      </c>
      <c r="K931" s="17" t="s">
        <v>234</v>
      </c>
      <c r="L931" s="17" t="s">
        <v>234</v>
      </c>
      <c r="M931" s="17" t="s">
        <v>234</v>
      </c>
      <c r="N931" s="152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235</v>
      </c>
      <c r="C932" s="9" t="s">
        <v>235</v>
      </c>
      <c r="D932" s="150" t="s">
        <v>239</v>
      </c>
      <c r="E932" s="151" t="s">
        <v>241</v>
      </c>
      <c r="F932" s="151" t="s">
        <v>242</v>
      </c>
      <c r="G932" s="151" t="s">
        <v>243</v>
      </c>
      <c r="H932" s="151" t="s">
        <v>245</v>
      </c>
      <c r="I932" s="151" t="s">
        <v>248</v>
      </c>
      <c r="J932" s="151" t="s">
        <v>255</v>
      </c>
      <c r="K932" s="151" t="s">
        <v>259</v>
      </c>
      <c r="L932" s="151" t="s">
        <v>261</v>
      </c>
      <c r="M932" s="151" t="s">
        <v>264</v>
      </c>
      <c r="N932" s="152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279</v>
      </c>
      <c r="E933" s="11" t="s">
        <v>279</v>
      </c>
      <c r="F933" s="11" t="s">
        <v>279</v>
      </c>
      <c r="G933" s="11" t="s">
        <v>306</v>
      </c>
      <c r="H933" s="11" t="s">
        <v>279</v>
      </c>
      <c r="I933" s="11" t="s">
        <v>279</v>
      </c>
      <c r="J933" s="11" t="s">
        <v>279</v>
      </c>
      <c r="K933" s="11" t="s">
        <v>279</v>
      </c>
      <c r="L933" s="11" t="s">
        <v>279</v>
      </c>
      <c r="M933" s="11" t="s">
        <v>279</v>
      </c>
      <c r="N933" s="152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307</v>
      </c>
      <c r="E934" s="26" t="s">
        <v>308</v>
      </c>
      <c r="F934" s="26" t="s">
        <v>309</v>
      </c>
      <c r="G934" s="26" t="s">
        <v>307</v>
      </c>
      <c r="H934" s="26" t="s">
        <v>310</v>
      </c>
      <c r="I934" s="26" t="s">
        <v>308</v>
      </c>
      <c r="J934" s="26" t="s">
        <v>311</v>
      </c>
      <c r="K934" s="26" t="s">
        <v>307</v>
      </c>
      <c r="L934" s="26" t="s">
        <v>307</v>
      </c>
      <c r="M934" s="26" t="s">
        <v>116</v>
      </c>
      <c r="N934" s="152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2">
        <v>0.28999999999999998</v>
      </c>
      <c r="E935" s="22">
        <v>0.35699999999999998</v>
      </c>
      <c r="F935" s="22">
        <v>0.33503155178685129</v>
      </c>
      <c r="G935" s="153">
        <v>0.3</v>
      </c>
      <c r="H935" s="22">
        <v>0.41049999999999998</v>
      </c>
      <c r="I935" s="22">
        <v>0.41</v>
      </c>
      <c r="J935" s="22">
        <v>0.35</v>
      </c>
      <c r="K935" s="22">
        <v>0.42959999999999998</v>
      </c>
      <c r="L935" s="22">
        <v>0.25</v>
      </c>
      <c r="M935" s="22">
        <v>0.32600000000000001</v>
      </c>
      <c r="N935" s="152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0.3</v>
      </c>
      <c r="E936" s="11">
        <v>0.36099999999999999</v>
      </c>
      <c r="F936" s="11">
        <v>0.34141853435492775</v>
      </c>
      <c r="G936" s="155">
        <v>0.3</v>
      </c>
      <c r="H936" s="11">
        <v>0.40189999999999998</v>
      </c>
      <c r="I936" s="11">
        <v>0.4</v>
      </c>
      <c r="J936" s="11">
        <v>0.33</v>
      </c>
      <c r="K936" s="11">
        <v>0.36969999999999997</v>
      </c>
      <c r="L936" s="11">
        <v>0.26</v>
      </c>
      <c r="M936" s="11">
        <v>0.26200000000000001</v>
      </c>
      <c r="N936" s="152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27</v>
      </c>
    </row>
    <row r="937" spans="1:65">
      <c r="A937" s="30"/>
      <c r="B937" s="19">
        <v>1</v>
      </c>
      <c r="C937" s="9">
        <v>3</v>
      </c>
      <c r="D937" s="11">
        <v>0.35</v>
      </c>
      <c r="E937" s="11">
        <v>0.36299999999999999</v>
      </c>
      <c r="F937" s="11"/>
      <c r="G937" s="155">
        <v>0.4</v>
      </c>
      <c r="H937" s="11">
        <v>0.40789999999999998</v>
      </c>
      <c r="I937" s="11">
        <v>0.39</v>
      </c>
      <c r="J937" s="11">
        <v>0.37</v>
      </c>
      <c r="K937" s="148">
        <v>0.54769999999999996</v>
      </c>
      <c r="L937" s="11">
        <v>0.26</v>
      </c>
      <c r="M937" s="11">
        <v>0.28299999999999997</v>
      </c>
      <c r="N937" s="152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0.34</v>
      </c>
      <c r="E938" s="11">
        <v>0.36199999999999999</v>
      </c>
      <c r="F938" s="11"/>
      <c r="G938" s="155">
        <v>0.3</v>
      </c>
      <c r="H938" s="11">
        <v>0.4178</v>
      </c>
      <c r="I938" s="11">
        <v>0.39</v>
      </c>
      <c r="J938" s="11">
        <v>0.35</v>
      </c>
      <c r="K938" s="11">
        <v>0.35410000000000003</v>
      </c>
      <c r="L938" s="11">
        <v>0.26</v>
      </c>
      <c r="M938" s="11">
        <v>0.29699999999999999</v>
      </c>
      <c r="N938" s="152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0.34603396004473097</v>
      </c>
    </row>
    <row r="939" spans="1:65">
      <c r="A939" s="30"/>
      <c r="B939" s="19">
        <v>1</v>
      </c>
      <c r="C939" s="9">
        <v>5</v>
      </c>
      <c r="D939" s="11">
        <v>0.35</v>
      </c>
      <c r="E939" s="11">
        <v>0.35599999999999998</v>
      </c>
      <c r="F939" s="11">
        <v>0.34768978883064833</v>
      </c>
      <c r="G939" s="155">
        <v>0.3</v>
      </c>
      <c r="H939" s="11">
        <v>0.4209</v>
      </c>
      <c r="I939" s="11"/>
      <c r="J939" s="11">
        <v>0.34</v>
      </c>
      <c r="K939" s="11">
        <v>0.39319999999999999</v>
      </c>
      <c r="L939" s="11">
        <v>0.25</v>
      </c>
      <c r="M939" s="11">
        <v>0.254</v>
      </c>
      <c r="N939" s="152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121</v>
      </c>
    </row>
    <row r="940" spans="1:65">
      <c r="A940" s="30"/>
      <c r="B940" s="19">
        <v>1</v>
      </c>
      <c r="C940" s="9">
        <v>6</v>
      </c>
      <c r="D940" s="11">
        <v>0.3</v>
      </c>
      <c r="E940" s="11">
        <v>0.35899999999999999</v>
      </c>
      <c r="F940" s="11">
        <v>0.3383626866378866</v>
      </c>
      <c r="G940" s="155">
        <v>0.3</v>
      </c>
      <c r="H940" s="11">
        <v>0.44159999999999999</v>
      </c>
      <c r="I940" s="11">
        <v>0.41</v>
      </c>
      <c r="J940" s="11">
        <v>0.37</v>
      </c>
      <c r="K940" s="11">
        <v>0.37630000000000002</v>
      </c>
      <c r="L940" s="11">
        <v>0.26</v>
      </c>
      <c r="M940" s="11">
        <v>0.27400000000000002</v>
      </c>
      <c r="N940" s="152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272</v>
      </c>
      <c r="C941" s="12"/>
      <c r="D941" s="23">
        <v>0.32166666666666666</v>
      </c>
      <c r="E941" s="23">
        <v>0.35966666666666663</v>
      </c>
      <c r="F941" s="23">
        <v>0.34062564040257848</v>
      </c>
      <c r="G941" s="23">
        <v>0.31666666666666671</v>
      </c>
      <c r="H941" s="23">
        <v>0.41676666666666656</v>
      </c>
      <c r="I941" s="23">
        <v>0.40000000000000008</v>
      </c>
      <c r="J941" s="23">
        <v>0.35166666666666663</v>
      </c>
      <c r="K941" s="23">
        <v>0.41176666666666667</v>
      </c>
      <c r="L941" s="23">
        <v>0.25666666666666665</v>
      </c>
      <c r="M941" s="23">
        <v>0.28266666666666668</v>
      </c>
      <c r="N941" s="152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11">
        <v>0.32</v>
      </c>
      <c r="E942" s="11">
        <v>0.36</v>
      </c>
      <c r="F942" s="11">
        <v>0.33989061049640718</v>
      </c>
      <c r="G942" s="11">
        <v>0.3</v>
      </c>
      <c r="H942" s="11">
        <v>0.41415000000000002</v>
      </c>
      <c r="I942" s="11">
        <v>0.4</v>
      </c>
      <c r="J942" s="11">
        <v>0.35</v>
      </c>
      <c r="K942" s="11">
        <v>0.38475000000000004</v>
      </c>
      <c r="L942" s="11">
        <v>0.26</v>
      </c>
      <c r="M942" s="11">
        <v>0.27849999999999997</v>
      </c>
      <c r="N942" s="152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274</v>
      </c>
      <c r="C943" s="29"/>
      <c r="D943" s="24">
        <v>2.7868739954771314E-2</v>
      </c>
      <c r="E943" s="24">
        <v>2.8047578623950197E-3</v>
      </c>
      <c r="F943" s="24">
        <v>5.3834827950938807E-3</v>
      </c>
      <c r="G943" s="24">
        <v>4.0824829046386228E-2</v>
      </c>
      <c r="H943" s="24">
        <v>1.3955309622744558E-2</v>
      </c>
      <c r="I943" s="24">
        <v>9.9999999999999811E-3</v>
      </c>
      <c r="J943" s="24">
        <v>1.6020819787597212E-2</v>
      </c>
      <c r="K943" s="24">
        <v>7.1405256575875625E-2</v>
      </c>
      <c r="L943" s="24">
        <v>5.1639777949432277E-3</v>
      </c>
      <c r="M943" s="24">
        <v>2.6104916522882552E-2</v>
      </c>
      <c r="N943" s="152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>
        <v>8.6638569807579224E-2</v>
      </c>
      <c r="E944" s="13">
        <v>7.7982146313114549E-3</v>
      </c>
      <c r="F944" s="13">
        <v>1.5804690418288102E-2</v>
      </c>
      <c r="G944" s="13">
        <v>0.12892051277806177</v>
      </c>
      <c r="H944" s="13">
        <v>3.348470676496336E-2</v>
      </c>
      <c r="I944" s="13">
        <v>2.4999999999999949E-2</v>
      </c>
      <c r="J944" s="13">
        <v>4.5556833519233786E-2</v>
      </c>
      <c r="K944" s="13">
        <v>0.17341194019883985</v>
      </c>
      <c r="L944" s="13">
        <v>2.0119394006272318E-2</v>
      </c>
      <c r="M944" s="13">
        <v>9.235229901963167E-2</v>
      </c>
      <c r="N944" s="152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13">
        <v>-7.0418791770941791E-2</v>
      </c>
      <c r="E945" s="13">
        <v>3.9397019356635976E-2</v>
      </c>
      <c r="F945" s="13">
        <v>-1.5629447587899636E-2</v>
      </c>
      <c r="G945" s="13">
        <v>-8.4868240603517719E-2</v>
      </c>
      <c r="H945" s="13">
        <v>0.20440972502465415</v>
      </c>
      <c r="I945" s="13">
        <v>0.15595590660608294</v>
      </c>
      <c r="J945" s="13">
        <v>1.6277901224514224E-2</v>
      </c>
      <c r="K945" s="13">
        <v>0.18996027619207845</v>
      </c>
      <c r="L945" s="13">
        <v>-0.2582616265944303</v>
      </c>
      <c r="M945" s="13">
        <v>-0.18312449266503483</v>
      </c>
      <c r="N945" s="152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276</v>
      </c>
      <c r="C946" s="47"/>
      <c r="D946" s="45">
        <v>0.42</v>
      </c>
      <c r="E946" s="45">
        <v>0.11</v>
      </c>
      <c r="F946" s="45">
        <v>0.15</v>
      </c>
      <c r="G946" s="45" t="s">
        <v>277</v>
      </c>
      <c r="H946" s="45">
        <v>0.91</v>
      </c>
      <c r="I946" s="45">
        <v>0.67</v>
      </c>
      <c r="J946" s="45">
        <v>0</v>
      </c>
      <c r="K946" s="45">
        <v>0.84</v>
      </c>
      <c r="L946" s="45">
        <v>1.33</v>
      </c>
      <c r="M946" s="45">
        <v>0.96</v>
      </c>
      <c r="N946" s="152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297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BM947" s="55"/>
    </row>
    <row r="948" spans="1:65">
      <c r="BM948" s="55"/>
    </row>
    <row r="949" spans="1:65" ht="15">
      <c r="B949" s="8" t="s">
        <v>586</v>
      </c>
      <c r="BM949" s="28" t="s">
        <v>66</v>
      </c>
    </row>
    <row r="950" spans="1:65" ht="15">
      <c r="A950" s="25" t="s">
        <v>27</v>
      </c>
      <c r="B950" s="18" t="s">
        <v>110</v>
      </c>
      <c r="C950" s="15" t="s">
        <v>111</v>
      </c>
      <c r="D950" s="16" t="s">
        <v>234</v>
      </c>
      <c r="E950" s="17" t="s">
        <v>234</v>
      </c>
      <c r="F950" s="17" t="s">
        <v>234</v>
      </c>
      <c r="G950" s="17" t="s">
        <v>234</v>
      </c>
      <c r="H950" s="17" t="s">
        <v>234</v>
      </c>
      <c r="I950" s="17" t="s">
        <v>234</v>
      </c>
      <c r="J950" s="17" t="s">
        <v>234</v>
      </c>
      <c r="K950" s="17" t="s">
        <v>234</v>
      </c>
      <c r="L950" s="17" t="s">
        <v>234</v>
      </c>
      <c r="M950" s="17" t="s">
        <v>234</v>
      </c>
      <c r="N950" s="17" t="s">
        <v>234</v>
      </c>
      <c r="O950" s="17" t="s">
        <v>234</v>
      </c>
      <c r="P950" s="17" t="s">
        <v>234</v>
      </c>
      <c r="Q950" s="17" t="s">
        <v>234</v>
      </c>
      <c r="R950" s="17" t="s">
        <v>234</v>
      </c>
      <c r="S950" s="17" t="s">
        <v>234</v>
      </c>
      <c r="T950" s="17" t="s">
        <v>234</v>
      </c>
      <c r="U950" s="17" t="s">
        <v>234</v>
      </c>
      <c r="V950" s="17" t="s">
        <v>234</v>
      </c>
      <c r="W950" s="17" t="s">
        <v>234</v>
      </c>
      <c r="X950" s="17" t="s">
        <v>234</v>
      </c>
      <c r="Y950" s="17" t="s">
        <v>234</v>
      </c>
      <c r="Z950" s="152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235</v>
      </c>
      <c r="C951" s="9" t="s">
        <v>235</v>
      </c>
      <c r="D951" s="150" t="s">
        <v>237</v>
      </c>
      <c r="E951" s="151" t="s">
        <v>239</v>
      </c>
      <c r="F951" s="151" t="s">
        <v>240</v>
      </c>
      <c r="G951" s="151" t="s">
        <v>241</v>
      </c>
      <c r="H951" s="151" t="s">
        <v>242</v>
      </c>
      <c r="I951" s="151" t="s">
        <v>243</v>
      </c>
      <c r="J951" s="151" t="s">
        <v>244</v>
      </c>
      <c r="K951" s="151" t="s">
        <v>247</v>
      </c>
      <c r="L951" s="151" t="s">
        <v>248</v>
      </c>
      <c r="M951" s="151" t="s">
        <v>249</v>
      </c>
      <c r="N951" s="151" t="s">
        <v>250</v>
      </c>
      <c r="O951" s="151" t="s">
        <v>251</v>
      </c>
      <c r="P951" s="151" t="s">
        <v>252</v>
      </c>
      <c r="Q951" s="151" t="s">
        <v>253</v>
      </c>
      <c r="R951" s="151" t="s">
        <v>254</v>
      </c>
      <c r="S951" s="151" t="s">
        <v>255</v>
      </c>
      <c r="T951" s="151" t="s">
        <v>256</v>
      </c>
      <c r="U951" s="151" t="s">
        <v>258</v>
      </c>
      <c r="V951" s="151" t="s">
        <v>261</v>
      </c>
      <c r="W951" s="151" t="s">
        <v>262</v>
      </c>
      <c r="X951" s="151" t="s">
        <v>263</v>
      </c>
      <c r="Y951" s="151" t="s">
        <v>264</v>
      </c>
      <c r="Z951" s="152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280</v>
      </c>
      <c r="E952" s="11" t="s">
        <v>279</v>
      </c>
      <c r="F952" s="11" t="s">
        <v>279</v>
      </c>
      <c r="G952" s="11" t="s">
        <v>279</v>
      </c>
      <c r="H952" s="11" t="s">
        <v>279</v>
      </c>
      <c r="I952" s="11" t="s">
        <v>306</v>
      </c>
      <c r="J952" s="11" t="s">
        <v>279</v>
      </c>
      <c r="K952" s="11" t="s">
        <v>306</v>
      </c>
      <c r="L952" s="11" t="s">
        <v>279</v>
      </c>
      <c r="M952" s="11" t="s">
        <v>279</v>
      </c>
      <c r="N952" s="11" t="s">
        <v>279</v>
      </c>
      <c r="O952" s="11" t="s">
        <v>279</v>
      </c>
      <c r="P952" s="11" t="s">
        <v>279</v>
      </c>
      <c r="Q952" s="11" t="s">
        <v>279</v>
      </c>
      <c r="R952" s="11" t="s">
        <v>306</v>
      </c>
      <c r="S952" s="11" t="s">
        <v>279</v>
      </c>
      <c r="T952" s="11" t="s">
        <v>279</v>
      </c>
      <c r="U952" s="11" t="s">
        <v>279</v>
      </c>
      <c r="V952" s="11" t="s">
        <v>279</v>
      </c>
      <c r="W952" s="11" t="s">
        <v>306</v>
      </c>
      <c r="X952" s="11" t="s">
        <v>280</v>
      </c>
      <c r="Y952" s="11" t="s">
        <v>279</v>
      </c>
      <c r="Z952" s="152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/>
      <c r="C953" s="9"/>
      <c r="D953" s="26" t="s">
        <v>307</v>
      </c>
      <c r="E953" s="26" t="s">
        <v>307</v>
      </c>
      <c r="F953" s="26" t="s">
        <v>271</v>
      </c>
      <c r="G953" s="26" t="s">
        <v>308</v>
      </c>
      <c r="H953" s="26" t="s">
        <v>309</v>
      </c>
      <c r="I953" s="26" t="s">
        <v>307</v>
      </c>
      <c r="J953" s="26" t="s">
        <v>307</v>
      </c>
      <c r="K953" s="26" t="s">
        <v>308</v>
      </c>
      <c r="L953" s="26" t="s">
        <v>308</v>
      </c>
      <c r="M953" s="26" t="s">
        <v>307</v>
      </c>
      <c r="N953" s="26" t="s">
        <v>307</v>
      </c>
      <c r="O953" s="26" t="s">
        <v>307</v>
      </c>
      <c r="P953" s="26" t="s">
        <v>307</v>
      </c>
      <c r="Q953" s="26" t="s">
        <v>307</v>
      </c>
      <c r="R953" s="26" t="s">
        <v>307</v>
      </c>
      <c r="S953" s="26" t="s">
        <v>311</v>
      </c>
      <c r="T953" s="26" t="s">
        <v>307</v>
      </c>
      <c r="U953" s="26" t="s">
        <v>309</v>
      </c>
      <c r="V953" s="26" t="s">
        <v>307</v>
      </c>
      <c r="W953" s="26" t="s">
        <v>308</v>
      </c>
      <c r="X953" s="26" t="s">
        <v>310</v>
      </c>
      <c r="Y953" s="26" t="s">
        <v>116</v>
      </c>
      <c r="Z953" s="152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17">
        <v>29</v>
      </c>
      <c r="E954" s="217">
        <v>26.97</v>
      </c>
      <c r="F954" s="217">
        <v>27.7</v>
      </c>
      <c r="G954" s="217">
        <v>27.9</v>
      </c>
      <c r="H954" s="217">
        <v>27.083510874186835</v>
      </c>
      <c r="I954" s="217">
        <v>26.4</v>
      </c>
      <c r="J954" s="217">
        <v>26.4</v>
      </c>
      <c r="K954" s="217">
        <v>23.3</v>
      </c>
      <c r="L954" s="217">
        <v>25.91</v>
      </c>
      <c r="M954" s="217">
        <v>25.7</v>
      </c>
      <c r="N954" s="217">
        <v>26.5</v>
      </c>
      <c r="O954" s="217">
        <v>26.8</v>
      </c>
      <c r="P954" s="217">
        <v>29.5</v>
      </c>
      <c r="Q954" s="217">
        <v>31</v>
      </c>
      <c r="R954" s="217">
        <v>29.88</v>
      </c>
      <c r="S954" s="217">
        <v>25.19</v>
      </c>
      <c r="T954" s="218">
        <v>29.5</v>
      </c>
      <c r="U954" s="217">
        <v>26.07</v>
      </c>
      <c r="V954" s="218">
        <v>21.4</v>
      </c>
      <c r="W954" s="217">
        <v>27.546448756550827</v>
      </c>
      <c r="X954" s="239">
        <v>30.740000000000002</v>
      </c>
      <c r="Y954" s="218">
        <v>21.13</v>
      </c>
      <c r="Z954" s="219"/>
      <c r="AA954" s="220"/>
      <c r="AB954" s="220"/>
      <c r="AC954" s="220"/>
      <c r="AD954" s="220"/>
      <c r="AE954" s="220"/>
      <c r="AF954" s="220"/>
      <c r="AG954" s="220"/>
      <c r="AH954" s="220"/>
      <c r="AI954" s="220"/>
      <c r="AJ954" s="220"/>
      <c r="AK954" s="220"/>
      <c r="AL954" s="220"/>
      <c r="AM954" s="220"/>
      <c r="AN954" s="220"/>
      <c r="AO954" s="220"/>
      <c r="AP954" s="220"/>
      <c r="AQ954" s="220"/>
      <c r="AR954" s="220"/>
      <c r="AS954" s="220"/>
      <c r="AT954" s="220"/>
      <c r="AU954" s="220"/>
      <c r="AV954" s="220"/>
      <c r="AW954" s="220"/>
      <c r="AX954" s="220"/>
      <c r="AY954" s="220"/>
      <c r="AZ954" s="220"/>
      <c r="BA954" s="220"/>
      <c r="BB954" s="220"/>
      <c r="BC954" s="220"/>
      <c r="BD954" s="220"/>
      <c r="BE954" s="220"/>
      <c r="BF954" s="220"/>
      <c r="BG954" s="220"/>
      <c r="BH954" s="220"/>
      <c r="BI954" s="220"/>
      <c r="BJ954" s="220"/>
      <c r="BK954" s="220"/>
      <c r="BL954" s="220"/>
      <c r="BM954" s="221">
        <v>1</v>
      </c>
    </row>
    <row r="955" spans="1:65">
      <c r="A955" s="30"/>
      <c r="B955" s="19">
        <v>1</v>
      </c>
      <c r="C955" s="9">
        <v>2</v>
      </c>
      <c r="D955" s="222">
        <v>30</v>
      </c>
      <c r="E955" s="222">
        <v>27.03</v>
      </c>
      <c r="F955" s="222">
        <v>27.3</v>
      </c>
      <c r="G955" s="222">
        <v>27.4</v>
      </c>
      <c r="H955" s="222">
        <v>26.769502521513658</v>
      </c>
      <c r="I955" s="222">
        <v>25.8</v>
      </c>
      <c r="J955" s="222">
        <v>26.9</v>
      </c>
      <c r="K955" s="222">
        <v>24.1</v>
      </c>
      <c r="L955" s="222">
        <v>26.24</v>
      </c>
      <c r="M955" s="222">
        <v>25.9</v>
      </c>
      <c r="N955" s="222">
        <v>27.7</v>
      </c>
      <c r="O955" s="222">
        <v>26.3</v>
      </c>
      <c r="P955" s="222">
        <v>29.9</v>
      </c>
      <c r="Q955" s="222">
        <v>29.7</v>
      </c>
      <c r="R955" s="222">
        <v>29.31</v>
      </c>
      <c r="S955" s="222">
        <v>25.08</v>
      </c>
      <c r="T955" s="223">
        <v>33.5</v>
      </c>
      <c r="U955" s="222">
        <v>26.9</v>
      </c>
      <c r="V955" s="223">
        <v>22.2</v>
      </c>
      <c r="W955" s="222">
        <v>26.599444917842245</v>
      </c>
      <c r="X955" s="222">
        <v>26.73</v>
      </c>
      <c r="Y955" s="223">
        <v>18.7</v>
      </c>
      <c r="Z955" s="219"/>
      <c r="AA955" s="220"/>
      <c r="AB955" s="220"/>
      <c r="AC955" s="220"/>
      <c r="AD955" s="220"/>
      <c r="AE955" s="220"/>
      <c r="AF955" s="220"/>
      <c r="AG955" s="220"/>
      <c r="AH955" s="220"/>
      <c r="AI955" s="220"/>
      <c r="AJ955" s="220"/>
      <c r="AK955" s="220"/>
      <c r="AL955" s="220"/>
      <c r="AM955" s="220"/>
      <c r="AN955" s="220"/>
      <c r="AO955" s="220"/>
      <c r="AP955" s="220"/>
      <c r="AQ955" s="220"/>
      <c r="AR955" s="220"/>
      <c r="AS955" s="220"/>
      <c r="AT955" s="220"/>
      <c r="AU955" s="220"/>
      <c r="AV955" s="220"/>
      <c r="AW955" s="220"/>
      <c r="AX955" s="220"/>
      <c r="AY955" s="220"/>
      <c r="AZ955" s="220"/>
      <c r="BA955" s="220"/>
      <c r="BB955" s="220"/>
      <c r="BC955" s="220"/>
      <c r="BD955" s="220"/>
      <c r="BE955" s="220"/>
      <c r="BF955" s="220"/>
      <c r="BG955" s="220"/>
      <c r="BH955" s="220"/>
      <c r="BI955" s="220"/>
      <c r="BJ955" s="220"/>
      <c r="BK955" s="220"/>
      <c r="BL955" s="220"/>
      <c r="BM955" s="221">
        <v>28</v>
      </c>
    </row>
    <row r="956" spans="1:65">
      <c r="A956" s="30"/>
      <c r="B956" s="19">
        <v>1</v>
      </c>
      <c r="C956" s="9">
        <v>3</v>
      </c>
      <c r="D956" s="222">
        <v>30</v>
      </c>
      <c r="E956" s="222">
        <v>24.98</v>
      </c>
      <c r="F956" s="222">
        <v>27.7</v>
      </c>
      <c r="G956" s="222">
        <v>27.5</v>
      </c>
      <c r="H956" s="222"/>
      <c r="I956" s="224">
        <v>24.1</v>
      </c>
      <c r="J956" s="222">
        <v>27.5</v>
      </c>
      <c r="K956" s="222">
        <v>24.2</v>
      </c>
      <c r="L956" s="222">
        <v>26.1</v>
      </c>
      <c r="M956" s="222">
        <v>26.4</v>
      </c>
      <c r="N956" s="222">
        <v>26.6</v>
      </c>
      <c r="O956" s="222">
        <v>26.8</v>
      </c>
      <c r="P956" s="222">
        <v>30.9</v>
      </c>
      <c r="Q956" s="222">
        <v>29.3</v>
      </c>
      <c r="R956" s="222">
        <v>28.96</v>
      </c>
      <c r="S956" s="222">
        <v>26</v>
      </c>
      <c r="T956" s="223">
        <v>30.9</v>
      </c>
      <c r="U956" s="222">
        <v>27.54</v>
      </c>
      <c r="V956" s="223">
        <v>22.8</v>
      </c>
      <c r="W956" s="222">
        <v>26.725333700706564</v>
      </c>
      <c r="X956" s="222">
        <v>26.79</v>
      </c>
      <c r="Y956" s="223">
        <v>20.88</v>
      </c>
      <c r="Z956" s="219"/>
      <c r="AA956" s="220"/>
      <c r="AB956" s="220"/>
      <c r="AC956" s="220"/>
      <c r="AD956" s="220"/>
      <c r="AE956" s="220"/>
      <c r="AF956" s="220"/>
      <c r="AG956" s="220"/>
      <c r="AH956" s="220"/>
      <c r="AI956" s="220"/>
      <c r="AJ956" s="220"/>
      <c r="AK956" s="220"/>
      <c r="AL956" s="220"/>
      <c r="AM956" s="220"/>
      <c r="AN956" s="220"/>
      <c r="AO956" s="220"/>
      <c r="AP956" s="220"/>
      <c r="AQ956" s="220"/>
      <c r="AR956" s="220"/>
      <c r="AS956" s="220"/>
      <c r="AT956" s="220"/>
      <c r="AU956" s="220"/>
      <c r="AV956" s="220"/>
      <c r="AW956" s="220"/>
      <c r="AX956" s="220"/>
      <c r="AY956" s="220"/>
      <c r="AZ956" s="220"/>
      <c r="BA956" s="220"/>
      <c r="BB956" s="220"/>
      <c r="BC956" s="220"/>
      <c r="BD956" s="220"/>
      <c r="BE956" s="220"/>
      <c r="BF956" s="220"/>
      <c r="BG956" s="220"/>
      <c r="BH956" s="220"/>
      <c r="BI956" s="220"/>
      <c r="BJ956" s="220"/>
      <c r="BK956" s="220"/>
      <c r="BL956" s="220"/>
      <c r="BM956" s="221">
        <v>16</v>
      </c>
    </row>
    <row r="957" spans="1:65">
      <c r="A957" s="30"/>
      <c r="B957" s="19">
        <v>1</v>
      </c>
      <c r="C957" s="9">
        <v>4</v>
      </c>
      <c r="D957" s="222">
        <v>29</v>
      </c>
      <c r="E957" s="222">
        <v>24.6</v>
      </c>
      <c r="F957" s="222">
        <v>27.8</v>
      </c>
      <c r="G957" s="222">
        <v>27.6</v>
      </c>
      <c r="H957" s="222"/>
      <c r="I957" s="222">
        <v>27.1</v>
      </c>
      <c r="J957" s="222">
        <v>27.1</v>
      </c>
      <c r="K957" s="222">
        <v>24.1</v>
      </c>
      <c r="L957" s="222">
        <v>26.06</v>
      </c>
      <c r="M957" s="222">
        <v>26.1</v>
      </c>
      <c r="N957" s="222">
        <v>27.4</v>
      </c>
      <c r="O957" s="222">
        <v>25.9</v>
      </c>
      <c r="P957" s="222">
        <v>30</v>
      </c>
      <c r="Q957" s="222">
        <v>28.4</v>
      </c>
      <c r="R957" s="222">
        <v>30.19</v>
      </c>
      <c r="S957" s="222">
        <v>25.29</v>
      </c>
      <c r="T957" s="223">
        <v>29.2</v>
      </c>
      <c r="U957" s="222">
        <v>27.49</v>
      </c>
      <c r="V957" s="223">
        <v>22.7</v>
      </c>
      <c r="W957" s="222">
        <v>26.931036491451309</v>
      </c>
      <c r="X957" s="222">
        <v>27.68</v>
      </c>
      <c r="Y957" s="223">
        <v>19.34</v>
      </c>
      <c r="Z957" s="219"/>
      <c r="AA957" s="220"/>
      <c r="AB957" s="220"/>
      <c r="AC957" s="220"/>
      <c r="AD957" s="220"/>
      <c r="AE957" s="220"/>
      <c r="AF957" s="220"/>
      <c r="AG957" s="220"/>
      <c r="AH957" s="220"/>
      <c r="AI957" s="220"/>
      <c r="AJ957" s="220"/>
      <c r="AK957" s="220"/>
      <c r="AL957" s="220"/>
      <c r="AM957" s="220"/>
      <c r="AN957" s="220"/>
      <c r="AO957" s="220"/>
      <c r="AP957" s="220"/>
      <c r="AQ957" s="220"/>
      <c r="AR957" s="220"/>
      <c r="AS957" s="220"/>
      <c r="AT957" s="220"/>
      <c r="AU957" s="220"/>
      <c r="AV957" s="220"/>
      <c r="AW957" s="220"/>
      <c r="AX957" s="220"/>
      <c r="AY957" s="220"/>
      <c r="AZ957" s="220"/>
      <c r="BA957" s="220"/>
      <c r="BB957" s="220"/>
      <c r="BC957" s="220"/>
      <c r="BD957" s="220"/>
      <c r="BE957" s="220"/>
      <c r="BF957" s="220"/>
      <c r="BG957" s="220"/>
      <c r="BH957" s="220"/>
      <c r="BI957" s="220"/>
      <c r="BJ957" s="220"/>
      <c r="BK957" s="220"/>
      <c r="BL957" s="220"/>
      <c r="BM957" s="221">
        <v>27.140083750608362</v>
      </c>
    </row>
    <row r="958" spans="1:65">
      <c r="A958" s="30"/>
      <c r="B958" s="19">
        <v>1</v>
      </c>
      <c r="C958" s="9">
        <v>5</v>
      </c>
      <c r="D958" s="222">
        <v>30</v>
      </c>
      <c r="E958" s="222">
        <v>25.04</v>
      </c>
      <c r="F958" s="222">
        <v>27</v>
      </c>
      <c r="G958" s="222">
        <v>27.5</v>
      </c>
      <c r="H958" s="222">
        <v>26.216780960354811</v>
      </c>
      <c r="I958" s="222">
        <v>26</v>
      </c>
      <c r="J958" s="222">
        <v>27.4</v>
      </c>
      <c r="K958" s="222">
        <v>24</v>
      </c>
      <c r="L958" s="222"/>
      <c r="M958" s="222">
        <v>26.4</v>
      </c>
      <c r="N958" s="222">
        <v>27.4</v>
      </c>
      <c r="O958" s="222">
        <v>25.8</v>
      </c>
      <c r="P958" s="222">
        <v>30.4</v>
      </c>
      <c r="Q958" s="222">
        <v>29</v>
      </c>
      <c r="R958" s="222">
        <v>29.93</v>
      </c>
      <c r="S958" s="224">
        <v>26.43</v>
      </c>
      <c r="T958" s="223">
        <v>33.5</v>
      </c>
      <c r="U958" s="222">
        <v>28.13</v>
      </c>
      <c r="V958" s="223">
        <v>21.6</v>
      </c>
      <c r="W958" s="222">
        <v>26.514532062349463</v>
      </c>
      <c r="X958" s="222">
        <v>27.58</v>
      </c>
      <c r="Y958" s="223">
        <v>18.809999999999999</v>
      </c>
      <c r="Z958" s="219"/>
      <c r="AA958" s="220"/>
      <c r="AB958" s="220"/>
      <c r="AC958" s="220"/>
      <c r="AD958" s="220"/>
      <c r="AE958" s="220"/>
      <c r="AF958" s="220"/>
      <c r="AG958" s="220"/>
      <c r="AH958" s="220"/>
      <c r="AI958" s="220"/>
      <c r="AJ958" s="220"/>
      <c r="AK958" s="220"/>
      <c r="AL958" s="220"/>
      <c r="AM958" s="220"/>
      <c r="AN958" s="220"/>
      <c r="AO958" s="220"/>
      <c r="AP958" s="220"/>
      <c r="AQ958" s="220"/>
      <c r="AR958" s="220"/>
      <c r="AS958" s="220"/>
      <c r="AT958" s="220"/>
      <c r="AU958" s="220"/>
      <c r="AV958" s="220"/>
      <c r="AW958" s="220"/>
      <c r="AX958" s="220"/>
      <c r="AY958" s="220"/>
      <c r="AZ958" s="220"/>
      <c r="BA958" s="220"/>
      <c r="BB958" s="220"/>
      <c r="BC958" s="220"/>
      <c r="BD958" s="220"/>
      <c r="BE958" s="220"/>
      <c r="BF958" s="220"/>
      <c r="BG958" s="220"/>
      <c r="BH958" s="220"/>
      <c r="BI958" s="220"/>
      <c r="BJ958" s="220"/>
      <c r="BK958" s="220"/>
      <c r="BL958" s="220"/>
      <c r="BM958" s="221">
        <v>122</v>
      </c>
    </row>
    <row r="959" spans="1:65">
      <c r="A959" s="30"/>
      <c r="B959" s="19">
        <v>1</v>
      </c>
      <c r="C959" s="9">
        <v>6</v>
      </c>
      <c r="D959" s="222">
        <v>30</v>
      </c>
      <c r="E959" s="222">
        <v>26.38</v>
      </c>
      <c r="F959" s="222">
        <v>27.5</v>
      </c>
      <c r="G959" s="222">
        <v>27.6</v>
      </c>
      <c r="H959" s="222">
        <v>26.868171573253978</v>
      </c>
      <c r="I959" s="222">
        <v>26.2</v>
      </c>
      <c r="J959" s="222">
        <v>27.1</v>
      </c>
      <c r="K959" s="222">
        <v>23.4</v>
      </c>
      <c r="L959" s="224">
        <v>26.89</v>
      </c>
      <c r="M959" s="224">
        <v>28.7</v>
      </c>
      <c r="N959" s="222">
        <v>26.7</v>
      </c>
      <c r="O959" s="222">
        <v>27.1</v>
      </c>
      <c r="P959" s="222">
        <v>28.7</v>
      </c>
      <c r="Q959" s="222">
        <v>29.5</v>
      </c>
      <c r="R959" s="222">
        <v>29.04</v>
      </c>
      <c r="S959" s="222">
        <v>25.12</v>
      </c>
      <c r="T959" s="223">
        <v>30.5</v>
      </c>
      <c r="U959" s="222">
        <v>27.91</v>
      </c>
      <c r="V959" s="223">
        <v>22.5</v>
      </c>
      <c r="W959" s="222">
        <v>27.710802746489392</v>
      </c>
      <c r="X959" s="222">
        <v>25.39</v>
      </c>
      <c r="Y959" s="223">
        <v>18.64</v>
      </c>
      <c r="Z959" s="219"/>
      <c r="AA959" s="220"/>
      <c r="AB959" s="220"/>
      <c r="AC959" s="220"/>
      <c r="AD959" s="220"/>
      <c r="AE959" s="220"/>
      <c r="AF959" s="220"/>
      <c r="AG959" s="220"/>
      <c r="AH959" s="220"/>
      <c r="AI959" s="220"/>
      <c r="AJ959" s="220"/>
      <c r="AK959" s="220"/>
      <c r="AL959" s="220"/>
      <c r="AM959" s="220"/>
      <c r="AN959" s="220"/>
      <c r="AO959" s="220"/>
      <c r="AP959" s="220"/>
      <c r="AQ959" s="220"/>
      <c r="AR959" s="220"/>
      <c r="AS959" s="220"/>
      <c r="AT959" s="220"/>
      <c r="AU959" s="220"/>
      <c r="AV959" s="220"/>
      <c r="AW959" s="220"/>
      <c r="AX959" s="220"/>
      <c r="AY959" s="220"/>
      <c r="AZ959" s="220"/>
      <c r="BA959" s="220"/>
      <c r="BB959" s="220"/>
      <c r="BC959" s="220"/>
      <c r="BD959" s="220"/>
      <c r="BE959" s="220"/>
      <c r="BF959" s="220"/>
      <c r="BG959" s="220"/>
      <c r="BH959" s="220"/>
      <c r="BI959" s="220"/>
      <c r="BJ959" s="220"/>
      <c r="BK959" s="220"/>
      <c r="BL959" s="220"/>
      <c r="BM959" s="225"/>
    </row>
    <row r="960" spans="1:65">
      <c r="A960" s="30"/>
      <c r="B960" s="20" t="s">
        <v>272</v>
      </c>
      <c r="C960" s="12"/>
      <c r="D960" s="226">
        <v>29.666666666666668</v>
      </c>
      <c r="E960" s="226">
        <v>25.833333333333332</v>
      </c>
      <c r="F960" s="226">
        <v>27.5</v>
      </c>
      <c r="G960" s="226">
        <v>27.583333333333332</v>
      </c>
      <c r="H960" s="226">
        <v>26.734491482327318</v>
      </c>
      <c r="I960" s="226">
        <v>25.933333333333334</v>
      </c>
      <c r="J960" s="226">
        <v>27.066666666666666</v>
      </c>
      <c r="K960" s="226">
        <v>23.850000000000005</v>
      </c>
      <c r="L960" s="226">
        <v>26.24</v>
      </c>
      <c r="M960" s="226">
        <v>26.533333333333331</v>
      </c>
      <c r="N960" s="226">
        <v>27.05</v>
      </c>
      <c r="O960" s="226">
        <v>26.450000000000003</v>
      </c>
      <c r="P960" s="226">
        <v>29.899999999999995</v>
      </c>
      <c r="Q960" s="226">
        <v>29.483333333333334</v>
      </c>
      <c r="R960" s="226">
        <v>29.551666666666666</v>
      </c>
      <c r="S960" s="226">
        <v>25.518333333333334</v>
      </c>
      <c r="T960" s="226">
        <v>31.183333333333337</v>
      </c>
      <c r="U960" s="226">
        <v>27.34</v>
      </c>
      <c r="V960" s="226">
        <v>22.2</v>
      </c>
      <c r="W960" s="226">
        <v>27.004599779231636</v>
      </c>
      <c r="X960" s="226">
        <v>27.484999999999996</v>
      </c>
      <c r="Y960" s="226">
        <v>19.583333333333332</v>
      </c>
      <c r="Z960" s="219"/>
      <c r="AA960" s="220"/>
      <c r="AB960" s="220"/>
      <c r="AC960" s="220"/>
      <c r="AD960" s="220"/>
      <c r="AE960" s="220"/>
      <c r="AF960" s="220"/>
      <c r="AG960" s="220"/>
      <c r="AH960" s="220"/>
      <c r="AI960" s="220"/>
      <c r="AJ960" s="220"/>
      <c r="AK960" s="220"/>
      <c r="AL960" s="220"/>
      <c r="AM960" s="220"/>
      <c r="AN960" s="220"/>
      <c r="AO960" s="220"/>
      <c r="AP960" s="220"/>
      <c r="AQ960" s="220"/>
      <c r="AR960" s="220"/>
      <c r="AS960" s="220"/>
      <c r="AT960" s="220"/>
      <c r="AU960" s="220"/>
      <c r="AV960" s="220"/>
      <c r="AW960" s="220"/>
      <c r="AX960" s="220"/>
      <c r="AY960" s="220"/>
      <c r="AZ960" s="220"/>
      <c r="BA960" s="220"/>
      <c r="BB960" s="220"/>
      <c r="BC960" s="220"/>
      <c r="BD960" s="220"/>
      <c r="BE960" s="220"/>
      <c r="BF960" s="220"/>
      <c r="BG960" s="220"/>
      <c r="BH960" s="220"/>
      <c r="BI960" s="220"/>
      <c r="BJ960" s="220"/>
      <c r="BK960" s="220"/>
      <c r="BL960" s="220"/>
      <c r="BM960" s="225"/>
    </row>
    <row r="961" spans="1:65">
      <c r="A961" s="30"/>
      <c r="B961" s="3" t="s">
        <v>273</v>
      </c>
      <c r="C961" s="29"/>
      <c r="D961" s="222">
        <v>30</v>
      </c>
      <c r="E961" s="222">
        <v>25.71</v>
      </c>
      <c r="F961" s="222">
        <v>27.6</v>
      </c>
      <c r="G961" s="222">
        <v>27.55</v>
      </c>
      <c r="H961" s="222">
        <v>26.818837047383816</v>
      </c>
      <c r="I961" s="222">
        <v>26.1</v>
      </c>
      <c r="J961" s="222">
        <v>27.1</v>
      </c>
      <c r="K961" s="222">
        <v>24.05</v>
      </c>
      <c r="L961" s="222">
        <v>26.1</v>
      </c>
      <c r="M961" s="222">
        <v>26.25</v>
      </c>
      <c r="N961" s="222">
        <v>27.049999999999997</v>
      </c>
      <c r="O961" s="222">
        <v>26.55</v>
      </c>
      <c r="P961" s="222">
        <v>29.95</v>
      </c>
      <c r="Q961" s="222">
        <v>29.4</v>
      </c>
      <c r="R961" s="222">
        <v>29.594999999999999</v>
      </c>
      <c r="S961" s="222">
        <v>25.240000000000002</v>
      </c>
      <c r="T961" s="222">
        <v>30.7</v>
      </c>
      <c r="U961" s="222">
        <v>27.515000000000001</v>
      </c>
      <c r="V961" s="222">
        <v>22.35</v>
      </c>
      <c r="W961" s="222">
        <v>26.828185096078936</v>
      </c>
      <c r="X961" s="222">
        <v>27.184999999999999</v>
      </c>
      <c r="Y961" s="222">
        <v>19.074999999999999</v>
      </c>
      <c r="Z961" s="219"/>
      <c r="AA961" s="220"/>
      <c r="AB961" s="220"/>
      <c r="AC961" s="220"/>
      <c r="AD961" s="220"/>
      <c r="AE961" s="220"/>
      <c r="AF961" s="220"/>
      <c r="AG961" s="220"/>
      <c r="AH961" s="220"/>
      <c r="AI961" s="220"/>
      <c r="AJ961" s="220"/>
      <c r="AK961" s="220"/>
      <c r="AL961" s="220"/>
      <c r="AM961" s="220"/>
      <c r="AN961" s="220"/>
      <c r="AO961" s="220"/>
      <c r="AP961" s="220"/>
      <c r="AQ961" s="220"/>
      <c r="AR961" s="220"/>
      <c r="AS961" s="220"/>
      <c r="AT961" s="220"/>
      <c r="AU961" s="220"/>
      <c r="AV961" s="220"/>
      <c r="AW961" s="220"/>
      <c r="AX961" s="220"/>
      <c r="AY961" s="220"/>
      <c r="AZ961" s="220"/>
      <c r="BA961" s="220"/>
      <c r="BB961" s="220"/>
      <c r="BC961" s="220"/>
      <c r="BD961" s="220"/>
      <c r="BE961" s="220"/>
      <c r="BF961" s="220"/>
      <c r="BG961" s="220"/>
      <c r="BH961" s="220"/>
      <c r="BI961" s="220"/>
      <c r="BJ961" s="220"/>
      <c r="BK961" s="220"/>
      <c r="BL961" s="220"/>
      <c r="BM961" s="225"/>
    </row>
    <row r="962" spans="1:65">
      <c r="A962" s="30"/>
      <c r="B962" s="3" t="s">
        <v>274</v>
      </c>
      <c r="C962" s="29"/>
      <c r="D962" s="24">
        <v>0.5163977794943222</v>
      </c>
      <c r="E962" s="24">
        <v>1.0864191947248842</v>
      </c>
      <c r="F962" s="24">
        <v>0.30331501776206188</v>
      </c>
      <c r="G962" s="24">
        <v>0.17224014243685071</v>
      </c>
      <c r="H962" s="24">
        <v>0.36920403574451022</v>
      </c>
      <c r="I962" s="24">
        <v>1.0033277962194938</v>
      </c>
      <c r="J962" s="24">
        <v>0.39327683210007042</v>
      </c>
      <c r="K962" s="24">
        <v>0.39370039370059096</v>
      </c>
      <c r="L962" s="24">
        <v>0.38190312907856644</v>
      </c>
      <c r="M962" s="24">
        <v>1.0966616007988366</v>
      </c>
      <c r="N962" s="24">
        <v>0.50892042599997822</v>
      </c>
      <c r="O962" s="24">
        <v>0.53197744313081607</v>
      </c>
      <c r="P962" s="24">
        <v>0.75630681604756111</v>
      </c>
      <c r="Q962" s="24">
        <v>0.87044050150867125</v>
      </c>
      <c r="R962" s="24">
        <v>0.51549652439824156</v>
      </c>
      <c r="S962" s="24">
        <v>0.5610496115912269</v>
      </c>
      <c r="T962" s="24">
        <v>1.8999122786767466</v>
      </c>
      <c r="U962" s="24">
        <v>0.7507329751649382</v>
      </c>
      <c r="V962" s="24">
        <v>0.58309518948453021</v>
      </c>
      <c r="W962" s="24">
        <v>0.5059725039855224</v>
      </c>
      <c r="X962" s="24">
        <v>1.7935523410260439</v>
      </c>
      <c r="Y962" s="24">
        <v>1.1314533426821745</v>
      </c>
      <c r="Z962" s="152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86</v>
      </c>
      <c r="C963" s="29"/>
      <c r="D963" s="13">
        <v>1.7406666724527713E-2</v>
      </c>
      <c r="E963" s="13">
        <v>4.2054936569995524E-2</v>
      </c>
      <c r="F963" s="13">
        <v>1.1029637009529523E-2</v>
      </c>
      <c r="G963" s="13">
        <v>6.2443556170459474E-3</v>
      </c>
      <c r="H963" s="13">
        <v>1.3810026496616569E-2</v>
      </c>
      <c r="I963" s="13">
        <v>3.8688732502037033E-2</v>
      </c>
      <c r="J963" s="13">
        <v>1.4529932220445952E-2</v>
      </c>
      <c r="K963" s="13">
        <v>1.6507354033567751E-2</v>
      </c>
      <c r="L963" s="13">
        <v>1.4554235102079514E-2</v>
      </c>
      <c r="M963" s="13">
        <v>4.1331467366790324E-2</v>
      </c>
      <c r="N963" s="13">
        <v>1.8814063807762595E-2</v>
      </c>
      <c r="O963" s="13">
        <v>2.0112568738405143E-2</v>
      </c>
      <c r="P963" s="13">
        <v>2.5294542342727801E-2</v>
      </c>
      <c r="Q963" s="13">
        <v>2.9523137416913665E-2</v>
      </c>
      <c r="R963" s="13">
        <v>1.74439069786783E-2</v>
      </c>
      <c r="S963" s="13">
        <v>2.1986138524899491E-2</v>
      </c>
      <c r="T963" s="13">
        <v>6.092717088220459E-2</v>
      </c>
      <c r="U963" s="13">
        <v>2.7459143202814125E-2</v>
      </c>
      <c r="V963" s="13">
        <v>2.6265549075879739E-2</v>
      </c>
      <c r="W963" s="13">
        <v>1.8736530373416216E-2</v>
      </c>
      <c r="X963" s="13">
        <v>6.5255679135020714E-2</v>
      </c>
      <c r="Y963" s="13">
        <v>5.7776340902919547E-2</v>
      </c>
      <c r="Z963" s="152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9.3094145886770452E-2</v>
      </c>
      <c r="E964" s="13">
        <v>-4.81483561098347E-2</v>
      </c>
      <c r="F964" s="13">
        <v>1.326142736695024E-2</v>
      </c>
      <c r="G964" s="13">
        <v>1.633191654078936E-2</v>
      </c>
      <c r="H964" s="13">
        <v>-1.4944400024998195E-2</v>
      </c>
      <c r="I964" s="13">
        <v>-4.4463769101227513E-2</v>
      </c>
      <c r="J964" s="13">
        <v>-2.7051163370138687E-3</v>
      </c>
      <c r="K964" s="13">
        <v>-0.12122599844720849</v>
      </c>
      <c r="L964" s="13">
        <v>-3.3164368941499212E-2</v>
      </c>
      <c r="M964" s="13">
        <v>-2.2356247049585054E-2</v>
      </c>
      <c r="N964" s="13">
        <v>-3.3192141717817147E-3</v>
      </c>
      <c r="O964" s="13">
        <v>-2.5426736223424173E-2</v>
      </c>
      <c r="P964" s="13">
        <v>0.1016915155735203</v>
      </c>
      <c r="Q964" s="13">
        <v>8.6339069704324256E-2</v>
      </c>
      <c r="R964" s="13">
        <v>8.8856870826872436E-2</v>
      </c>
      <c r="S964" s="13">
        <v>-5.975480518694698E-2</v>
      </c>
      <c r="T964" s="13">
        <v>0.14897704885064478</v>
      </c>
      <c r="U964" s="13">
        <v>7.3660881531787403E-3</v>
      </c>
      <c r="V964" s="13">
        <v>-0.1820216840892257</v>
      </c>
      <c r="W964" s="13">
        <v>-4.9920248080917995E-3</v>
      </c>
      <c r="X964" s="13">
        <v>1.2708739315659079E-2</v>
      </c>
      <c r="Y964" s="13">
        <v>-0.27843504414777798</v>
      </c>
      <c r="Z964" s="152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1.89</v>
      </c>
      <c r="E965" s="45">
        <v>0.86</v>
      </c>
      <c r="F965" s="45">
        <v>0.34</v>
      </c>
      <c r="G965" s="45">
        <v>0.4</v>
      </c>
      <c r="H965" s="45">
        <v>0.21</v>
      </c>
      <c r="I965" s="45">
        <v>0.78</v>
      </c>
      <c r="J965" s="45">
        <v>0.03</v>
      </c>
      <c r="K965" s="45">
        <v>2.2799999999999998</v>
      </c>
      <c r="L965" s="45">
        <v>0.56000000000000005</v>
      </c>
      <c r="M965" s="45">
        <v>0.35</v>
      </c>
      <c r="N965" s="45">
        <v>0.02</v>
      </c>
      <c r="O965" s="45">
        <v>0.41</v>
      </c>
      <c r="P965" s="45">
        <v>2.06</v>
      </c>
      <c r="Q965" s="45">
        <v>1.76</v>
      </c>
      <c r="R965" s="45">
        <v>1.81</v>
      </c>
      <c r="S965" s="45">
        <v>1.08</v>
      </c>
      <c r="T965" s="45">
        <v>2.98</v>
      </c>
      <c r="U965" s="45">
        <v>0.22</v>
      </c>
      <c r="V965" s="45">
        <v>3.46</v>
      </c>
      <c r="W965" s="45">
        <v>0.02</v>
      </c>
      <c r="X965" s="45">
        <v>0.33</v>
      </c>
      <c r="Y965" s="45">
        <v>5.34</v>
      </c>
      <c r="Z965" s="152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BM966" s="55"/>
    </row>
    <row r="967" spans="1:65" ht="15">
      <c r="B967" s="8" t="s">
        <v>587</v>
      </c>
      <c r="BM967" s="28" t="s">
        <v>66</v>
      </c>
    </row>
    <row r="968" spans="1:65" ht="15">
      <c r="A968" s="25" t="s">
        <v>30</v>
      </c>
      <c r="B968" s="18" t="s">
        <v>110</v>
      </c>
      <c r="C968" s="15" t="s">
        <v>111</v>
      </c>
      <c r="D968" s="16" t="s">
        <v>234</v>
      </c>
      <c r="E968" s="17" t="s">
        <v>234</v>
      </c>
      <c r="F968" s="17" t="s">
        <v>234</v>
      </c>
      <c r="G968" s="17" t="s">
        <v>234</v>
      </c>
      <c r="H968" s="17" t="s">
        <v>234</v>
      </c>
      <c r="I968" s="17" t="s">
        <v>234</v>
      </c>
      <c r="J968" s="17" t="s">
        <v>234</v>
      </c>
      <c r="K968" s="17" t="s">
        <v>234</v>
      </c>
      <c r="L968" s="17" t="s">
        <v>234</v>
      </c>
      <c r="M968" s="17" t="s">
        <v>234</v>
      </c>
      <c r="N968" s="17" t="s">
        <v>234</v>
      </c>
      <c r="O968" s="17" t="s">
        <v>234</v>
      </c>
      <c r="P968" s="17" t="s">
        <v>234</v>
      </c>
      <c r="Q968" s="17" t="s">
        <v>234</v>
      </c>
      <c r="R968" s="17" t="s">
        <v>234</v>
      </c>
      <c r="S968" s="17" t="s">
        <v>234</v>
      </c>
      <c r="T968" s="17" t="s">
        <v>234</v>
      </c>
      <c r="U968" s="17" t="s">
        <v>234</v>
      </c>
      <c r="V968" s="17" t="s">
        <v>234</v>
      </c>
      <c r="W968" s="17" t="s">
        <v>234</v>
      </c>
      <c r="X968" s="17" t="s">
        <v>234</v>
      </c>
      <c r="Y968" s="17" t="s">
        <v>234</v>
      </c>
      <c r="Z968" s="17" t="s">
        <v>234</v>
      </c>
      <c r="AA968" s="152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235</v>
      </c>
      <c r="C969" s="9" t="s">
        <v>235</v>
      </c>
      <c r="D969" s="150" t="s">
        <v>237</v>
      </c>
      <c r="E969" s="151" t="s">
        <v>239</v>
      </c>
      <c r="F969" s="151" t="s">
        <v>240</v>
      </c>
      <c r="G969" s="151" t="s">
        <v>241</v>
      </c>
      <c r="H969" s="151" t="s">
        <v>242</v>
      </c>
      <c r="I969" s="151" t="s">
        <v>243</v>
      </c>
      <c r="J969" s="151" t="s">
        <v>244</v>
      </c>
      <c r="K969" s="151" t="s">
        <v>245</v>
      </c>
      <c r="L969" s="151" t="s">
        <v>247</v>
      </c>
      <c r="M969" s="151" t="s">
        <v>248</v>
      </c>
      <c r="N969" s="151" t="s">
        <v>249</v>
      </c>
      <c r="O969" s="151" t="s">
        <v>250</v>
      </c>
      <c r="P969" s="151" t="s">
        <v>251</v>
      </c>
      <c r="Q969" s="151" t="s">
        <v>252</v>
      </c>
      <c r="R969" s="151" t="s">
        <v>253</v>
      </c>
      <c r="S969" s="151" t="s">
        <v>255</v>
      </c>
      <c r="T969" s="151" t="s">
        <v>256</v>
      </c>
      <c r="U969" s="151" t="s">
        <v>257</v>
      </c>
      <c r="V969" s="151" t="s">
        <v>258</v>
      </c>
      <c r="W969" s="151" t="s">
        <v>259</v>
      </c>
      <c r="X969" s="151" t="s">
        <v>261</v>
      </c>
      <c r="Y969" s="151" t="s">
        <v>262</v>
      </c>
      <c r="Z969" s="151" t="s">
        <v>264</v>
      </c>
      <c r="AA969" s="152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279</v>
      </c>
      <c r="E970" s="11" t="s">
        <v>279</v>
      </c>
      <c r="F970" s="11" t="s">
        <v>279</v>
      </c>
      <c r="G970" s="11" t="s">
        <v>279</v>
      </c>
      <c r="H970" s="11" t="s">
        <v>279</v>
      </c>
      <c r="I970" s="11" t="s">
        <v>306</v>
      </c>
      <c r="J970" s="11" t="s">
        <v>279</v>
      </c>
      <c r="K970" s="11" t="s">
        <v>279</v>
      </c>
      <c r="L970" s="11" t="s">
        <v>306</v>
      </c>
      <c r="M970" s="11" t="s">
        <v>279</v>
      </c>
      <c r="N970" s="11" t="s">
        <v>279</v>
      </c>
      <c r="O970" s="11" t="s">
        <v>279</v>
      </c>
      <c r="P970" s="11" t="s">
        <v>279</v>
      </c>
      <c r="Q970" s="11" t="s">
        <v>279</v>
      </c>
      <c r="R970" s="11" t="s">
        <v>279</v>
      </c>
      <c r="S970" s="11" t="s">
        <v>279</v>
      </c>
      <c r="T970" s="11" t="s">
        <v>279</v>
      </c>
      <c r="U970" s="11" t="s">
        <v>280</v>
      </c>
      <c r="V970" s="11" t="s">
        <v>279</v>
      </c>
      <c r="W970" s="11" t="s">
        <v>279</v>
      </c>
      <c r="X970" s="11" t="s">
        <v>279</v>
      </c>
      <c r="Y970" s="11" t="s">
        <v>306</v>
      </c>
      <c r="Z970" s="11" t="s">
        <v>279</v>
      </c>
      <c r="AA970" s="152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307</v>
      </c>
      <c r="E971" s="26" t="s">
        <v>307</v>
      </c>
      <c r="F971" s="26" t="s">
        <v>271</v>
      </c>
      <c r="G971" s="26" t="s">
        <v>308</v>
      </c>
      <c r="H971" s="26" t="s">
        <v>309</v>
      </c>
      <c r="I971" s="26" t="s">
        <v>307</v>
      </c>
      <c r="J971" s="26" t="s">
        <v>307</v>
      </c>
      <c r="K971" s="26" t="s">
        <v>310</v>
      </c>
      <c r="L971" s="26" t="s">
        <v>308</v>
      </c>
      <c r="M971" s="26" t="s">
        <v>308</v>
      </c>
      <c r="N971" s="26" t="s">
        <v>307</v>
      </c>
      <c r="O971" s="26" t="s">
        <v>307</v>
      </c>
      <c r="P971" s="26" t="s">
        <v>307</v>
      </c>
      <c r="Q971" s="26" t="s">
        <v>307</v>
      </c>
      <c r="R971" s="26" t="s">
        <v>307</v>
      </c>
      <c r="S971" s="26" t="s">
        <v>311</v>
      </c>
      <c r="T971" s="26" t="s">
        <v>307</v>
      </c>
      <c r="U971" s="26" t="s">
        <v>308</v>
      </c>
      <c r="V971" s="26" t="s">
        <v>309</v>
      </c>
      <c r="W971" s="26" t="s">
        <v>307</v>
      </c>
      <c r="X971" s="26" t="s">
        <v>307</v>
      </c>
      <c r="Y971" s="26" t="s">
        <v>308</v>
      </c>
      <c r="Z971" s="26" t="s">
        <v>116</v>
      </c>
      <c r="AA971" s="152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7.5</v>
      </c>
      <c r="E972" s="22">
        <v>6.7</v>
      </c>
      <c r="F972" s="22">
        <v>7.8</v>
      </c>
      <c r="G972" s="22">
        <v>8.07</v>
      </c>
      <c r="H972" s="22">
        <v>7.4777510869715922</v>
      </c>
      <c r="I972" s="22">
        <v>8.5</v>
      </c>
      <c r="J972" s="22">
        <v>7.7000000000000011</v>
      </c>
      <c r="K972" s="22">
        <v>8.6725999999999992</v>
      </c>
      <c r="L972" s="154">
        <v>8.43</v>
      </c>
      <c r="M972" s="22">
        <v>8.89</v>
      </c>
      <c r="N972" s="22">
        <v>8.1</v>
      </c>
      <c r="O972" s="22">
        <v>8.4</v>
      </c>
      <c r="P972" s="22">
        <v>8.1</v>
      </c>
      <c r="Q972" s="22">
        <v>8.5</v>
      </c>
      <c r="R972" s="22">
        <v>8.8000000000000007</v>
      </c>
      <c r="S972" s="22">
        <v>6.63</v>
      </c>
      <c r="T972" s="22">
        <v>7.1</v>
      </c>
      <c r="U972" s="22">
        <v>8.9</v>
      </c>
      <c r="V972" s="153">
        <v>10.8</v>
      </c>
      <c r="W972" s="22">
        <v>10.0687</v>
      </c>
      <c r="X972" s="153">
        <v>5.93</v>
      </c>
      <c r="Y972" s="22">
        <v>8.2727504283109692</v>
      </c>
      <c r="Z972" s="154">
        <v>9.09</v>
      </c>
      <c r="AA972" s="152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7.8</v>
      </c>
      <c r="E973" s="11">
        <v>7</v>
      </c>
      <c r="F973" s="11">
        <v>7.8</v>
      </c>
      <c r="G973" s="11">
        <v>8.1</v>
      </c>
      <c r="H973" s="148">
        <v>7.7477272346922357</v>
      </c>
      <c r="I973" s="11">
        <v>8.1</v>
      </c>
      <c r="J973" s="11">
        <v>7.7000000000000011</v>
      </c>
      <c r="K973" s="11">
        <v>8.4499999999999993</v>
      </c>
      <c r="L973" s="11">
        <v>9.1999999999999993</v>
      </c>
      <c r="M973" s="11">
        <v>9.09</v>
      </c>
      <c r="N973" s="11">
        <v>8.1</v>
      </c>
      <c r="O973" s="11">
        <v>8.3000000000000007</v>
      </c>
      <c r="P973" s="11">
        <v>8.1999999999999993</v>
      </c>
      <c r="Q973" s="11">
        <v>8.5</v>
      </c>
      <c r="R973" s="11">
        <v>8.5</v>
      </c>
      <c r="S973" s="11">
        <v>6.33</v>
      </c>
      <c r="T973" s="11">
        <v>7</v>
      </c>
      <c r="U973" s="11">
        <v>8.6999999999999993</v>
      </c>
      <c r="V973" s="155">
        <v>11.2</v>
      </c>
      <c r="W973" s="11">
        <v>8.8495000000000008</v>
      </c>
      <c r="X973" s="155">
        <v>6</v>
      </c>
      <c r="Y973" s="11">
        <v>8.3772174281729868</v>
      </c>
      <c r="Z973" s="11">
        <v>7.2</v>
      </c>
      <c r="AA973" s="152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29</v>
      </c>
    </row>
    <row r="974" spans="1:65">
      <c r="A974" s="30"/>
      <c r="B974" s="19">
        <v>1</v>
      </c>
      <c r="C974" s="9">
        <v>3</v>
      </c>
      <c r="D974" s="11">
        <v>8.1</v>
      </c>
      <c r="E974" s="11">
        <v>7.5</v>
      </c>
      <c r="F974" s="11">
        <v>8.1999999999999993</v>
      </c>
      <c r="G974" s="11">
        <v>8.1999999999999993</v>
      </c>
      <c r="H974" s="11"/>
      <c r="I974" s="11">
        <v>8.6999999999999993</v>
      </c>
      <c r="J974" s="11">
        <v>7.9</v>
      </c>
      <c r="K974" s="11">
        <v>8.4117999999999995</v>
      </c>
      <c r="L974" s="11">
        <v>9.01</v>
      </c>
      <c r="M974" s="11">
        <v>8.92</v>
      </c>
      <c r="N974" s="11">
        <v>8</v>
      </c>
      <c r="O974" s="11">
        <v>8.1999999999999993</v>
      </c>
      <c r="P974" s="11">
        <v>8.3000000000000007</v>
      </c>
      <c r="Q974" s="11">
        <v>8.3000000000000007</v>
      </c>
      <c r="R974" s="11">
        <v>8.4</v>
      </c>
      <c r="S974" s="11">
        <v>6.93</v>
      </c>
      <c r="T974" s="11">
        <v>7.2</v>
      </c>
      <c r="U974" s="11">
        <v>8.6999999999999993</v>
      </c>
      <c r="V974" s="155">
        <v>11.3</v>
      </c>
      <c r="W974" s="148">
        <v>12.8096</v>
      </c>
      <c r="X974" s="155">
        <v>6.05</v>
      </c>
      <c r="Y974" s="11">
        <v>8.4370107831948395</v>
      </c>
      <c r="Z974" s="11">
        <v>7.35</v>
      </c>
      <c r="AA974" s="152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7.9</v>
      </c>
      <c r="E975" s="11">
        <v>7.4</v>
      </c>
      <c r="F975" s="11">
        <v>8</v>
      </c>
      <c r="G975" s="11">
        <v>7.9899999999999993</v>
      </c>
      <c r="H975" s="11"/>
      <c r="I975" s="11">
        <v>8.4</v>
      </c>
      <c r="J975" s="11">
        <v>7.8</v>
      </c>
      <c r="K975" s="11">
        <v>8.5718999999999994</v>
      </c>
      <c r="L975" s="11">
        <v>9.2899999999999991</v>
      </c>
      <c r="M975" s="11">
        <v>8.56</v>
      </c>
      <c r="N975" s="11">
        <v>7.9</v>
      </c>
      <c r="O975" s="11">
        <v>8.4</v>
      </c>
      <c r="P975" s="11">
        <v>7.6</v>
      </c>
      <c r="Q975" s="11">
        <v>8.1</v>
      </c>
      <c r="R975" s="11">
        <v>8.1</v>
      </c>
      <c r="S975" s="11">
        <v>6.48</v>
      </c>
      <c r="T975" s="11">
        <v>7</v>
      </c>
      <c r="U975" s="11">
        <v>8.6999999999999993</v>
      </c>
      <c r="V975" s="155">
        <v>10.7</v>
      </c>
      <c r="W975" s="11">
        <v>8.3209</v>
      </c>
      <c r="X975" s="155">
        <v>6.14</v>
      </c>
      <c r="Y975" s="11">
        <v>8.4500439320716811</v>
      </c>
      <c r="Z975" s="11">
        <v>8.02</v>
      </c>
      <c r="AA975" s="152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8.0908938656312195</v>
      </c>
    </row>
    <row r="976" spans="1:65">
      <c r="A976" s="30"/>
      <c r="B976" s="19">
        <v>1</v>
      </c>
      <c r="C976" s="9">
        <v>5</v>
      </c>
      <c r="D976" s="11">
        <v>8.1</v>
      </c>
      <c r="E976" s="11">
        <v>7.6</v>
      </c>
      <c r="F976" s="11">
        <v>7.9</v>
      </c>
      <c r="G976" s="11">
        <v>8.06</v>
      </c>
      <c r="H976" s="11">
        <v>7.4916617445153557</v>
      </c>
      <c r="I976" s="11">
        <v>8.3000000000000007</v>
      </c>
      <c r="J976" s="11">
        <v>7.7000000000000011</v>
      </c>
      <c r="K976" s="11">
        <v>8.6835000000000004</v>
      </c>
      <c r="L976" s="11">
        <v>9.17</v>
      </c>
      <c r="M976" s="11"/>
      <c r="N976" s="11">
        <v>8</v>
      </c>
      <c r="O976" s="11">
        <v>8.3000000000000007</v>
      </c>
      <c r="P976" s="11">
        <v>8</v>
      </c>
      <c r="Q976" s="11">
        <v>8.3000000000000007</v>
      </c>
      <c r="R976" s="11">
        <v>8.5</v>
      </c>
      <c r="S976" s="11">
        <v>6.38</v>
      </c>
      <c r="T976" s="11">
        <v>7.2</v>
      </c>
      <c r="U976" s="11">
        <v>8.5</v>
      </c>
      <c r="V976" s="155">
        <v>11.5</v>
      </c>
      <c r="W976" s="11">
        <v>9.4201999999999995</v>
      </c>
      <c r="X976" s="155">
        <v>5.98</v>
      </c>
      <c r="Y976" s="11">
        <v>8.3650917708451527</v>
      </c>
      <c r="Z976" s="11">
        <v>6.88</v>
      </c>
      <c r="AA976" s="152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123</v>
      </c>
    </row>
    <row r="977" spans="1:65">
      <c r="A977" s="30"/>
      <c r="B977" s="19">
        <v>1</v>
      </c>
      <c r="C977" s="9">
        <v>6</v>
      </c>
      <c r="D977" s="11">
        <v>7.9</v>
      </c>
      <c r="E977" s="11">
        <v>6.8</v>
      </c>
      <c r="F977" s="11">
        <v>8.3000000000000007</v>
      </c>
      <c r="G977" s="11">
        <v>8.1</v>
      </c>
      <c r="H977" s="11">
        <v>7.4872254591876946</v>
      </c>
      <c r="I977" s="11">
        <v>8.4</v>
      </c>
      <c r="J977" s="11">
        <v>7.8</v>
      </c>
      <c r="K977" s="11">
        <v>8.8650000000000002</v>
      </c>
      <c r="L977" s="11">
        <v>9.06</v>
      </c>
      <c r="M977" s="11">
        <v>9.01</v>
      </c>
      <c r="N977" s="148">
        <v>8.5</v>
      </c>
      <c r="O977" s="11">
        <v>8.5</v>
      </c>
      <c r="P977" s="11">
        <v>8.5</v>
      </c>
      <c r="Q977" s="11">
        <v>7.9</v>
      </c>
      <c r="R977" s="11">
        <v>8.4</v>
      </c>
      <c r="S977" s="11">
        <v>6.81</v>
      </c>
      <c r="T977" s="11">
        <v>7</v>
      </c>
      <c r="U977" s="11">
        <v>8.8000000000000007</v>
      </c>
      <c r="V977" s="155">
        <v>11.1</v>
      </c>
      <c r="W977" s="11">
        <v>9.1651000000000007</v>
      </c>
      <c r="X977" s="155">
        <v>6.13</v>
      </c>
      <c r="Y977" s="11">
        <v>8.2411561455885796</v>
      </c>
      <c r="Z977" s="11">
        <v>7.31</v>
      </c>
      <c r="AA977" s="152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272</v>
      </c>
      <c r="C978" s="12"/>
      <c r="D978" s="23">
        <v>7.8833333333333329</v>
      </c>
      <c r="E978" s="23">
        <v>7.166666666666667</v>
      </c>
      <c r="F978" s="23">
        <v>8</v>
      </c>
      <c r="G978" s="23">
        <v>8.0866666666666678</v>
      </c>
      <c r="H978" s="23">
        <v>7.5510913813417195</v>
      </c>
      <c r="I978" s="23">
        <v>8.4</v>
      </c>
      <c r="J978" s="23">
        <v>7.7666666666666666</v>
      </c>
      <c r="K978" s="23">
        <v>8.6091333333333342</v>
      </c>
      <c r="L978" s="23">
        <v>9.0266666666666673</v>
      </c>
      <c r="M978" s="23">
        <v>8.8940000000000001</v>
      </c>
      <c r="N978" s="23">
        <v>8.1</v>
      </c>
      <c r="O978" s="23">
        <v>8.3500000000000014</v>
      </c>
      <c r="P978" s="23">
        <v>8.1166666666666654</v>
      </c>
      <c r="Q978" s="23">
        <v>8.2666666666666675</v>
      </c>
      <c r="R978" s="23">
        <v>8.4500000000000011</v>
      </c>
      <c r="S978" s="23">
        <v>6.5933333333333337</v>
      </c>
      <c r="T978" s="23">
        <v>7.083333333333333</v>
      </c>
      <c r="U978" s="23">
        <v>8.7166666666666668</v>
      </c>
      <c r="V978" s="23">
        <v>11.1</v>
      </c>
      <c r="W978" s="23">
        <v>9.772333333333334</v>
      </c>
      <c r="X978" s="23">
        <v>6.038333333333334</v>
      </c>
      <c r="Y978" s="23">
        <v>8.3572117480307018</v>
      </c>
      <c r="Z978" s="23">
        <v>7.6416666666666666</v>
      </c>
      <c r="AA978" s="152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273</v>
      </c>
      <c r="C979" s="29"/>
      <c r="D979" s="11">
        <v>7.9</v>
      </c>
      <c r="E979" s="11">
        <v>7.2</v>
      </c>
      <c r="F979" s="11">
        <v>7.95</v>
      </c>
      <c r="G979" s="11">
        <v>8.0850000000000009</v>
      </c>
      <c r="H979" s="11">
        <v>7.4894436018515247</v>
      </c>
      <c r="I979" s="11">
        <v>8.4</v>
      </c>
      <c r="J979" s="11">
        <v>7.75</v>
      </c>
      <c r="K979" s="11">
        <v>8.6222499999999993</v>
      </c>
      <c r="L979" s="11">
        <v>9.1150000000000002</v>
      </c>
      <c r="M979" s="11">
        <v>8.92</v>
      </c>
      <c r="N979" s="11">
        <v>8.0500000000000007</v>
      </c>
      <c r="O979" s="11">
        <v>8.3500000000000014</v>
      </c>
      <c r="P979" s="11">
        <v>8.1499999999999986</v>
      </c>
      <c r="Q979" s="11">
        <v>8.3000000000000007</v>
      </c>
      <c r="R979" s="11">
        <v>8.4499999999999993</v>
      </c>
      <c r="S979" s="11">
        <v>6.5549999999999997</v>
      </c>
      <c r="T979" s="11">
        <v>7.05</v>
      </c>
      <c r="U979" s="11">
        <v>8.6999999999999993</v>
      </c>
      <c r="V979" s="11">
        <v>11.149999999999999</v>
      </c>
      <c r="W979" s="11">
        <v>9.2926500000000001</v>
      </c>
      <c r="X979" s="11">
        <v>6.0250000000000004</v>
      </c>
      <c r="Y979" s="11">
        <v>8.3711545995090688</v>
      </c>
      <c r="Z979" s="11">
        <v>7.33</v>
      </c>
      <c r="AA979" s="152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274</v>
      </c>
      <c r="C980" s="29"/>
      <c r="D980" s="24">
        <v>0.22286019533929025</v>
      </c>
      <c r="E980" s="24">
        <v>0.38297084310253521</v>
      </c>
      <c r="F980" s="24">
        <v>0.2097617696340304</v>
      </c>
      <c r="G980" s="24">
        <v>6.8605150438335524E-2</v>
      </c>
      <c r="H980" s="24">
        <v>0.1312188951676804</v>
      </c>
      <c r="I980" s="24">
        <v>0.19999999999999982</v>
      </c>
      <c r="J980" s="24">
        <v>8.1649658092772165E-2</v>
      </c>
      <c r="K980" s="24">
        <v>0.16773571672922488</v>
      </c>
      <c r="L980" s="24">
        <v>0.30897680603350569</v>
      </c>
      <c r="M980" s="24">
        <v>0.20255863348670153</v>
      </c>
      <c r="N980" s="24">
        <v>0.20976176963403023</v>
      </c>
      <c r="O980" s="24">
        <v>0.1048808848170153</v>
      </c>
      <c r="P980" s="24">
        <v>0.30605010483034761</v>
      </c>
      <c r="Q980" s="24">
        <v>0.2338090388900024</v>
      </c>
      <c r="R980" s="24">
        <v>0.22583179581272456</v>
      </c>
      <c r="S980" s="24">
        <v>0.24055491403558268</v>
      </c>
      <c r="T980" s="24">
        <v>9.8319208025017577E-2</v>
      </c>
      <c r="U980" s="24">
        <v>0.13291601358251282</v>
      </c>
      <c r="V980" s="24">
        <v>0.3033150177620621</v>
      </c>
      <c r="W980" s="24">
        <v>1.5977379192679431</v>
      </c>
      <c r="X980" s="24">
        <v>8.424171571535477E-2</v>
      </c>
      <c r="Y980" s="24">
        <v>8.4912472336471354E-2</v>
      </c>
      <c r="Z980" s="24">
        <v>0.80138421912754587</v>
      </c>
      <c r="AA980" s="209"/>
      <c r="AB980" s="210"/>
      <c r="AC980" s="210"/>
      <c r="AD980" s="210"/>
      <c r="AE980" s="210"/>
      <c r="AF980" s="210"/>
      <c r="AG980" s="210"/>
      <c r="AH980" s="210"/>
      <c r="AI980" s="210"/>
      <c r="AJ980" s="210"/>
      <c r="AK980" s="210"/>
      <c r="AL980" s="210"/>
      <c r="AM980" s="210"/>
      <c r="AN980" s="210"/>
      <c r="AO980" s="210"/>
      <c r="AP980" s="210"/>
      <c r="AQ980" s="210"/>
      <c r="AR980" s="210"/>
      <c r="AS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F980" s="210"/>
      <c r="BG980" s="210"/>
      <c r="BH980" s="210"/>
      <c r="BI980" s="210"/>
      <c r="BJ980" s="210"/>
      <c r="BK980" s="210"/>
      <c r="BL980" s="210"/>
      <c r="BM980" s="56"/>
    </row>
    <row r="981" spans="1:65">
      <c r="A981" s="30"/>
      <c r="B981" s="3" t="s">
        <v>86</v>
      </c>
      <c r="C981" s="29"/>
      <c r="D981" s="13">
        <v>2.8269792220628785E-2</v>
      </c>
      <c r="E981" s="13">
        <v>5.3437792060818862E-2</v>
      </c>
      <c r="F981" s="13">
        <v>2.62202212042538E-2</v>
      </c>
      <c r="G981" s="13">
        <v>8.483736657667211E-3</v>
      </c>
      <c r="H981" s="13">
        <v>1.7377474134654784E-2</v>
      </c>
      <c r="I981" s="13">
        <v>2.3809523809523787E-2</v>
      </c>
      <c r="J981" s="13">
        <v>1.0512831514090836E-2</v>
      </c>
      <c r="K981" s="13">
        <v>1.9483461370005287E-2</v>
      </c>
      <c r="L981" s="13">
        <v>3.4229335971215545E-2</v>
      </c>
      <c r="M981" s="13">
        <v>2.2774750785552231E-2</v>
      </c>
      <c r="N981" s="13">
        <v>2.5896514769633363E-2</v>
      </c>
      <c r="O981" s="13">
        <v>1.2560585008025782E-2</v>
      </c>
      <c r="P981" s="13">
        <v>3.7706378418523326E-2</v>
      </c>
      <c r="Q981" s="13">
        <v>2.8283351478629318E-2</v>
      </c>
      <c r="R981" s="13">
        <v>2.6725656309198167E-2</v>
      </c>
      <c r="S981" s="13">
        <v>3.6484567346144997E-2</v>
      </c>
      <c r="T981" s="13">
        <v>1.3880358780002482E-2</v>
      </c>
      <c r="U981" s="13">
        <v>1.5248491041970878E-2</v>
      </c>
      <c r="V981" s="13">
        <v>2.7325677275861451E-2</v>
      </c>
      <c r="W981" s="13">
        <v>0.16349605204501924</v>
      </c>
      <c r="X981" s="13">
        <v>1.3951153582449036E-2</v>
      </c>
      <c r="Y981" s="13">
        <v>1.0160383019669232E-2</v>
      </c>
      <c r="Z981" s="13">
        <v>0.10487034492399729</v>
      </c>
      <c r="AA981" s="152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13">
        <v>-2.5653597210015255E-2</v>
      </c>
      <c r="E982" s="13">
        <v>-0.11423054291819557</v>
      </c>
      <c r="F982" s="13">
        <v>-1.1234094420311425E-2</v>
      </c>
      <c r="G982" s="13">
        <v>-5.2246377653131226E-4</v>
      </c>
      <c r="H982" s="13">
        <v>-6.6717286526584152E-2</v>
      </c>
      <c r="I982" s="13">
        <v>3.8204200858673154E-2</v>
      </c>
      <c r="J982" s="13">
        <v>-4.0073099999718975E-2</v>
      </c>
      <c r="K982" s="13">
        <v>6.4052189573702067E-2</v>
      </c>
      <c r="L982" s="13">
        <v>0.11565753012908209</v>
      </c>
      <c r="M982" s="13">
        <v>9.9260495528218806E-2</v>
      </c>
      <c r="N982" s="13">
        <v>1.1254793994346368E-3</v>
      </c>
      <c r="O982" s="13">
        <v>3.2024413948800179E-2</v>
      </c>
      <c r="P982" s="13">
        <v>3.1854083693922952E-3</v>
      </c>
      <c r="Q982" s="13">
        <v>2.1724769099011665E-2</v>
      </c>
      <c r="R982" s="13">
        <v>4.4383987768546129E-2</v>
      </c>
      <c r="S982" s="13">
        <v>-0.18509209948473992</v>
      </c>
      <c r="T982" s="13">
        <v>-0.12453018776798408</v>
      </c>
      <c r="U982" s="13">
        <v>7.7342851287869108E-2</v>
      </c>
      <c r="V982" s="13">
        <v>0.37191269399181781</v>
      </c>
      <c r="W982" s="13">
        <v>0.2078187522449888</v>
      </c>
      <c r="X982" s="13">
        <v>-0.25368773418433077</v>
      </c>
      <c r="Y982" s="13">
        <v>3.2915755270348734E-2</v>
      </c>
      <c r="Z982" s="13">
        <v>-5.5522567274401635E-2</v>
      </c>
      <c r="AA982" s="152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276</v>
      </c>
      <c r="C983" s="47"/>
      <c r="D983" s="45">
        <v>0.33</v>
      </c>
      <c r="E983" s="45">
        <v>1.35</v>
      </c>
      <c r="F983" s="45">
        <v>0.17</v>
      </c>
      <c r="G983" s="45">
        <v>0.04</v>
      </c>
      <c r="H983" s="45">
        <v>0.8</v>
      </c>
      <c r="I983" s="45">
        <v>0.4</v>
      </c>
      <c r="J983" s="45">
        <v>0.5</v>
      </c>
      <c r="K983" s="45">
        <v>0.7</v>
      </c>
      <c r="L983" s="45">
        <v>1.29</v>
      </c>
      <c r="M983" s="45">
        <v>1.1000000000000001</v>
      </c>
      <c r="N983" s="45">
        <v>0.02</v>
      </c>
      <c r="O983" s="45">
        <v>0.33</v>
      </c>
      <c r="P983" s="45">
        <v>0</v>
      </c>
      <c r="Q983" s="45">
        <v>0.21</v>
      </c>
      <c r="R983" s="45">
        <v>0.47</v>
      </c>
      <c r="S983" s="45">
        <v>2.16</v>
      </c>
      <c r="T983" s="45">
        <v>1.47</v>
      </c>
      <c r="U983" s="45">
        <v>0.85</v>
      </c>
      <c r="V983" s="45">
        <v>4.24</v>
      </c>
      <c r="W983" s="45">
        <v>2.35</v>
      </c>
      <c r="X983" s="45">
        <v>2.95</v>
      </c>
      <c r="Y983" s="45">
        <v>0.34</v>
      </c>
      <c r="Z983" s="45">
        <v>0.67</v>
      </c>
      <c r="AA983" s="152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BM984" s="55"/>
    </row>
    <row r="985" spans="1:65" ht="15">
      <c r="B985" s="8" t="s">
        <v>588</v>
      </c>
      <c r="BM985" s="28" t="s">
        <v>66</v>
      </c>
    </row>
    <row r="986" spans="1:65" ht="15">
      <c r="A986" s="25" t="s">
        <v>62</v>
      </c>
      <c r="B986" s="18" t="s">
        <v>110</v>
      </c>
      <c r="C986" s="15" t="s">
        <v>111</v>
      </c>
      <c r="D986" s="16" t="s">
        <v>234</v>
      </c>
      <c r="E986" s="17" t="s">
        <v>234</v>
      </c>
      <c r="F986" s="17" t="s">
        <v>234</v>
      </c>
      <c r="G986" s="17" t="s">
        <v>234</v>
      </c>
      <c r="H986" s="17" t="s">
        <v>234</v>
      </c>
      <c r="I986" s="17" t="s">
        <v>234</v>
      </c>
      <c r="J986" s="17" t="s">
        <v>234</v>
      </c>
      <c r="K986" s="17" t="s">
        <v>234</v>
      </c>
      <c r="L986" s="17" t="s">
        <v>234</v>
      </c>
      <c r="M986" s="17" t="s">
        <v>234</v>
      </c>
      <c r="N986" s="17" t="s">
        <v>234</v>
      </c>
      <c r="O986" s="17" t="s">
        <v>234</v>
      </c>
      <c r="P986" s="17" t="s">
        <v>234</v>
      </c>
      <c r="Q986" s="17" t="s">
        <v>234</v>
      </c>
      <c r="R986" s="17" t="s">
        <v>234</v>
      </c>
      <c r="S986" s="17" t="s">
        <v>234</v>
      </c>
      <c r="T986" s="17" t="s">
        <v>234</v>
      </c>
      <c r="U986" s="17" t="s">
        <v>234</v>
      </c>
      <c r="V986" s="17" t="s">
        <v>234</v>
      </c>
      <c r="W986" s="17" t="s">
        <v>234</v>
      </c>
      <c r="X986" s="17" t="s">
        <v>234</v>
      </c>
      <c r="Y986" s="15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235</v>
      </c>
      <c r="C987" s="9" t="s">
        <v>235</v>
      </c>
      <c r="D987" s="150" t="s">
        <v>237</v>
      </c>
      <c r="E987" s="151" t="s">
        <v>239</v>
      </c>
      <c r="F987" s="151" t="s">
        <v>240</v>
      </c>
      <c r="G987" s="151" t="s">
        <v>241</v>
      </c>
      <c r="H987" s="151" t="s">
        <v>242</v>
      </c>
      <c r="I987" s="151" t="s">
        <v>243</v>
      </c>
      <c r="J987" s="151" t="s">
        <v>244</v>
      </c>
      <c r="K987" s="151" t="s">
        <v>247</v>
      </c>
      <c r="L987" s="151" t="s">
        <v>248</v>
      </c>
      <c r="M987" s="151" t="s">
        <v>249</v>
      </c>
      <c r="N987" s="151" t="s">
        <v>250</v>
      </c>
      <c r="O987" s="151" t="s">
        <v>251</v>
      </c>
      <c r="P987" s="151" t="s">
        <v>252</v>
      </c>
      <c r="Q987" s="151" t="s">
        <v>253</v>
      </c>
      <c r="R987" s="151" t="s">
        <v>255</v>
      </c>
      <c r="S987" s="151" t="s">
        <v>256</v>
      </c>
      <c r="T987" s="151" t="s">
        <v>257</v>
      </c>
      <c r="U987" s="151" t="s">
        <v>258</v>
      </c>
      <c r="V987" s="151" t="s">
        <v>259</v>
      </c>
      <c r="W987" s="151" t="s">
        <v>261</v>
      </c>
      <c r="X987" s="151" t="s">
        <v>262</v>
      </c>
      <c r="Y987" s="15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280</v>
      </c>
      <c r="E988" s="11" t="s">
        <v>279</v>
      </c>
      <c r="F988" s="11" t="s">
        <v>279</v>
      </c>
      <c r="G988" s="11" t="s">
        <v>280</v>
      </c>
      <c r="H988" s="11" t="s">
        <v>279</v>
      </c>
      <c r="I988" s="11" t="s">
        <v>306</v>
      </c>
      <c r="J988" s="11" t="s">
        <v>279</v>
      </c>
      <c r="K988" s="11" t="s">
        <v>306</v>
      </c>
      <c r="L988" s="11" t="s">
        <v>280</v>
      </c>
      <c r="M988" s="11" t="s">
        <v>279</v>
      </c>
      <c r="N988" s="11" t="s">
        <v>279</v>
      </c>
      <c r="O988" s="11" t="s">
        <v>279</v>
      </c>
      <c r="P988" s="11" t="s">
        <v>279</v>
      </c>
      <c r="Q988" s="11" t="s">
        <v>279</v>
      </c>
      <c r="R988" s="11" t="s">
        <v>280</v>
      </c>
      <c r="S988" s="11" t="s">
        <v>280</v>
      </c>
      <c r="T988" s="11" t="s">
        <v>280</v>
      </c>
      <c r="U988" s="11" t="s">
        <v>279</v>
      </c>
      <c r="V988" s="11" t="s">
        <v>280</v>
      </c>
      <c r="W988" s="11" t="s">
        <v>280</v>
      </c>
      <c r="X988" s="11" t="s">
        <v>306</v>
      </c>
      <c r="Y988" s="15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307</v>
      </c>
      <c r="E989" s="26" t="s">
        <v>307</v>
      </c>
      <c r="F989" s="26" t="s">
        <v>271</v>
      </c>
      <c r="G989" s="26" t="s">
        <v>308</v>
      </c>
      <c r="H989" s="26" t="s">
        <v>309</v>
      </c>
      <c r="I989" s="26" t="s">
        <v>307</v>
      </c>
      <c r="J989" s="26" t="s">
        <v>307</v>
      </c>
      <c r="K989" s="26" t="s">
        <v>308</v>
      </c>
      <c r="L989" s="26" t="s">
        <v>308</v>
      </c>
      <c r="M989" s="26" t="s">
        <v>307</v>
      </c>
      <c r="N989" s="26" t="s">
        <v>307</v>
      </c>
      <c r="O989" s="26" t="s">
        <v>307</v>
      </c>
      <c r="P989" s="26" t="s">
        <v>307</v>
      </c>
      <c r="Q989" s="26" t="s">
        <v>307</v>
      </c>
      <c r="R989" s="26" t="s">
        <v>311</v>
      </c>
      <c r="S989" s="26" t="s">
        <v>307</v>
      </c>
      <c r="T989" s="26" t="s">
        <v>308</v>
      </c>
      <c r="U989" s="26" t="s">
        <v>309</v>
      </c>
      <c r="V989" s="26" t="s">
        <v>307</v>
      </c>
      <c r="W989" s="26" t="s">
        <v>307</v>
      </c>
      <c r="X989" s="26" t="s">
        <v>308</v>
      </c>
      <c r="Y989" s="15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11">
        <v>0.01</v>
      </c>
      <c r="E990" s="211">
        <v>0.01</v>
      </c>
      <c r="F990" s="211">
        <v>1.0999999999999999E-2</v>
      </c>
      <c r="G990" s="211">
        <v>1.18E-2</v>
      </c>
      <c r="H990" s="211">
        <v>1.2095490934498326E-2</v>
      </c>
      <c r="I990" s="212">
        <v>0.02</v>
      </c>
      <c r="J990" s="211">
        <v>1.0999999999999999E-2</v>
      </c>
      <c r="K990" s="212">
        <v>2.0299999999999999E-2</v>
      </c>
      <c r="L990" s="211">
        <v>1.7100000000000001E-2</v>
      </c>
      <c r="M990" s="211">
        <v>1.0999999999999999E-2</v>
      </c>
      <c r="N990" s="211">
        <v>1.2E-2</v>
      </c>
      <c r="O990" s="211">
        <v>1.2E-2</v>
      </c>
      <c r="P990" s="211">
        <v>1.4999999999999999E-2</v>
      </c>
      <c r="Q990" s="211">
        <v>1.2999999999999999E-2</v>
      </c>
      <c r="R990" s="211">
        <v>1.2999999999999999E-2</v>
      </c>
      <c r="S990" s="211">
        <v>1.2999999999999999E-2</v>
      </c>
      <c r="T990" s="212">
        <v>0.03</v>
      </c>
      <c r="U990" s="211">
        <v>8.9999999999999993E-3</v>
      </c>
      <c r="V990" s="212" t="s">
        <v>104</v>
      </c>
      <c r="W990" s="211">
        <v>7.7999999999999996E-3</v>
      </c>
      <c r="X990" s="211">
        <v>1.3150103378543309E-2</v>
      </c>
      <c r="Y990" s="209"/>
      <c r="Z990" s="210"/>
      <c r="AA990" s="210"/>
      <c r="AB990" s="210"/>
      <c r="AC990" s="210"/>
      <c r="AD990" s="210"/>
      <c r="AE990" s="210"/>
      <c r="AF990" s="210"/>
      <c r="AG990" s="210"/>
      <c r="AH990" s="210"/>
      <c r="AI990" s="210"/>
      <c r="AJ990" s="210"/>
      <c r="AK990" s="210"/>
      <c r="AL990" s="210"/>
      <c r="AM990" s="210"/>
      <c r="AN990" s="210"/>
      <c r="AO990" s="210"/>
      <c r="AP990" s="210"/>
      <c r="AQ990" s="210"/>
      <c r="AR990" s="210"/>
      <c r="AS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F990" s="210"/>
      <c r="BG990" s="210"/>
      <c r="BH990" s="210"/>
      <c r="BI990" s="210"/>
      <c r="BJ990" s="210"/>
      <c r="BK990" s="210"/>
      <c r="BL990" s="210"/>
      <c r="BM990" s="213">
        <v>1</v>
      </c>
    </row>
    <row r="991" spans="1:65">
      <c r="A991" s="30"/>
      <c r="B991" s="19">
        <v>1</v>
      </c>
      <c r="C991" s="9">
        <v>2</v>
      </c>
      <c r="D991" s="24">
        <v>0.01</v>
      </c>
      <c r="E991" s="24">
        <v>1.2E-2</v>
      </c>
      <c r="F991" s="24">
        <v>1.0999999999999999E-2</v>
      </c>
      <c r="G991" s="24">
        <v>1.2E-2</v>
      </c>
      <c r="H991" s="24">
        <v>1.2356644857023541E-2</v>
      </c>
      <c r="I991" s="214">
        <v>0.02</v>
      </c>
      <c r="J991" s="24">
        <v>1.0999999999999999E-2</v>
      </c>
      <c r="K991" s="214">
        <v>2.07E-2</v>
      </c>
      <c r="L991" s="24">
        <v>1.6400000000000001E-2</v>
      </c>
      <c r="M991" s="24">
        <v>1.2E-2</v>
      </c>
      <c r="N991" s="24">
        <v>1.2E-2</v>
      </c>
      <c r="O991" s="24">
        <v>1.2E-2</v>
      </c>
      <c r="P991" s="24">
        <v>1.4999999999999999E-2</v>
      </c>
      <c r="Q991" s="24">
        <v>1.2E-2</v>
      </c>
      <c r="R991" s="24">
        <v>1.2E-2</v>
      </c>
      <c r="S991" s="24">
        <v>0.01</v>
      </c>
      <c r="T991" s="214">
        <v>0.03</v>
      </c>
      <c r="U991" s="24">
        <v>0.01</v>
      </c>
      <c r="V991" s="214" t="s">
        <v>104</v>
      </c>
      <c r="W991" s="24">
        <v>8.3999999999999995E-3</v>
      </c>
      <c r="X991" s="24">
        <v>1.255126871531051E-2</v>
      </c>
      <c r="Y991" s="209"/>
      <c r="Z991" s="210"/>
      <c r="AA991" s="210"/>
      <c r="AB991" s="210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213">
        <v>30</v>
      </c>
    </row>
    <row r="992" spans="1:65">
      <c r="A992" s="30"/>
      <c r="B992" s="19">
        <v>1</v>
      </c>
      <c r="C992" s="9">
        <v>3</v>
      </c>
      <c r="D992" s="24">
        <v>0.01</v>
      </c>
      <c r="E992" s="24">
        <v>1.0999999999999999E-2</v>
      </c>
      <c r="F992" s="24">
        <v>1.0999999999999999E-2</v>
      </c>
      <c r="G992" s="24">
        <v>1.21E-2</v>
      </c>
      <c r="H992" s="24"/>
      <c r="I992" s="214">
        <v>0.02</v>
      </c>
      <c r="J992" s="24">
        <v>1.0999999999999999E-2</v>
      </c>
      <c r="K992" s="214">
        <v>2.1399999999999999E-2</v>
      </c>
      <c r="L992" s="24">
        <v>1.6899999999999998E-2</v>
      </c>
      <c r="M992" s="24">
        <v>1.2E-2</v>
      </c>
      <c r="N992" s="24">
        <v>1.2E-2</v>
      </c>
      <c r="O992" s="24">
        <v>1.2E-2</v>
      </c>
      <c r="P992" s="24">
        <v>1.6E-2</v>
      </c>
      <c r="Q992" s="24">
        <v>1.2E-2</v>
      </c>
      <c r="R992" s="24">
        <v>1.4000000000000002E-2</v>
      </c>
      <c r="S992" s="24">
        <v>0.01</v>
      </c>
      <c r="T992" s="214">
        <v>0.03</v>
      </c>
      <c r="U992" s="24">
        <v>0.01</v>
      </c>
      <c r="V992" s="214" t="s">
        <v>104</v>
      </c>
      <c r="W992" s="24">
        <v>7.7999999999999996E-3</v>
      </c>
      <c r="X992" s="24">
        <v>1.3971461336678327E-2</v>
      </c>
      <c r="Y992" s="209"/>
      <c r="Z992" s="210"/>
      <c r="AA992" s="210"/>
      <c r="AB992" s="210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213">
        <v>16</v>
      </c>
    </row>
    <row r="993" spans="1:65">
      <c r="A993" s="30"/>
      <c r="B993" s="19">
        <v>1</v>
      </c>
      <c r="C993" s="9">
        <v>4</v>
      </c>
      <c r="D993" s="24">
        <v>0.01</v>
      </c>
      <c r="E993" s="24">
        <v>1.0999999999999999E-2</v>
      </c>
      <c r="F993" s="24">
        <v>1.0999999999999999E-2</v>
      </c>
      <c r="G993" s="24">
        <v>1.21E-2</v>
      </c>
      <c r="H993" s="24"/>
      <c r="I993" s="214">
        <v>0.02</v>
      </c>
      <c r="J993" s="24">
        <v>1.0999999999999999E-2</v>
      </c>
      <c r="K993" s="214">
        <v>2.07E-2</v>
      </c>
      <c r="L993" s="24">
        <v>1.6E-2</v>
      </c>
      <c r="M993" s="24">
        <v>1.0999999999999999E-2</v>
      </c>
      <c r="N993" s="24">
        <v>1.2E-2</v>
      </c>
      <c r="O993" s="24">
        <v>1.2E-2</v>
      </c>
      <c r="P993" s="24">
        <v>1.4999999999999999E-2</v>
      </c>
      <c r="Q993" s="24">
        <v>1.2999999999999999E-2</v>
      </c>
      <c r="R993" s="24">
        <v>1.4000000000000002E-2</v>
      </c>
      <c r="S993" s="24">
        <v>1.4000000000000002E-2</v>
      </c>
      <c r="T993" s="214">
        <v>0.03</v>
      </c>
      <c r="U993" s="24">
        <v>0.01</v>
      </c>
      <c r="V993" s="214" t="s">
        <v>104</v>
      </c>
      <c r="W993" s="24">
        <v>7.7999999999999996E-3</v>
      </c>
      <c r="X993" s="24">
        <v>1.4176645504702899E-2</v>
      </c>
      <c r="Y993" s="209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13">
        <v>1.1938619695559571E-2</v>
      </c>
    </row>
    <row r="994" spans="1:65">
      <c r="A994" s="30"/>
      <c r="B994" s="19">
        <v>1</v>
      </c>
      <c r="C994" s="9">
        <v>5</v>
      </c>
      <c r="D994" s="24">
        <v>0.01</v>
      </c>
      <c r="E994" s="24">
        <v>0.01</v>
      </c>
      <c r="F994" s="24">
        <v>1.0999999999999999E-2</v>
      </c>
      <c r="G994" s="24">
        <v>1.14E-2</v>
      </c>
      <c r="H994" s="24">
        <v>1.209780276159794E-2</v>
      </c>
      <c r="I994" s="214">
        <v>0.02</v>
      </c>
      <c r="J994" s="24">
        <v>1.0999999999999999E-2</v>
      </c>
      <c r="K994" s="214">
        <v>0.02</v>
      </c>
      <c r="L994" s="24"/>
      <c r="M994" s="24">
        <v>1.2E-2</v>
      </c>
      <c r="N994" s="24">
        <v>1.2E-2</v>
      </c>
      <c r="O994" s="24">
        <v>1.2E-2</v>
      </c>
      <c r="P994" s="24">
        <v>1.4999999999999999E-2</v>
      </c>
      <c r="Q994" s="24">
        <v>1.2999999999999999E-2</v>
      </c>
      <c r="R994" s="24">
        <v>1.2999999999999999E-2</v>
      </c>
      <c r="S994" s="24">
        <v>1.2E-2</v>
      </c>
      <c r="T994" s="214">
        <v>0.03</v>
      </c>
      <c r="U994" s="24">
        <v>0.01</v>
      </c>
      <c r="V994" s="214" t="s">
        <v>104</v>
      </c>
      <c r="W994" s="24">
        <v>8.3999999999999995E-3</v>
      </c>
      <c r="X994" s="24">
        <v>1.3677926110301311E-2</v>
      </c>
      <c r="Y994" s="209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13">
        <v>124</v>
      </c>
    </row>
    <row r="995" spans="1:65">
      <c r="A995" s="30"/>
      <c r="B995" s="19">
        <v>1</v>
      </c>
      <c r="C995" s="9">
        <v>6</v>
      </c>
      <c r="D995" s="24">
        <v>0.01</v>
      </c>
      <c r="E995" s="24">
        <v>1.0999999999999999E-2</v>
      </c>
      <c r="F995" s="24">
        <v>1.0999999999999999E-2</v>
      </c>
      <c r="G995" s="24">
        <v>1.1900000000000001E-2</v>
      </c>
      <c r="H995" s="24">
        <v>1.2368563278975878E-2</v>
      </c>
      <c r="I995" s="214">
        <v>0.02</v>
      </c>
      <c r="J995" s="24">
        <v>1.0999999999999999E-2</v>
      </c>
      <c r="K995" s="214">
        <v>2.06E-2</v>
      </c>
      <c r="L995" s="24">
        <v>1.6E-2</v>
      </c>
      <c r="M995" s="24">
        <v>1.2E-2</v>
      </c>
      <c r="N995" s="24">
        <v>1.2E-2</v>
      </c>
      <c r="O995" s="24">
        <v>1.2999999999999999E-2</v>
      </c>
      <c r="P995" s="24">
        <v>1.4999999999999999E-2</v>
      </c>
      <c r="Q995" s="24">
        <v>1.2E-2</v>
      </c>
      <c r="R995" s="24">
        <v>1.4000000000000002E-2</v>
      </c>
      <c r="S995" s="24">
        <v>0.01</v>
      </c>
      <c r="T995" s="214">
        <v>0.03</v>
      </c>
      <c r="U995" s="24">
        <v>8.9999999999999993E-3</v>
      </c>
      <c r="V995" s="214" t="s">
        <v>104</v>
      </c>
      <c r="W995" s="24">
        <v>8.3999999999999995E-3</v>
      </c>
      <c r="X995" s="24">
        <v>1.3095811239722012E-2</v>
      </c>
      <c r="Y995" s="209"/>
      <c r="Z995" s="210"/>
      <c r="AA995" s="210"/>
      <c r="AB995" s="210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56"/>
    </row>
    <row r="996" spans="1:65">
      <c r="A996" s="30"/>
      <c r="B996" s="20" t="s">
        <v>272</v>
      </c>
      <c r="C996" s="12"/>
      <c r="D996" s="216">
        <v>0.01</v>
      </c>
      <c r="E996" s="216">
        <v>1.0833333333333334E-2</v>
      </c>
      <c r="F996" s="216">
        <v>1.0999999999999998E-2</v>
      </c>
      <c r="G996" s="216">
        <v>1.1883333333333334E-2</v>
      </c>
      <c r="H996" s="216">
        <v>1.2229625458023922E-2</v>
      </c>
      <c r="I996" s="216">
        <v>0.02</v>
      </c>
      <c r="J996" s="216">
        <v>1.0999999999999998E-2</v>
      </c>
      <c r="K996" s="216">
        <v>2.0616666666666669E-2</v>
      </c>
      <c r="L996" s="216">
        <v>1.6480000000000002E-2</v>
      </c>
      <c r="M996" s="216">
        <v>1.1666666666666665E-2</v>
      </c>
      <c r="N996" s="216">
        <v>1.1999999999999999E-2</v>
      </c>
      <c r="O996" s="216">
        <v>1.2166666666666666E-2</v>
      </c>
      <c r="P996" s="216">
        <v>1.5166666666666667E-2</v>
      </c>
      <c r="Q996" s="216">
        <v>1.2499999999999999E-2</v>
      </c>
      <c r="R996" s="216">
        <v>1.3333333333333334E-2</v>
      </c>
      <c r="S996" s="216">
        <v>1.1499999999999998E-2</v>
      </c>
      <c r="T996" s="216">
        <v>0.03</v>
      </c>
      <c r="U996" s="216">
        <v>9.6666666666666672E-3</v>
      </c>
      <c r="V996" s="216" t="s">
        <v>727</v>
      </c>
      <c r="W996" s="216">
        <v>8.0999999999999996E-3</v>
      </c>
      <c r="X996" s="216">
        <v>1.3437202714209728E-2</v>
      </c>
      <c r="Y996" s="209"/>
      <c r="Z996" s="210"/>
      <c r="AA996" s="210"/>
      <c r="AB996" s="210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56"/>
    </row>
    <row r="997" spans="1:65">
      <c r="A997" s="30"/>
      <c r="B997" s="3" t="s">
        <v>273</v>
      </c>
      <c r="C997" s="29"/>
      <c r="D997" s="24">
        <v>0.01</v>
      </c>
      <c r="E997" s="24">
        <v>1.0999999999999999E-2</v>
      </c>
      <c r="F997" s="24">
        <v>1.0999999999999999E-2</v>
      </c>
      <c r="G997" s="24">
        <v>1.1950000000000001E-2</v>
      </c>
      <c r="H997" s="24">
        <v>1.2227223809310741E-2</v>
      </c>
      <c r="I997" s="24">
        <v>0.02</v>
      </c>
      <c r="J997" s="24">
        <v>1.0999999999999999E-2</v>
      </c>
      <c r="K997" s="24">
        <v>2.0650000000000002E-2</v>
      </c>
      <c r="L997" s="24">
        <v>1.6400000000000001E-2</v>
      </c>
      <c r="M997" s="24">
        <v>1.2E-2</v>
      </c>
      <c r="N997" s="24">
        <v>1.2E-2</v>
      </c>
      <c r="O997" s="24">
        <v>1.2E-2</v>
      </c>
      <c r="P997" s="24">
        <v>1.4999999999999999E-2</v>
      </c>
      <c r="Q997" s="24">
        <v>1.2500000000000001E-2</v>
      </c>
      <c r="R997" s="24">
        <v>1.3500000000000002E-2</v>
      </c>
      <c r="S997" s="24">
        <v>1.0999999999999999E-2</v>
      </c>
      <c r="T997" s="24">
        <v>0.03</v>
      </c>
      <c r="U997" s="24">
        <v>0.01</v>
      </c>
      <c r="V997" s="24" t="s">
        <v>727</v>
      </c>
      <c r="W997" s="24">
        <v>8.0999999999999996E-3</v>
      </c>
      <c r="X997" s="24">
        <v>1.341401474442231E-2</v>
      </c>
      <c r="Y997" s="209"/>
      <c r="Z997" s="210"/>
      <c r="AA997" s="210"/>
      <c r="AB997" s="210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56"/>
    </row>
    <row r="998" spans="1:65">
      <c r="A998" s="30"/>
      <c r="B998" s="3" t="s">
        <v>274</v>
      </c>
      <c r="C998" s="29"/>
      <c r="D998" s="24">
        <v>0</v>
      </c>
      <c r="E998" s="24">
        <v>7.5277265270908087E-4</v>
      </c>
      <c r="F998" s="24">
        <v>1.9002943576525366E-18</v>
      </c>
      <c r="G998" s="24">
        <v>2.6394443859772184E-4</v>
      </c>
      <c r="H998" s="24">
        <v>1.5363044349732809E-4</v>
      </c>
      <c r="I998" s="24">
        <v>0</v>
      </c>
      <c r="J998" s="24">
        <v>1.9002943576525366E-18</v>
      </c>
      <c r="K998" s="24">
        <v>4.7081489639418415E-4</v>
      </c>
      <c r="L998" s="24">
        <v>5.0695167422546263E-4</v>
      </c>
      <c r="M998" s="24">
        <v>5.1639777949432275E-4</v>
      </c>
      <c r="N998" s="24">
        <v>1.9002943576525366E-18</v>
      </c>
      <c r="O998" s="24">
        <v>4.0824829046386265E-4</v>
      </c>
      <c r="P998" s="24">
        <v>4.0824829046386336E-4</v>
      </c>
      <c r="Q998" s="24">
        <v>5.4772255750516567E-4</v>
      </c>
      <c r="R998" s="24">
        <v>8.1649658092772714E-4</v>
      </c>
      <c r="S998" s="24">
        <v>1.7606816861659015E-3</v>
      </c>
      <c r="T998" s="24">
        <v>0</v>
      </c>
      <c r="U998" s="24">
        <v>5.1639777949432264E-4</v>
      </c>
      <c r="V998" s="24" t="s">
        <v>727</v>
      </c>
      <c r="W998" s="24">
        <v>3.2863353450309955E-4</v>
      </c>
      <c r="X998" s="24">
        <v>6.1221056627908577E-4</v>
      </c>
      <c r="Y998" s="209"/>
      <c r="Z998" s="210"/>
      <c r="AA998" s="210"/>
      <c r="AB998" s="210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6"/>
    </row>
    <row r="999" spans="1:65">
      <c r="A999" s="30"/>
      <c r="B999" s="3" t="s">
        <v>86</v>
      </c>
      <c r="C999" s="29"/>
      <c r="D999" s="13">
        <v>0</v>
      </c>
      <c r="E999" s="13">
        <v>6.9486706403915161E-2</v>
      </c>
      <c r="F999" s="13">
        <v>1.72754032513867E-16</v>
      </c>
      <c r="G999" s="13">
        <v>2.2211313205979397E-2</v>
      </c>
      <c r="H999" s="13">
        <v>1.2562154419580392E-2</v>
      </c>
      <c r="I999" s="13">
        <v>0</v>
      </c>
      <c r="J999" s="13">
        <v>1.72754032513867E-16</v>
      </c>
      <c r="K999" s="13">
        <v>2.2836615831569155E-2</v>
      </c>
      <c r="L999" s="13">
        <v>3.0761630717564478E-2</v>
      </c>
      <c r="M999" s="13">
        <v>4.4262666813799097E-2</v>
      </c>
      <c r="N999" s="13">
        <v>1.583578631377114E-16</v>
      </c>
      <c r="O999" s="13">
        <v>3.3554654010728442E-2</v>
      </c>
      <c r="P999" s="13">
        <v>2.6917469700914066E-2</v>
      </c>
      <c r="Q999" s="13">
        <v>4.3817804600413256E-2</v>
      </c>
      <c r="R999" s="13">
        <v>6.1237243569579533E-2</v>
      </c>
      <c r="S999" s="13">
        <v>0.15310275531877407</v>
      </c>
      <c r="T999" s="13">
        <v>0</v>
      </c>
      <c r="U999" s="13">
        <v>5.3420459947688549E-2</v>
      </c>
      <c r="V999" s="13" t="s">
        <v>727</v>
      </c>
      <c r="W999" s="13">
        <v>4.0572041296678955E-2</v>
      </c>
      <c r="X999" s="13">
        <v>4.5560864065232735E-2</v>
      </c>
      <c r="Y999" s="15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275</v>
      </c>
      <c r="C1000" s="29"/>
      <c r="D1000" s="13">
        <v>-0.16238223052541134</v>
      </c>
      <c r="E1000" s="13">
        <v>-9.2580749735862278E-2</v>
      </c>
      <c r="F1000" s="13">
        <v>-7.8620453577952776E-2</v>
      </c>
      <c r="G1000" s="13">
        <v>-4.6308839410305058E-3</v>
      </c>
      <c r="H1000" s="13">
        <v>2.437515976596405E-2</v>
      </c>
      <c r="I1000" s="13">
        <v>0.67523553894917732</v>
      </c>
      <c r="J1000" s="13">
        <v>-7.8620453577952776E-2</v>
      </c>
      <c r="K1000" s="13">
        <v>0.72688863473344378</v>
      </c>
      <c r="L1000" s="13">
        <v>0.38039408409412223</v>
      </c>
      <c r="M1000" s="13">
        <v>-2.2779268946313436E-2</v>
      </c>
      <c r="N1000" s="13">
        <v>5.1413233695061233E-3</v>
      </c>
      <c r="O1000" s="13">
        <v>1.9101619527416069E-2</v>
      </c>
      <c r="P1000" s="13">
        <v>0.27038695036979266</v>
      </c>
      <c r="Q1000" s="13">
        <v>4.7022211843235739E-2</v>
      </c>
      <c r="R1000" s="13">
        <v>0.1168236926327848</v>
      </c>
      <c r="S1000" s="13">
        <v>-3.6739565104223271E-2</v>
      </c>
      <c r="T1000" s="13">
        <v>1.5128533084237659</v>
      </c>
      <c r="U1000" s="13">
        <v>-0.19030282284123101</v>
      </c>
      <c r="V1000" s="13" t="s">
        <v>727</v>
      </c>
      <c r="W1000" s="13">
        <v>-0.32152960672558328</v>
      </c>
      <c r="X1000" s="13">
        <v>0.12552397654542413</v>
      </c>
      <c r="Y1000" s="15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276</v>
      </c>
      <c r="C1001" s="47"/>
      <c r="D1001" s="45">
        <v>1.1499999999999999</v>
      </c>
      <c r="E1001" s="45">
        <v>0.71</v>
      </c>
      <c r="F1001" s="45">
        <v>0.62</v>
      </c>
      <c r="G1001" s="45">
        <v>0.15</v>
      </c>
      <c r="H1001" s="45">
        <v>0.03</v>
      </c>
      <c r="I1001" s="45">
        <v>4.16</v>
      </c>
      <c r="J1001" s="45">
        <v>0.62</v>
      </c>
      <c r="K1001" s="45">
        <v>4.4800000000000004</v>
      </c>
      <c r="L1001" s="45">
        <v>2.29</v>
      </c>
      <c r="M1001" s="45">
        <v>0.27</v>
      </c>
      <c r="N1001" s="45">
        <v>0.09</v>
      </c>
      <c r="O1001" s="45">
        <v>0</v>
      </c>
      <c r="P1001" s="45">
        <v>1.59</v>
      </c>
      <c r="Q1001" s="45">
        <v>0.18</v>
      </c>
      <c r="R1001" s="45">
        <v>0.62</v>
      </c>
      <c r="S1001" s="45">
        <v>0.35</v>
      </c>
      <c r="T1001" s="45">
        <v>9.4600000000000009</v>
      </c>
      <c r="U1001" s="45">
        <v>1.33</v>
      </c>
      <c r="V1001" s="45">
        <v>20.079999999999998</v>
      </c>
      <c r="W1001" s="45">
        <v>2.16</v>
      </c>
      <c r="X1001" s="45">
        <v>0.67</v>
      </c>
      <c r="Y1001" s="152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5"/>
    </row>
    <row r="1003" spans="1:65" ht="15">
      <c r="B1003" s="8" t="s">
        <v>589</v>
      </c>
      <c r="BM1003" s="28" t="s">
        <v>66</v>
      </c>
    </row>
    <row r="1004" spans="1:65" ht="15">
      <c r="A1004" s="25" t="s">
        <v>63</v>
      </c>
      <c r="B1004" s="18" t="s">
        <v>110</v>
      </c>
      <c r="C1004" s="15" t="s">
        <v>111</v>
      </c>
      <c r="D1004" s="16" t="s">
        <v>234</v>
      </c>
      <c r="E1004" s="17" t="s">
        <v>234</v>
      </c>
      <c r="F1004" s="17" t="s">
        <v>234</v>
      </c>
      <c r="G1004" s="17" t="s">
        <v>234</v>
      </c>
      <c r="H1004" s="17" t="s">
        <v>234</v>
      </c>
      <c r="I1004" s="17" t="s">
        <v>234</v>
      </c>
      <c r="J1004" s="17" t="s">
        <v>234</v>
      </c>
      <c r="K1004" s="17" t="s">
        <v>234</v>
      </c>
      <c r="L1004" s="17" t="s">
        <v>234</v>
      </c>
      <c r="M1004" s="17" t="s">
        <v>234</v>
      </c>
      <c r="N1004" s="17" t="s">
        <v>234</v>
      </c>
      <c r="O1004" s="17" t="s">
        <v>234</v>
      </c>
      <c r="P1004" s="17" t="s">
        <v>234</v>
      </c>
      <c r="Q1004" s="17" t="s">
        <v>234</v>
      </c>
      <c r="R1004" s="17" t="s">
        <v>234</v>
      </c>
      <c r="S1004" s="17" t="s">
        <v>234</v>
      </c>
      <c r="T1004" s="17" t="s">
        <v>234</v>
      </c>
      <c r="U1004" s="17" t="s">
        <v>234</v>
      </c>
      <c r="V1004" s="17" t="s">
        <v>234</v>
      </c>
      <c r="W1004" s="17" t="s">
        <v>234</v>
      </c>
      <c r="X1004" s="17" t="s">
        <v>234</v>
      </c>
      <c r="Y1004" s="17" t="s">
        <v>234</v>
      </c>
      <c r="Z1004" s="152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235</v>
      </c>
      <c r="C1005" s="9" t="s">
        <v>235</v>
      </c>
      <c r="D1005" s="150" t="s">
        <v>237</v>
      </c>
      <c r="E1005" s="151" t="s">
        <v>239</v>
      </c>
      <c r="F1005" s="151" t="s">
        <v>240</v>
      </c>
      <c r="G1005" s="151" t="s">
        <v>241</v>
      </c>
      <c r="H1005" s="151" t="s">
        <v>242</v>
      </c>
      <c r="I1005" s="151" t="s">
        <v>243</v>
      </c>
      <c r="J1005" s="151" t="s">
        <v>244</v>
      </c>
      <c r="K1005" s="151" t="s">
        <v>246</v>
      </c>
      <c r="L1005" s="151" t="s">
        <v>247</v>
      </c>
      <c r="M1005" s="151" t="s">
        <v>248</v>
      </c>
      <c r="N1005" s="151" t="s">
        <v>249</v>
      </c>
      <c r="O1005" s="151" t="s">
        <v>250</v>
      </c>
      <c r="P1005" s="151" t="s">
        <v>251</v>
      </c>
      <c r="Q1005" s="151" t="s">
        <v>252</v>
      </c>
      <c r="R1005" s="151" t="s">
        <v>253</v>
      </c>
      <c r="S1005" s="151" t="s">
        <v>254</v>
      </c>
      <c r="T1005" s="151" t="s">
        <v>255</v>
      </c>
      <c r="U1005" s="151" t="s">
        <v>256</v>
      </c>
      <c r="V1005" s="151" t="s">
        <v>257</v>
      </c>
      <c r="W1005" s="151" t="s">
        <v>258</v>
      </c>
      <c r="X1005" s="151" t="s">
        <v>262</v>
      </c>
      <c r="Y1005" s="151" t="s">
        <v>264</v>
      </c>
      <c r="Z1005" s="152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279</v>
      </c>
      <c r="E1006" s="11" t="s">
        <v>279</v>
      </c>
      <c r="F1006" s="11" t="s">
        <v>279</v>
      </c>
      <c r="G1006" s="11" t="s">
        <v>279</v>
      </c>
      <c r="H1006" s="11" t="s">
        <v>279</v>
      </c>
      <c r="I1006" s="11" t="s">
        <v>306</v>
      </c>
      <c r="J1006" s="11" t="s">
        <v>279</v>
      </c>
      <c r="K1006" s="11" t="s">
        <v>306</v>
      </c>
      <c r="L1006" s="11" t="s">
        <v>306</v>
      </c>
      <c r="M1006" s="11" t="s">
        <v>279</v>
      </c>
      <c r="N1006" s="11" t="s">
        <v>279</v>
      </c>
      <c r="O1006" s="11" t="s">
        <v>279</v>
      </c>
      <c r="P1006" s="11" t="s">
        <v>279</v>
      </c>
      <c r="Q1006" s="11" t="s">
        <v>279</v>
      </c>
      <c r="R1006" s="11" t="s">
        <v>279</v>
      </c>
      <c r="S1006" s="11" t="s">
        <v>306</v>
      </c>
      <c r="T1006" s="11" t="s">
        <v>279</v>
      </c>
      <c r="U1006" s="11" t="s">
        <v>279</v>
      </c>
      <c r="V1006" s="11" t="s">
        <v>280</v>
      </c>
      <c r="W1006" s="11" t="s">
        <v>279</v>
      </c>
      <c r="X1006" s="11" t="s">
        <v>306</v>
      </c>
      <c r="Y1006" s="11" t="s">
        <v>279</v>
      </c>
      <c r="Z1006" s="152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 t="s">
        <v>307</v>
      </c>
      <c r="E1007" s="26" t="s">
        <v>307</v>
      </c>
      <c r="F1007" s="26" t="s">
        <v>271</v>
      </c>
      <c r="G1007" s="26" t="s">
        <v>308</v>
      </c>
      <c r="H1007" s="26" t="s">
        <v>309</v>
      </c>
      <c r="I1007" s="26" t="s">
        <v>307</v>
      </c>
      <c r="J1007" s="26" t="s">
        <v>307</v>
      </c>
      <c r="K1007" s="26" t="s">
        <v>309</v>
      </c>
      <c r="L1007" s="26" t="s">
        <v>308</v>
      </c>
      <c r="M1007" s="26" t="s">
        <v>308</v>
      </c>
      <c r="N1007" s="26" t="s">
        <v>307</v>
      </c>
      <c r="O1007" s="26" t="s">
        <v>307</v>
      </c>
      <c r="P1007" s="26" t="s">
        <v>307</v>
      </c>
      <c r="Q1007" s="26" t="s">
        <v>307</v>
      </c>
      <c r="R1007" s="26" t="s">
        <v>307</v>
      </c>
      <c r="S1007" s="26" t="s">
        <v>307</v>
      </c>
      <c r="T1007" s="26" t="s">
        <v>311</v>
      </c>
      <c r="U1007" s="26" t="s">
        <v>307</v>
      </c>
      <c r="V1007" s="26" t="s">
        <v>308</v>
      </c>
      <c r="W1007" s="26" t="s">
        <v>309</v>
      </c>
      <c r="X1007" s="26" t="s">
        <v>308</v>
      </c>
      <c r="Y1007" s="26" t="s">
        <v>116</v>
      </c>
      <c r="Z1007" s="152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">
        <v>1</v>
      </c>
      <c r="E1008" s="22">
        <v>0.91</v>
      </c>
      <c r="F1008" s="22">
        <v>1.1000000000000001</v>
      </c>
      <c r="G1008" s="22">
        <v>1.06</v>
      </c>
      <c r="H1008" s="22">
        <v>1.022407894110368</v>
      </c>
      <c r="I1008" s="22">
        <v>1.03</v>
      </c>
      <c r="J1008" s="22">
        <v>1.08</v>
      </c>
      <c r="K1008" s="22">
        <v>1.08</v>
      </c>
      <c r="L1008" s="154">
        <v>1.07</v>
      </c>
      <c r="M1008" s="22">
        <v>1.1100000000000001</v>
      </c>
      <c r="N1008" s="22">
        <v>1.02</v>
      </c>
      <c r="O1008" s="22">
        <v>1.04</v>
      </c>
      <c r="P1008" s="22">
        <v>0.9900000000000001</v>
      </c>
      <c r="Q1008" s="22">
        <v>1.07</v>
      </c>
      <c r="R1008" s="22">
        <v>1</v>
      </c>
      <c r="S1008" s="22">
        <v>1.056</v>
      </c>
      <c r="T1008" s="22">
        <v>1.1299999999999999</v>
      </c>
      <c r="U1008" s="22">
        <v>1.1000000000000001</v>
      </c>
      <c r="V1008" s="153" t="s">
        <v>103</v>
      </c>
      <c r="W1008" s="153">
        <v>0.86</v>
      </c>
      <c r="X1008" s="22">
        <v>1.1234234586463125</v>
      </c>
      <c r="Y1008" s="153">
        <v>0.96</v>
      </c>
      <c r="Z1008" s="152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48">
        <v>0.95</v>
      </c>
      <c r="E1009" s="11">
        <v>0.93</v>
      </c>
      <c r="F1009" s="11">
        <v>1.1000000000000001</v>
      </c>
      <c r="G1009" s="11">
        <v>1.08</v>
      </c>
      <c r="H1009" s="11">
        <v>1.0262271067791278</v>
      </c>
      <c r="I1009" s="11">
        <v>1.01</v>
      </c>
      <c r="J1009" s="11">
        <v>1.08</v>
      </c>
      <c r="K1009" s="11">
        <v>1</v>
      </c>
      <c r="L1009" s="11">
        <v>1.1499999999999999</v>
      </c>
      <c r="M1009" s="11">
        <v>1.1000000000000001</v>
      </c>
      <c r="N1009" s="11">
        <v>1.08</v>
      </c>
      <c r="O1009" s="11">
        <v>1.06</v>
      </c>
      <c r="P1009" s="11">
        <v>1</v>
      </c>
      <c r="Q1009" s="11">
        <v>1.06</v>
      </c>
      <c r="R1009" s="11">
        <v>0.97000000000000008</v>
      </c>
      <c r="S1009" s="11">
        <v>1.0349999999999999</v>
      </c>
      <c r="T1009" s="11">
        <v>1.1200000000000001</v>
      </c>
      <c r="U1009" s="11">
        <v>1.0900000000000001</v>
      </c>
      <c r="V1009" s="155" t="s">
        <v>103</v>
      </c>
      <c r="W1009" s="155">
        <v>0.8</v>
      </c>
      <c r="X1009" s="11">
        <v>1.146072420767827</v>
      </c>
      <c r="Y1009" s="155">
        <v>0.88</v>
      </c>
      <c r="Z1009" s="152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31</v>
      </c>
    </row>
    <row r="1010" spans="1:65">
      <c r="A1010" s="30"/>
      <c r="B1010" s="19">
        <v>1</v>
      </c>
      <c r="C1010" s="9">
        <v>3</v>
      </c>
      <c r="D1010" s="11">
        <v>1</v>
      </c>
      <c r="E1010" s="11">
        <v>1.06</v>
      </c>
      <c r="F1010" s="11">
        <v>1.1000000000000001</v>
      </c>
      <c r="G1010" s="11">
        <v>1.08</v>
      </c>
      <c r="H1010" s="11"/>
      <c r="I1010" s="11">
        <v>1.06</v>
      </c>
      <c r="J1010" s="11">
        <v>1.1200000000000001</v>
      </c>
      <c r="K1010" s="11">
        <v>1.05</v>
      </c>
      <c r="L1010" s="11">
        <v>1.1399999999999999</v>
      </c>
      <c r="M1010" s="11">
        <v>1.0900000000000001</v>
      </c>
      <c r="N1010" s="11">
        <v>1.0900000000000001</v>
      </c>
      <c r="O1010" s="11">
        <v>1.04</v>
      </c>
      <c r="P1010" s="11">
        <v>0.9900000000000001</v>
      </c>
      <c r="Q1010" s="11">
        <v>1.07</v>
      </c>
      <c r="R1010" s="11">
        <v>0.94</v>
      </c>
      <c r="S1010" s="11">
        <v>1.02</v>
      </c>
      <c r="T1010" s="11">
        <v>1.1299999999999999</v>
      </c>
      <c r="U1010" s="11">
        <v>1.08</v>
      </c>
      <c r="V1010" s="155" t="s">
        <v>103</v>
      </c>
      <c r="W1010" s="155">
        <v>0.83</v>
      </c>
      <c r="X1010" s="11">
        <v>1.1173153023906091</v>
      </c>
      <c r="Y1010" s="155">
        <v>0.9</v>
      </c>
      <c r="Z1010" s="152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1.01</v>
      </c>
      <c r="E1011" s="11">
        <v>1.06</v>
      </c>
      <c r="F1011" s="11">
        <v>1.1000000000000001</v>
      </c>
      <c r="G1011" s="11">
        <v>1.0900000000000001</v>
      </c>
      <c r="H1011" s="11"/>
      <c r="I1011" s="11">
        <v>1.04</v>
      </c>
      <c r="J1011" s="11">
        <v>1.0900000000000001</v>
      </c>
      <c r="K1011" s="11">
        <v>1.1200000000000001</v>
      </c>
      <c r="L1011" s="11">
        <v>1.1599999999999999</v>
      </c>
      <c r="M1011" s="11">
        <v>1.07</v>
      </c>
      <c r="N1011" s="11">
        <v>1.06</v>
      </c>
      <c r="O1011" s="11">
        <v>1.08</v>
      </c>
      <c r="P1011" s="148">
        <v>0.94</v>
      </c>
      <c r="Q1011" s="11">
        <v>1.07</v>
      </c>
      <c r="R1011" s="11">
        <v>0.91</v>
      </c>
      <c r="S1011" s="11">
        <v>1.046</v>
      </c>
      <c r="T1011" s="11">
        <v>1.07</v>
      </c>
      <c r="U1011" s="11">
        <v>1.08</v>
      </c>
      <c r="V1011" s="155" t="s">
        <v>103</v>
      </c>
      <c r="W1011" s="155">
        <v>0.84</v>
      </c>
      <c r="X1011" s="11">
        <v>1.151956966546301</v>
      </c>
      <c r="Y1011" s="155">
        <v>0.92</v>
      </c>
      <c r="Z1011" s="152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1.0606591398329563</v>
      </c>
    </row>
    <row r="1012" spans="1:65">
      <c r="A1012" s="30"/>
      <c r="B1012" s="19">
        <v>1</v>
      </c>
      <c r="C1012" s="9">
        <v>5</v>
      </c>
      <c r="D1012" s="11">
        <v>1</v>
      </c>
      <c r="E1012" s="11">
        <v>1.06</v>
      </c>
      <c r="F1012" s="11">
        <v>1.1000000000000001</v>
      </c>
      <c r="G1012" s="11">
        <v>1.0900000000000001</v>
      </c>
      <c r="H1012" s="11">
        <v>1.0761833452454734</v>
      </c>
      <c r="I1012" s="11">
        <v>1.03</v>
      </c>
      <c r="J1012" s="11">
        <v>1.0900000000000001</v>
      </c>
      <c r="K1012" s="11">
        <v>1.04</v>
      </c>
      <c r="L1012" s="11">
        <v>1.1499999999999999</v>
      </c>
      <c r="M1012" s="11"/>
      <c r="N1012" s="11">
        <v>1.06</v>
      </c>
      <c r="O1012" s="11">
        <v>1.05</v>
      </c>
      <c r="P1012" s="11">
        <v>0.98</v>
      </c>
      <c r="Q1012" s="11">
        <v>1.08</v>
      </c>
      <c r="R1012" s="11">
        <v>0.96</v>
      </c>
      <c r="S1012" s="11">
        <v>1.0549999999999999</v>
      </c>
      <c r="T1012" s="11">
        <v>1.1399999999999999</v>
      </c>
      <c r="U1012" s="11">
        <v>1.1000000000000001</v>
      </c>
      <c r="V1012" s="155" t="s">
        <v>103</v>
      </c>
      <c r="W1012" s="155">
        <v>0.85</v>
      </c>
      <c r="X1012" s="11">
        <v>1.1117332966844091</v>
      </c>
      <c r="Y1012" s="155">
        <v>0.86</v>
      </c>
      <c r="Z1012" s="152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125</v>
      </c>
    </row>
    <row r="1013" spans="1:65">
      <c r="A1013" s="30"/>
      <c r="B1013" s="19">
        <v>1</v>
      </c>
      <c r="C1013" s="9">
        <v>6</v>
      </c>
      <c r="D1013" s="11">
        <v>1</v>
      </c>
      <c r="E1013" s="11">
        <v>0.92</v>
      </c>
      <c r="F1013" s="11">
        <v>1.1000000000000001</v>
      </c>
      <c r="G1013" s="11">
        <v>1.0900000000000001</v>
      </c>
      <c r="H1013" s="11">
        <v>1.0487332275728092</v>
      </c>
      <c r="I1013" s="11">
        <v>1</v>
      </c>
      <c r="J1013" s="11">
        <v>1.0900000000000001</v>
      </c>
      <c r="K1013" s="11">
        <v>1.1000000000000001</v>
      </c>
      <c r="L1013" s="11">
        <v>1.1499999999999999</v>
      </c>
      <c r="M1013" s="11">
        <v>1.08</v>
      </c>
      <c r="N1013" s="11">
        <v>1.1000000000000001</v>
      </c>
      <c r="O1013" s="11">
        <v>1.06</v>
      </c>
      <c r="P1013" s="11">
        <v>1</v>
      </c>
      <c r="Q1013" s="11">
        <v>1.02</v>
      </c>
      <c r="R1013" s="11">
        <v>0.96</v>
      </c>
      <c r="S1013" s="11">
        <v>1.02</v>
      </c>
      <c r="T1013" s="11">
        <v>1.1100000000000001</v>
      </c>
      <c r="U1013" s="11">
        <v>1.1000000000000001</v>
      </c>
      <c r="V1013" s="155" t="s">
        <v>103</v>
      </c>
      <c r="W1013" s="155">
        <v>0.83</v>
      </c>
      <c r="X1013" s="11">
        <v>1.128313135359897</v>
      </c>
      <c r="Y1013" s="155">
        <v>0.88</v>
      </c>
      <c r="Z1013" s="152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272</v>
      </c>
      <c r="C1014" s="12"/>
      <c r="D1014" s="23">
        <v>0.99333333333333329</v>
      </c>
      <c r="E1014" s="23">
        <v>0.9900000000000001</v>
      </c>
      <c r="F1014" s="23">
        <v>1.0999999999999999</v>
      </c>
      <c r="G1014" s="23">
        <v>1.0816666666666668</v>
      </c>
      <c r="H1014" s="23">
        <v>1.0433878934269445</v>
      </c>
      <c r="I1014" s="23">
        <v>1.0283333333333335</v>
      </c>
      <c r="J1014" s="23">
        <v>1.0916666666666666</v>
      </c>
      <c r="K1014" s="23">
        <v>1.0650000000000002</v>
      </c>
      <c r="L1014" s="23">
        <v>1.1366666666666667</v>
      </c>
      <c r="M1014" s="23">
        <v>1.0900000000000001</v>
      </c>
      <c r="N1014" s="23">
        <v>1.0683333333333334</v>
      </c>
      <c r="O1014" s="23">
        <v>1.0549999999999999</v>
      </c>
      <c r="P1014" s="23">
        <v>0.98333333333333339</v>
      </c>
      <c r="Q1014" s="23">
        <v>1.0616666666666668</v>
      </c>
      <c r="R1014" s="23">
        <v>0.95666666666666667</v>
      </c>
      <c r="S1014" s="23">
        <v>1.0386666666666666</v>
      </c>
      <c r="T1014" s="23">
        <v>1.1166666666666667</v>
      </c>
      <c r="U1014" s="23">
        <v>1.0916666666666668</v>
      </c>
      <c r="V1014" s="23" t="s">
        <v>727</v>
      </c>
      <c r="W1014" s="23">
        <v>0.83499999999999996</v>
      </c>
      <c r="X1014" s="23">
        <v>1.1298024300658926</v>
      </c>
      <c r="Y1014" s="23">
        <v>0.89999999999999991</v>
      </c>
      <c r="Z1014" s="152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273</v>
      </c>
      <c r="C1015" s="29"/>
      <c r="D1015" s="11">
        <v>1</v>
      </c>
      <c r="E1015" s="11">
        <v>0.99500000000000011</v>
      </c>
      <c r="F1015" s="11">
        <v>1.1000000000000001</v>
      </c>
      <c r="G1015" s="11">
        <v>1.085</v>
      </c>
      <c r="H1015" s="11">
        <v>1.0374801671759686</v>
      </c>
      <c r="I1015" s="11">
        <v>1.03</v>
      </c>
      <c r="J1015" s="11">
        <v>1.0900000000000001</v>
      </c>
      <c r="K1015" s="11">
        <v>1.0649999999999999</v>
      </c>
      <c r="L1015" s="11">
        <v>1.1499999999999999</v>
      </c>
      <c r="M1015" s="11">
        <v>1.0900000000000001</v>
      </c>
      <c r="N1015" s="11">
        <v>1.07</v>
      </c>
      <c r="O1015" s="11">
        <v>1.0550000000000002</v>
      </c>
      <c r="P1015" s="11">
        <v>0.9900000000000001</v>
      </c>
      <c r="Q1015" s="11">
        <v>1.07</v>
      </c>
      <c r="R1015" s="11">
        <v>0.96</v>
      </c>
      <c r="S1015" s="11">
        <v>1.0405</v>
      </c>
      <c r="T1015" s="11">
        <v>1.125</v>
      </c>
      <c r="U1015" s="11">
        <v>1.0950000000000002</v>
      </c>
      <c r="V1015" s="11" t="s">
        <v>727</v>
      </c>
      <c r="W1015" s="11">
        <v>0.83499999999999996</v>
      </c>
      <c r="X1015" s="11">
        <v>1.1258682970031049</v>
      </c>
      <c r="Y1015" s="11">
        <v>0.89</v>
      </c>
      <c r="Z1015" s="152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274</v>
      </c>
      <c r="C1016" s="29"/>
      <c r="D1016" s="24">
        <v>2.1602468994692887E-2</v>
      </c>
      <c r="E1016" s="24">
        <v>7.6941536246685385E-2</v>
      </c>
      <c r="F1016" s="24">
        <v>2.4323767777952469E-16</v>
      </c>
      <c r="G1016" s="24">
        <v>1.1690451944500132E-2</v>
      </c>
      <c r="H1016" s="24">
        <v>2.4757269819912383E-2</v>
      </c>
      <c r="I1016" s="24">
        <v>2.1369760566432826E-2</v>
      </c>
      <c r="J1016" s="24">
        <v>1.4719601443879758E-2</v>
      </c>
      <c r="K1016" s="24">
        <v>4.370354676682435E-2</v>
      </c>
      <c r="L1016" s="24">
        <v>3.326659986633234E-2</v>
      </c>
      <c r="M1016" s="24">
        <v>1.581138830084191E-2</v>
      </c>
      <c r="N1016" s="24">
        <v>2.8577380332470436E-2</v>
      </c>
      <c r="O1016" s="24">
        <v>1.5165750888103116E-2</v>
      </c>
      <c r="P1016" s="24">
        <v>2.250925735484554E-2</v>
      </c>
      <c r="Q1016" s="24">
        <v>2.1369760566432826E-2</v>
      </c>
      <c r="R1016" s="24">
        <v>3.0110906108363242E-2</v>
      </c>
      <c r="S1016" s="24">
        <v>1.6317679573599506E-2</v>
      </c>
      <c r="T1016" s="24">
        <v>2.5033311140691381E-2</v>
      </c>
      <c r="U1016" s="24">
        <v>9.8319208025017587E-3</v>
      </c>
      <c r="V1016" s="24" t="s">
        <v>727</v>
      </c>
      <c r="W1016" s="24">
        <v>2.0736441353327698E-2</v>
      </c>
      <c r="X1016" s="24">
        <v>1.6005419694169697E-2</v>
      </c>
      <c r="Y1016" s="24">
        <v>3.5777087639996624E-2</v>
      </c>
      <c r="Z1016" s="209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56"/>
    </row>
    <row r="1017" spans="1:65">
      <c r="A1017" s="30"/>
      <c r="B1017" s="3" t="s">
        <v>86</v>
      </c>
      <c r="C1017" s="29"/>
      <c r="D1017" s="13">
        <v>2.1747452008080089E-2</v>
      </c>
      <c r="E1017" s="13">
        <v>7.7718723481500385E-2</v>
      </c>
      <c r="F1017" s="13">
        <v>2.2112516161774974E-16</v>
      </c>
      <c r="G1017" s="13">
        <v>1.0807813816178857E-2</v>
      </c>
      <c r="H1017" s="13">
        <v>2.3727771786385816E-2</v>
      </c>
      <c r="I1017" s="13">
        <v>2.0780966515169679E-2</v>
      </c>
      <c r="J1017" s="13">
        <v>1.3483604376073063E-2</v>
      </c>
      <c r="K1017" s="13">
        <v>4.1036194147252902E-2</v>
      </c>
      <c r="L1017" s="13">
        <v>2.92668034014654E-2</v>
      </c>
      <c r="M1017" s="13">
        <v>1.4505860826460467E-2</v>
      </c>
      <c r="N1017" s="13">
        <v>2.6749497971111171E-2</v>
      </c>
      <c r="O1017" s="13">
        <v>1.4375119325216224E-2</v>
      </c>
      <c r="P1017" s="13">
        <v>2.2890770191368343E-2</v>
      </c>
      <c r="Q1017" s="13">
        <v>2.0128502888319771E-2</v>
      </c>
      <c r="R1017" s="13">
        <v>3.147481474741802E-2</v>
      </c>
      <c r="S1017" s="13">
        <v>1.5710217817971283E-2</v>
      </c>
      <c r="T1017" s="13">
        <v>2.2417890573753475E-2</v>
      </c>
      <c r="U1017" s="13">
        <v>9.0063396664138238E-3</v>
      </c>
      <c r="V1017" s="13" t="s">
        <v>727</v>
      </c>
      <c r="W1017" s="13">
        <v>2.4834061500991256E-2</v>
      </c>
      <c r="X1017" s="13">
        <v>1.4166565116377228E-2</v>
      </c>
      <c r="Y1017" s="13">
        <v>3.9752319599996255E-2</v>
      </c>
      <c r="Z1017" s="152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275</v>
      </c>
      <c r="C1018" s="29"/>
      <c r="D1018" s="13">
        <v>-6.3475440856735732E-2</v>
      </c>
      <c r="E1018" s="13">
        <v>-6.6618140719632457E-2</v>
      </c>
      <c r="F1018" s="13">
        <v>3.709095475596369E-2</v>
      </c>
      <c r="G1018" s="13">
        <v>1.9806105510031147E-2</v>
      </c>
      <c r="H1018" s="13">
        <v>-1.628350311366944E-2</v>
      </c>
      <c r="I1018" s="13">
        <v>-3.0477092296318453E-2</v>
      </c>
      <c r="J1018" s="13">
        <v>2.9234205098721544E-2</v>
      </c>
      <c r="K1018" s="13">
        <v>4.0926061955468551E-3</v>
      </c>
      <c r="L1018" s="13">
        <v>7.166065324782922E-2</v>
      </c>
      <c r="M1018" s="13">
        <v>2.7662855167273293E-2</v>
      </c>
      <c r="N1018" s="13">
        <v>7.2353060584435802E-3</v>
      </c>
      <c r="O1018" s="13">
        <v>-5.3354933931438753E-3</v>
      </c>
      <c r="P1018" s="13">
        <v>-7.290354044542624E-2</v>
      </c>
      <c r="Q1018" s="13">
        <v>9.4990633264990798E-4</v>
      </c>
      <c r="R1018" s="13">
        <v>-9.8045139348601151E-2</v>
      </c>
      <c r="S1018" s="13">
        <v>-2.0734722721338472E-2</v>
      </c>
      <c r="T1018" s="13">
        <v>5.2804454070448203E-2</v>
      </c>
      <c r="U1018" s="13">
        <v>2.9234205098721766E-2</v>
      </c>
      <c r="V1018" s="13" t="s">
        <v>727</v>
      </c>
      <c r="W1018" s="13">
        <v>-0.21275368434433661</v>
      </c>
      <c r="X1018" s="13">
        <v>6.5188982620586033E-2</v>
      </c>
      <c r="Y1018" s="13">
        <v>-0.15147103701784792</v>
      </c>
      <c r="Z1018" s="152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276</v>
      </c>
      <c r="C1019" s="47"/>
      <c r="D1019" s="45">
        <v>1.32</v>
      </c>
      <c r="E1019" s="45">
        <v>1.38</v>
      </c>
      <c r="F1019" s="45">
        <v>0.69</v>
      </c>
      <c r="G1019" s="45">
        <v>0.34</v>
      </c>
      <c r="H1019" s="45">
        <v>0.38</v>
      </c>
      <c r="I1019" s="45">
        <v>0.66</v>
      </c>
      <c r="J1019" s="45">
        <v>0.53</v>
      </c>
      <c r="K1019" s="45">
        <v>0.03</v>
      </c>
      <c r="L1019" s="45">
        <v>1.38</v>
      </c>
      <c r="M1019" s="45">
        <v>0.5</v>
      </c>
      <c r="N1019" s="45">
        <v>0.09</v>
      </c>
      <c r="O1019" s="45">
        <v>0.16</v>
      </c>
      <c r="P1019" s="45">
        <v>1.51</v>
      </c>
      <c r="Q1019" s="45">
        <v>0.03</v>
      </c>
      <c r="R1019" s="45">
        <v>2.0099999999999998</v>
      </c>
      <c r="S1019" s="45">
        <v>0.46</v>
      </c>
      <c r="T1019" s="45">
        <v>1</v>
      </c>
      <c r="U1019" s="45">
        <v>0.53</v>
      </c>
      <c r="V1019" s="45">
        <v>27.04</v>
      </c>
      <c r="W1019" s="45">
        <v>4.3</v>
      </c>
      <c r="X1019" s="45">
        <v>1.25</v>
      </c>
      <c r="Y1019" s="45">
        <v>3.07</v>
      </c>
      <c r="Z1019" s="152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BM1020" s="55"/>
    </row>
    <row r="1021" spans="1:65" ht="15">
      <c r="B1021" s="8" t="s">
        <v>590</v>
      </c>
      <c r="BM1021" s="28" t="s">
        <v>287</v>
      </c>
    </row>
    <row r="1022" spans="1:65" ht="15">
      <c r="A1022" s="25" t="s">
        <v>64</v>
      </c>
      <c r="B1022" s="18" t="s">
        <v>110</v>
      </c>
      <c r="C1022" s="15" t="s">
        <v>111</v>
      </c>
      <c r="D1022" s="16" t="s">
        <v>234</v>
      </c>
      <c r="E1022" s="17" t="s">
        <v>234</v>
      </c>
      <c r="F1022" s="17" t="s">
        <v>234</v>
      </c>
      <c r="G1022" s="17" t="s">
        <v>234</v>
      </c>
      <c r="H1022" s="17" t="s">
        <v>234</v>
      </c>
      <c r="I1022" s="17" t="s">
        <v>234</v>
      </c>
      <c r="J1022" s="152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235</v>
      </c>
      <c r="C1023" s="9" t="s">
        <v>235</v>
      </c>
      <c r="D1023" s="150" t="s">
        <v>239</v>
      </c>
      <c r="E1023" s="151" t="s">
        <v>241</v>
      </c>
      <c r="F1023" s="151" t="s">
        <v>242</v>
      </c>
      <c r="G1023" s="151" t="s">
        <v>243</v>
      </c>
      <c r="H1023" s="151" t="s">
        <v>248</v>
      </c>
      <c r="I1023" s="151" t="s">
        <v>259</v>
      </c>
      <c r="J1023" s="152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279</v>
      </c>
      <c r="E1024" s="11" t="s">
        <v>279</v>
      </c>
      <c r="F1024" s="11" t="s">
        <v>279</v>
      </c>
      <c r="G1024" s="11" t="s">
        <v>306</v>
      </c>
      <c r="H1024" s="11" t="s">
        <v>279</v>
      </c>
      <c r="I1024" s="11" t="s">
        <v>279</v>
      </c>
      <c r="J1024" s="152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9"/>
      <c r="C1025" s="9"/>
      <c r="D1025" s="26" t="s">
        <v>307</v>
      </c>
      <c r="E1025" s="26" t="s">
        <v>308</v>
      </c>
      <c r="F1025" s="26" t="s">
        <v>309</v>
      </c>
      <c r="G1025" s="26" t="s">
        <v>307</v>
      </c>
      <c r="H1025" s="26" t="s">
        <v>308</v>
      </c>
      <c r="I1025" s="26" t="s">
        <v>307</v>
      </c>
      <c r="J1025" s="152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8">
        <v>1</v>
      </c>
      <c r="C1026" s="14">
        <v>1</v>
      </c>
      <c r="D1026" s="211">
        <v>0.04</v>
      </c>
      <c r="E1026" s="211">
        <v>4.8000000000000001E-2</v>
      </c>
      <c r="F1026" s="212" t="s">
        <v>300</v>
      </c>
      <c r="G1026" s="212" t="s">
        <v>104</v>
      </c>
      <c r="H1026" s="211">
        <v>0.05</v>
      </c>
      <c r="I1026" s="211">
        <v>5.4300000000000001E-2</v>
      </c>
      <c r="J1026" s="209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  <c r="AH1026" s="210"/>
      <c r="AI1026" s="210"/>
      <c r="AJ1026" s="210"/>
      <c r="AK1026" s="210"/>
      <c r="AL1026" s="210"/>
      <c r="AM1026" s="210"/>
      <c r="AN1026" s="210"/>
      <c r="AO1026" s="210"/>
      <c r="AP1026" s="210"/>
      <c r="AQ1026" s="210"/>
      <c r="AR1026" s="210"/>
      <c r="AS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F1026" s="210"/>
      <c r="BG1026" s="210"/>
      <c r="BH1026" s="210"/>
      <c r="BI1026" s="210"/>
      <c r="BJ1026" s="210"/>
      <c r="BK1026" s="210"/>
      <c r="BL1026" s="210"/>
      <c r="BM1026" s="213">
        <v>1</v>
      </c>
    </row>
    <row r="1027" spans="1:65">
      <c r="A1027" s="30"/>
      <c r="B1027" s="19">
        <v>1</v>
      </c>
      <c r="C1027" s="9">
        <v>2</v>
      </c>
      <c r="D1027" s="24">
        <v>0.04</v>
      </c>
      <c r="E1027" s="24">
        <v>4.9000000000000002E-2</v>
      </c>
      <c r="F1027" s="214" t="s">
        <v>300</v>
      </c>
      <c r="G1027" s="214" t="s">
        <v>104</v>
      </c>
      <c r="H1027" s="24">
        <v>0.05</v>
      </c>
      <c r="I1027" s="24">
        <v>4.4400000000000002E-2</v>
      </c>
      <c r="J1027" s="209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3">
        <v>6</v>
      </c>
    </row>
    <row r="1028" spans="1:65">
      <c r="A1028" s="30"/>
      <c r="B1028" s="19">
        <v>1</v>
      </c>
      <c r="C1028" s="9">
        <v>3</v>
      </c>
      <c r="D1028" s="24">
        <v>0.05</v>
      </c>
      <c r="E1028" s="24">
        <v>4.9000000000000002E-2</v>
      </c>
      <c r="F1028" s="24"/>
      <c r="G1028" s="214" t="s">
        <v>104</v>
      </c>
      <c r="H1028" s="24">
        <v>0.05</v>
      </c>
      <c r="I1028" s="215">
        <v>6.6699999999999995E-2</v>
      </c>
      <c r="J1028" s="209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3">
        <v>16</v>
      </c>
    </row>
    <row r="1029" spans="1:65">
      <c r="A1029" s="30"/>
      <c r="B1029" s="19">
        <v>1</v>
      </c>
      <c r="C1029" s="9">
        <v>4</v>
      </c>
      <c r="D1029" s="24">
        <v>0.04</v>
      </c>
      <c r="E1029" s="24">
        <v>4.9000000000000002E-2</v>
      </c>
      <c r="F1029" s="24"/>
      <c r="G1029" s="214" t="s">
        <v>104</v>
      </c>
      <c r="H1029" s="24">
        <v>0.05</v>
      </c>
      <c r="I1029" s="24">
        <v>4.36E-2</v>
      </c>
      <c r="J1029" s="209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3">
        <v>4.6943333333333302E-2</v>
      </c>
    </row>
    <row r="1030" spans="1:65">
      <c r="A1030" s="30"/>
      <c r="B1030" s="19">
        <v>1</v>
      </c>
      <c r="C1030" s="9">
        <v>5</v>
      </c>
      <c r="D1030" s="24">
        <v>0.04</v>
      </c>
      <c r="E1030" s="24">
        <v>4.7E-2</v>
      </c>
      <c r="F1030" s="214" t="s">
        <v>300</v>
      </c>
      <c r="G1030" s="214" t="s">
        <v>104</v>
      </c>
      <c r="H1030" s="24"/>
      <c r="I1030" s="24">
        <v>4.9099999999999998E-2</v>
      </c>
      <c r="J1030" s="209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3">
        <v>12</v>
      </c>
    </row>
    <row r="1031" spans="1:65">
      <c r="A1031" s="30"/>
      <c r="B1031" s="19">
        <v>1</v>
      </c>
      <c r="C1031" s="9">
        <v>6</v>
      </c>
      <c r="D1031" s="24">
        <v>0.04</v>
      </c>
      <c r="E1031" s="24">
        <v>0.05</v>
      </c>
      <c r="F1031" s="214" t="s">
        <v>300</v>
      </c>
      <c r="G1031" s="214" t="s">
        <v>104</v>
      </c>
      <c r="H1031" s="24">
        <v>0.05</v>
      </c>
      <c r="I1031" s="24">
        <v>4.58E-2</v>
      </c>
      <c r="J1031" s="209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56"/>
    </row>
    <row r="1032" spans="1:65">
      <c r="A1032" s="30"/>
      <c r="B1032" s="20" t="s">
        <v>272</v>
      </c>
      <c r="C1032" s="12"/>
      <c r="D1032" s="216">
        <v>4.1666666666666664E-2</v>
      </c>
      <c r="E1032" s="216">
        <v>4.8666666666666664E-2</v>
      </c>
      <c r="F1032" s="216" t="s">
        <v>727</v>
      </c>
      <c r="G1032" s="216" t="s">
        <v>727</v>
      </c>
      <c r="H1032" s="216">
        <v>0.05</v>
      </c>
      <c r="I1032" s="216">
        <v>5.0650000000000001E-2</v>
      </c>
      <c r="J1032" s="209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  <c r="BI1032" s="210"/>
      <c r="BJ1032" s="210"/>
      <c r="BK1032" s="210"/>
      <c r="BL1032" s="210"/>
      <c r="BM1032" s="56"/>
    </row>
    <row r="1033" spans="1:65">
      <c r="A1033" s="30"/>
      <c r="B1033" s="3" t="s">
        <v>273</v>
      </c>
      <c r="C1033" s="29"/>
      <c r="D1033" s="24">
        <v>0.04</v>
      </c>
      <c r="E1033" s="24">
        <v>4.9000000000000002E-2</v>
      </c>
      <c r="F1033" s="24" t="s">
        <v>727</v>
      </c>
      <c r="G1033" s="24" t="s">
        <v>727</v>
      </c>
      <c r="H1033" s="24">
        <v>0.05</v>
      </c>
      <c r="I1033" s="24">
        <v>4.7449999999999999E-2</v>
      </c>
      <c r="J1033" s="209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  <c r="BI1033" s="210"/>
      <c r="BJ1033" s="210"/>
      <c r="BK1033" s="210"/>
      <c r="BL1033" s="210"/>
      <c r="BM1033" s="56"/>
    </row>
    <row r="1034" spans="1:65">
      <c r="A1034" s="30"/>
      <c r="B1034" s="3" t="s">
        <v>274</v>
      </c>
      <c r="C1034" s="29"/>
      <c r="D1034" s="24">
        <v>4.0824829046386306E-3</v>
      </c>
      <c r="E1034" s="24">
        <v>1.0327955589886455E-3</v>
      </c>
      <c r="F1034" s="24" t="s">
        <v>727</v>
      </c>
      <c r="G1034" s="24" t="s">
        <v>727</v>
      </c>
      <c r="H1034" s="24">
        <v>0</v>
      </c>
      <c r="I1034" s="24">
        <v>8.7819701661984786E-3</v>
      </c>
      <c r="J1034" s="209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F1034" s="210"/>
      <c r="BG1034" s="210"/>
      <c r="BH1034" s="210"/>
      <c r="BI1034" s="210"/>
      <c r="BJ1034" s="210"/>
      <c r="BK1034" s="210"/>
      <c r="BL1034" s="210"/>
      <c r="BM1034" s="56"/>
    </row>
    <row r="1035" spans="1:65">
      <c r="A1035" s="30"/>
      <c r="B1035" s="3" t="s">
        <v>86</v>
      </c>
      <c r="C1035" s="29"/>
      <c r="D1035" s="13">
        <v>9.7979589711327142E-2</v>
      </c>
      <c r="E1035" s="13">
        <v>2.1221826554561209E-2</v>
      </c>
      <c r="F1035" s="13" t="s">
        <v>727</v>
      </c>
      <c r="G1035" s="13" t="s">
        <v>727</v>
      </c>
      <c r="H1035" s="13">
        <v>0</v>
      </c>
      <c r="I1035" s="13">
        <v>0.17338539321221083</v>
      </c>
      <c r="J1035" s="152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275</v>
      </c>
      <c r="C1036" s="29"/>
      <c r="D1036" s="13">
        <v>-0.11240502733792457</v>
      </c>
      <c r="E1036" s="13">
        <v>3.6710928069304094E-2</v>
      </c>
      <c r="F1036" s="13" t="s">
        <v>727</v>
      </c>
      <c r="G1036" s="13" t="s">
        <v>727</v>
      </c>
      <c r="H1036" s="13">
        <v>6.5113967194490474E-2</v>
      </c>
      <c r="I1036" s="13">
        <v>7.8960448768018887E-2</v>
      </c>
      <c r="J1036" s="152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276</v>
      </c>
      <c r="C1037" s="47"/>
      <c r="D1037" s="45">
        <v>5.21</v>
      </c>
      <c r="E1037" s="45">
        <v>0.45</v>
      </c>
      <c r="F1037" s="45">
        <v>16.55</v>
      </c>
      <c r="G1037" s="45">
        <v>0.45</v>
      </c>
      <c r="H1037" s="45">
        <v>0.45</v>
      </c>
      <c r="I1037" s="45">
        <v>0.9</v>
      </c>
      <c r="J1037" s="152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H1038" s="20"/>
      <c r="I1038" s="20"/>
      <c r="BM1038" s="55"/>
    </row>
    <row r="1039" spans="1:65" ht="15">
      <c r="B1039" s="8" t="s">
        <v>591</v>
      </c>
      <c r="BM1039" s="28" t="s">
        <v>66</v>
      </c>
    </row>
    <row r="1040" spans="1:65" ht="15">
      <c r="A1040" s="25" t="s">
        <v>32</v>
      </c>
      <c r="B1040" s="18" t="s">
        <v>110</v>
      </c>
      <c r="C1040" s="15" t="s">
        <v>111</v>
      </c>
      <c r="D1040" s="16" t="s">
        <v>234</v>
      </c>
      <c r="E1040" s="17" t="s">
        <v>234</v>
      </c>
      <c r="F1040" s="17" t="s">
        <v>234</v>
      </c>
      <c r="G1040" s="17" t="s">
        <v>234</v>
      </c>
      <c r="H1040" s="17" t="s">
        <v>234</v>
      </c>
      <c r="I1040" s="17" t="s">
        <v>234</v>
      </c>
      <c r="J1040" s="17" t="s">
        <v>234</v>
      </c>
      <c r="K1040" s="17" t="s">
        <v>234</v>
      </c>
      <c r="L1040" s="17" t="s">
        <v>234</v>
      </c>
      <c r="M1040" s="17" t="s">
        <v>234</v>
      </c>
      <c r="N1040" s="17" t="s">
        <v>234</v>
      </c>
      <c r="O1040" s="17" t="s">
        <v>234</v>
      </c>
      <c r="P1040" s="17" t="s">
        <v>234</v>
      </c>
      <c r="Q1040" s="17" t="s">
        <v>234</v>
      </c>
      <c r="R1040" s="17" t="s">
        <v>234</v>
      </c>
      <c r="S1040" s="17" t="s">
        <v>234</v>
      </c>
      <c r="T1040" s="17" t="s">
        <v>234</v>
      </c>
      <c r="U1040" s="17" t="s">
        <v>234</v>
      </c>
      <c r="V1040" s="17" t="s">
        <v>234</v>
      </c>
      <c r="W1040" s="17" t="s">
        <v>234</v>
      </c>
      <c r="X1040" s="17" t="s">
        <v>234</v>
      </c>
      <c r="Y1040" s="17" t="s">
        <v>234</v>
      </c>
      <c r="Z1040" s="17" t="s">
        <v>234</v>
      </c>
      <c r="AA1040" s="17" t="s">
        <v>234</v>
      </c>
      <c r="AB1040" s="152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235</v>
      </c>
      <c r="C1041" s="9" t="s">
        <v>235</v>
      </c>
      <c r="D1041" s="150" t="s">
        <v>237</v>
      </c>
      <c r="E1041" s="151" t="s">
        <v>239</v>
      </c>
      <c r="F1041" s="151" t="s">
        <v>240</v>
      </c>
      <c r="G1041" s="151" t="s">
        <v>241</v>
      </c>
      <c r="H1041" s="151" t="s">
        <v>242</v>
      </c>
      <c r="I1041" s="151" t="s">
        <v>243</v>
      </c>
      <c r="J1041" s="151" t="s">
        <v>244</v>
      </c>
      <c r="K1041" s="151" t="s">
        <v>245</v>
      </c>
      <c r="L1041" s="151" t="s">
        <v>246</v>
      </c>
      <c r="M1041" s="151" t="s">
        <v>247</v>
      </c>
      <c r="N1041" s="151" t="s">
        <v>248</v>
      </c>
      <c r="O1041" s="151" t="s">
        <v>249</v>
      </c>
      <c r="P1041" s="151" t="s">
        <v>250</v>
      </c>
      <c r="Q1041" s="151" t="s">
        <v>251</v>
      </c>
      <c r="R1041" s="151" t="s">
        <v>252</v>
      </c>
      <c r="S1041" s="151" t="s">
        <v>253</v>
      </c>
      <c r="T1041" s="151" t="s">
        <v>254</v>
      </c>
      <c r="U1041" s="151" t="s">
        <v>255</v>
      </c>
      <c r="V1041" s="151" t="s">
        <v>256</v>
      </c>
      <c r="W1041" s="151" t="s">
        <v>258</v>
      </c>
      <c r="X1041" s="151" t="s">
        <v>259</v>
      </c>
      <c r="Y1041" s="151" t="s">
        <v>261</v>
      </c>
      <c r="Z1041" s="151" t="s">
        <v>262</v>
      </c>
      <c r="AA1041" s="151" t="s">
        <v>264</v>
      </c>
      <c r="AB1041" s="152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279</v>
      </c>
      <c r="E1042" s="11" t="s">
        <v>279</v>
      </c>
      <c r="F1042" s="11" t="s">
        <v>279</v>
      </c>
      <c r="G1042" s="11" t="s">
        <v>279</v>
      </c>
      <c r="H1042" s="11" t="s">
        <v>279</v>
      </c>
      <c r="I1042" s="11" t="s">
        <v>306</v>
      </c>
      <c r="J1042" s="11" t="s">
        <v>279</v>
      </c>
      <c r="K1042" s="11" t="s">
        <v>279</v>
      </c>
      <c r="L1042" s="11" t="s">
        <v>306</v>
      </c>
      <c r="M1042" s="11" t="s">
        <v>306</v>
      </c>
      <c r="N1042" s="11" t="s">
        <v>279</v>
      </c>
      <c r="O1042" s="11" t="s">
        <v>279</v>
      </c>
      <c r="P1042" s="11" t="s">
        <v>279</v>
      </c>
      <c r="Q1042" s="11" t="s">
        <v>279</v>
      </c>
      <c r="R1042" s="11" t="s">
        <v>279</v>
      </c>
      <c r="S1042" s="11" t="s">
        <v>279</v>
      </c>
      <c r="T1042" s="11" t="s">
        <v>306</v>
      </c>
      <c r="U1042" s="11" t="s">
        <v>279</v>
      </c>
      <c r="V1042" s="11" t="s">
        <v>279</v>
      </c>
      <c r="W1042" s="11" t="s">
        <v>279</v>
      </c>
      <c r="X1042" s="11" t="s">
        <v>279</v>
      </c>
      <c r="Y1042" s="11" t="s">
        <v>279</v>
      </c>
      <c r="Z1042" s="11" t="s">
        <v>306</v>
      </c>
      <c r="AA1042" s="11" t="s">
        <v>279</v>
      </c>
      <c r="AB1042" s="152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 t="s">
        <v>307</v>
      </c>
      <c r="E1043" s="26" t="s">
        <v>307</v>
      </c>
      <c r="F1043" s="26" t="s">
        <v>271</v>
      </c>
      <c r="G1043" s="26" t="s">
        <v>308</v>
      </c>
      <c r="H1043" s="26" t="s">
        <v>309</v>
      </c>
      <c r="I1043" s="26" t="s">
        <v>307</v>
      </c>
      <c r="J1043" s="26" t="s">
        <v>307</v>
      </c>
      <c r="K1043" s="26" t="s">
        <v>310</v>
      </c>
      <c r="L1043" s="26" t="s">
        <v>309</v>
      </c>
      <c r="M1043" s="26" t="s">
        <v>308</v>
      </c>
      <c r="N1043" s="26" t="s">
        <v>308</v>
      </c>
      <c r="O1043" s="26" t="s">
        <v>307</v>
      </c>
      <c r="P1043" s="26" t="s">
        <v>307</v>
      </c>
      <c r="Q1043" s="26" t="s">
        <v>307</v>
      </c>
      <c r="R1043" s="26" t="s">
        <v>307</v>
      </c>
      <c r="S1043" s="26" t="s">
        <v>307</v>
      </c>
      <c r="T1043" s="26" t="s">
        <v>307</v>
      </c>
      <c r="U1043" s="26" t="s">
        <v>311</v>
      </c>
      <c r="V1043" s="26" t="s">
        <v>307</v>
      </c>
      <c r="W1043" s="26" t="s">
        <v>309</v>
      </c>
      <c r="X1043" s="26" t="s">
        <v>307</v>
      </c>
      <c r="Y1043" s="26" t="s">
        <v>307</v>
      </c>
      <c r="Z1043" s="26" t="s">
        <v>308</v>
      </c>
      <c r="AA1043" s="26" t="s">
        <v>116</v>
      </c>
      <c r="AB1043" s="152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</v>
      </c>
    </row>
    <row r="1044" spans="1:65">
      <c r="A1044" s="30"/>
      <c r="B1044" s="18">
        <v>1</v>
      </c>
      <c r="C1044" s="14">
        <v>1</v>
      </c>
      <c r="D1044" s="22">
        <v>2.13</v>
      </c>
      <c r="E1044" s="22">
        <v>2.06</v>
      </c>
      <c r="F1044" s="22">
        <v>2.2999999999999998</v>
      </c>
      <c r="G1044" s="22">
        <v>2.34</v>
      </c>
      <c r="H1044" s="22">
        <v>2.1604570657888278</v>
      </c>
      <c r="I1044" s="22">
        <v>2.4</v>
      </c>
      <c r="J1044" s="22">
        <v>2.15</v>
      </c>
      <c r="K1044" s="22">
        <v>2.3578999999999999</v>
      </c>
      <c r="L1044" s="22">
        <v>2.31</v>
      </c>
      <c r="M1044" s="154">
        <v>2.27</v>
      </c>
      <c r="N1044" s="22">
        <v>2.5499999999999998</v>
      </c>
      <c r="O1044" s="22">
        <v>2.2200000000000002</v>
      </c>
      <c r="P1044" s="22">
        <v>2.06</v>
      </c>
      <c r="Q1044" s="22">
        <v>2.15</v>
      </c>
      <c r="R1044" s="22">
        <v>2.37</v>
      </c>
      <c r="S1044" s="22">
        <v>2.17</v>
      </c>
      <c r="T1044" s="22">
        <v>2.52</v>
      </c>
      <c r="U1044" s="22">
        <v>2.39</v>
      </c>
      <c r="V1044" s="22">
        <v>2.2799999999999998</v>
      </c>
      <c r="W1044" s="22">
        <v>2.2000000000000002</v>
      </c>
      <c r="X1044" s="22">
        <v>2.5815000000000001</v>
      </c>
      <c r="Y1044" s="153">
        <v>1.61</v>
      </c>
      <c r="Z1044" s="22">
        <v>2.2624902911102014</v>
      </c>
      <c r="AA1044" s="22">
        <v>2.23</v>
      </c>
      <c r="AB1044" s="152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1">
        <v>2.1</v>
      </c>
      <c r="E1045" s="11">
        <v>2.12</v>
      </c>
      <c r="F1045" s="11">
        <v>2.4</v>
      </c>
      <c r="G1045" s="11">
        <v>2.36</v>
      </c>
      <c r="H1045" s="11">
        <v>2.1536110683100125</v>
      </c>
      <c r="I1045" s="11">
        <v>2.4</v>
      </c>
      <c r="J1045" s="11">
        <v>2.17</v>
      </c>
      <c r="K1045" s="11">
        <v>2.3967999999999998</v>
      </c>
      <c r="L1045" s="11">
        <v>2.29</v>
      </c>
      <c r="M1045" s="11">
        <v>2.58</v>
      </c>
      <c r="N1045" s="11">
        <v>2.57</v>
      </c>
      <c r="O1045" s="11">
        <v>2.35</v>
      </c>
      <c r="P1045" s="11">
        <v>2.08</v>
      </c>
      <c r="Q1045" s="11">
        <v>2.1800000000000002</v>
      </c>
      <c r="R1045" s="11">
        <v>2.36</v>
      </c>
      <c r="S1045" s="11">
        <v>2.08</v>
      </c>
      <c r="T1045" s="11">
        <v>2.46</v>
      </c>
      <c r="U1045" s="11">
        <v>2.29</v>
      </c>
      <c r="V1045" s="11">
        <v>2.2200000000000002</v>
      </c>
      <c r="W1045" s="11">
        <v>2.2000000000000002</v>
      </c>
      <c r="X1045" s="11">
        <v>2.2275999999999998</v>
      </c>
      <c r="Y1045" s="155">
        <v>1.62</v>
      </c>
      <c r="Z1045" s="11">
        <v>2.3203471961679125</v>
      </c>
      <c r="AA1045" s="11">
        <v>1.95</v>
      </c>
      <c r="AB1045" s="152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33</v>
      </c>
    </row>
    <row r="1046" spans="1:65">
      <c r="A1046" s="30"/>
      <c r="B1046" s="19">
        <v>1</v>
      </c>
      <c r="C1046" s="9">
        <v>3</v>
      </c>
      <c r="D1046" s="11">
        <v>2.13</v>
      </c>
      <c r="E1046" s="11">
        <v>2.1800000000000002</v>
      </c>
      <c r="F1046" s="11">
        <v>2.4</v>
      </c>
      <c r="G1046" s="11">
        <v>2.4</v>
      </c>
      <c r="H1046" s="11"/>
      <c r="I1046" s="11">
        <v>2.4</v>
      </c>
      <c r="J1046" s="11">
        <v>2.21</v>
      </c>
      <c r="K1046" s="11">
        <v>2.4123999999999999</v>
      </c>
      <c r="L1046" s="11">
        <v>2.3199999999999998</v>
      </c>
      <c r="M1046" s="11">
        <v>2.56</v>
      </c>
      <c r="N1046" s="11">
        <v>2.59</v>
      </c>
      <c r="O1046" s="11">
        <v>2.27</v>
      </c>
      <c r="P1046" s="11">
        <v>2.04</v>
      </c>
      <c r="Q1046" s="11">
        <v>2.19</v>
      </c>
      <c r="R1046" s="11">
        <v>2.36</v>
      </c>
      <c r="S1046" s="11">
        <v>2.0499999999999998</v>
      </c>
      <c r="T1046" s="11">
        <v>2.42</v>
      </c>
      <c r="U1046" s="11">
        <v>2.52</v>
      </c>
      <c r="V1046" s="11">
        <v>2.29</v>
      </c>
      <c r="W1046" s="11">
        <v>2.2599999999999998</v>
      </c>
      <c r="X1046" s="148">
        <v>3.3020999999999998</v>
      </c>
      <c r="Y1046" s="155">
        <v>1.63</v>
      </c>
      <c r="Z1046" s="11">
        <v>2.4107264319969199</v>
      </c>
      <c r="AA1046" s="11">
        <v>2.09</v>
      </c>
      <c r="AB1046" s="152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48">
        <v>2.2200000000000002</v>
      </c>
      <c r="E1047" s="11">
        <v>2.12</v>
      </c>
      <c r="F1047" s="11">
        <v>2.4</v>
      </c>
      <c r="G1047" s="11">
        <v>2.36</v>
      </c>
      <c r="H1047" s="11"/>
      <c r="I1047" s="11">
        <v>2.4</v>
      </c>
      <c r="J1047" s="11">
        <v>2.17</v>
      </c>
      <c r="K1047" s="11">
        <v>2.4239999999999999</v>
      </c>
      <c r="L1047" s="11">
        <v>2.3199999999999998</v>
      </c>
      <c r="M1047" s="11">
        <v>2.62</v>
      </c>
      <c r="N1047" s="11">
        <v>2.5099999999999998</v>
      </c>
      <c r="O1047" s="11">
        <v>2.2999999999999998</v>
      </c>
      <c r="P1047" s="11">
        <v>2.11</v>
      </c>
      <c r="Q1047" s="11">
        <v>2.09</v>
      </c>
      <c r="R1047" s="11">
        <v>2.29</v>
      </c>
      <c r="S1047" s="11">
        <v>2</v>
      </c>
      <c r="T1047" s="11">
        <v>2.4900000000000002</v>
      </c>
      <c r="U1047" s="11">
        <v>2.37</v>
      </c>
      <c r="V1047" s="11">
        <v>2.23</v>
      </c>
      <c r="W1047" s="11">
        <v>2.15</v>
      </c>
      <c r="X1047" s="11">
        <v>2.1286</v>
      </c>
      <c r="Y1047" s="155">
        <v>1.6</v>
      </c>
      <c r="Z1047" s="11">
        <v>2.4046102809187198</v>
      </c>
      <c r="AA1047" s="11">
        <v>2.13</v>
      </c>
      <c r="AB1047" s="152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2.290761085122726</v>
      </c>
    </row>
    <row r="1048" spans="1:65">
      <c r="A1048" s="30"/>
      <c r="B1048" s="19">
        <v>1</v>
      </c>
      <c r="C1048" s="9">
        <v>5</v>
      </c>
      <c r="D1048" s="11">
        <v>2.1800000000000002</v>
      </c>
      <c r="E1048" s="11">
        <v>2.11</v>
      </c>
      <c r="F1048" s="11">
        <v>2.4</v>
      </c>
      <c r="G1048" s="11">
        <v>2.39</v>
      </c>
      <c r="H1048" s="11">
        <v>2.3006881931318945</v>
      </c>
      <c r="I1048" s="11">
        <v>2.4</v>
      </c>
      <c r="J1048" s="11">
        <v>2.15</v>
      </c>
      <c r="K1048" s="11">
        <v>2.4483000000000001</v>
      </c>
      <c r="L1048" s="11">
        <v>2.2599999999999998</v>
      </c>
      <c r="M1048" s="11">
        <v>2.6</v>
      </c>
      <c r="N1048" s="11"/>
      <c r="O1048" s="11">
        <v>2.34</v>
      </c>
      <c r="P1048" s="11">
        <v>2.12</v>
      </c>
      <c r="Q1048" s="11">
        <v>2.11</v>
      </c>
      <c r="R1048" s="11">
        <v>2.39</v>
      </c>
      <c r="S1048" s="11">
        <v>2.1</v>
      </c>
      <c r="T1048" s="11">
        <v>2.5099999999999998</v>
      </c>
      <c r="U1048" s="11">
        <v>2.36</v>
      </c>
      <c r="V1048" s="11">
        <v>2.29</v>
      </c>
      <c r="W1048" s="11">
        <v>2.2599999999999998</v>
      </c>
      <c r="X1048" s="11">
        <v>2.4037999999999999</v>
      </c>
      <c r="Y1048" s="155">
        <v>1.59</v>
      </c>
      <c r="Z1048" s="11">
        <v>2.3122035249983699</v>
      </c>
      <c r="AA1048" s="11">
        <v>1.89</v>
      </c>
      <c r="AB1048" s="152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126</v>
      </c>
    </row>
    <row r="1049" spans="1:65">
      <c r="A1049" s="30"/>
      <c r="B1049" s="19">
        <v>1</v>
      </c>
      <c r="C1049" s="9">
        <v>6</v>
      </c>
      <c r="D1049" s="11">
        <v>2.13</v>
      </c>
      <c r="E1049" s="11">
        <v>2.06</v>
      </c>
      <c r="F1049" s="11">
        <v>2.4</v>
      </c>
      <c r="G1049" s="11">
        <v>2.39</v>
      </c>
      <c r="H1049" s="11">
        <v>2.2002671470399902</v>
      </c>
      <c r="I1049" s="11">
        <v>2.2999999999999998</v>
      </c>
      <c r="J1049" s="11">
        <v>2.16</v>
      </c>
      <c r="K1049" s="11">
        <v>2.4876999999999998</v>
      </c>
      <c r="L1049" s="11">
        <v>2.35</v>
      </c>
      <c r="M1049" s="11">
        <v>2.6</v>
      </c>
      <c r="N1049" s="11">
        <v>2.59</v>
      </c>
      <c r="O1049" s="11">
        <v>2.4900000000000002</v>
      </c>
      <c r="P1049" s="11">
        <v>2.1</v>
      </c>
      <c r="Q1049" s="11">
        <v>2.19</v>
      </c>
      <c r="R1049" s="148">
        <v>2.21</v>
      </c>
      <c r="S1049" s="11">
        <v>2.11</v>
      </c>
      <c r="T1049" s="11">
        <v>2.42</v>
      </c>
      <c r="U1049" s="11">
        <v>2.46</v>
      </c>
      <c r="V1049" s="11">
        <v>2.2599999999999998</v>
      </c>
      <c r="W1049" s="11">
        <v>2.1800000000000002</v>
      </c>
      <c r="X1049" s="11">
        <v>2.2656999999999998</v>
      </c>
      <c r="Y1049" s="155">
        <v>1.61</v>
      </c>
      <c r="Z1049" s="11">
        <v>2.304376810337958</v>
      </c>
      <c r="AA1049" s="11">
        <v>2.0099999999999998</v>
      </c>
      <c r="AB1049" s="152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272</v>
      </c>
      <c r="C1050" s="12"/>
      <c r="D1050" s="23">
        <v>2.1483333333333334</v>
      </c>
      <c r="E1050" s="23">
        <v>2.1083333333333334</v>
      </c>
      <c r="F1050" s="23">
        <v>2.3833333333333333</v>
      </c>
      <c r="G1050" s="23">
        <v>2.3733333333333335</v>
      </c>
      <c r="H1050" s="23">
        <v>2.203755868567681</v>
      </c>
      <c r="I1050" s="23">
        <v>2.3833333333333333</v>
      </c>
      <c r="J1050" s="23">
        <v>2.1683333333333334</v>
      </c>
      <c r="K1050" s="23">
        <v>2.421183333333333</v>
      </c>
      <c r="L1050" s="23">
        <v>2.3083333333333331</v>
      </c>
      <c r="M1050" s="23">
        <v>2.5383333333333336</v>
      </c>
      <c r="N1050" s="23">
        <v>2.5619999999999998</v>
      </c>
      <c r="O1050" s="23">
        <v>2.3283333333333336</v>
      </c>
      <c r="P1050" s="23">
        <v>2.085</v>
      </c>
      <c r="Q1050" s="23">
        <v>2.1516666666666664</v>
      </c>
      <c r="R1050" s="23">
        <v>2.33</v>
      </c>
      <c r="S1050" s="23">
        <v>2.085</v>
      </c>
      <c r="T1050" s="23">
        <v>2.4700000000000002</v>
      </c>
      <c r="U1050" s="23">
        <v>2.3983333333333334</v>
      </c>
      <c r="V1050" s="23">
        <v>2.2616666666666663</v>
      </c>
      <c r="W1050" s="23">
        <v>2.2083333333333335</v>
      </c>
      <c r="X1050" s="23">
        <v>2.4848833333333338</v>
      </c>
      <c r="Y1050" s="23">
        <v>1.61</v>
      </c>
      <c r="Z1050" s="23">
        <v>2.3357924225883471</v>
      </c>
      <c r="AA1050" s="23">
        <v>2.0499999999999998</v>
      </c>
      <c r="AB1050" s="152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273</v>
      </c>
      <c r="C1051" s="29"/>
      <c r="D1051" s="11">
        <v>2.13</v>
      </c>
      <c r="E1051" s="11">
        <v>2.1150000000000002</v>
      </c>
      <c r="F1051" s="11">
        <v>2.4</v>
      </c>
      <c r="G1051" s="11">
        <v>2.375</v>
      </c>
      <c r="H1051" s="11">
        <v>2.180362106414409</v>
      </c>
      <c r="I1051" s="11">
        <v>2.4</v>
      </c>
      <c r="J1051" s="11">
        <v>2.165</v>
      </c>
      <c r="K1051" s="11">
        <v>2.4181999999999997</v>
      </c>
      <c r="L1051" s="11">
        <v>2.3149999999999999</v>
      </c>
      <c r="M1051" s="11">
        <v>2.59</v>
      </c>
      <c r="N1051" s="11">
        <v>2.57</v>
      </c>
      <c r="O1051" s="11">
        <v>2.3199999999999998</v>
      </c>
      <c r="P1051" s="11">
        <v>2.09</v>
      </c>
      <c r="Q1051" s="11">
        <v>2.165</v>
      </c>
      <c r="R1051" s="11">
        <v>2.36</v>
      </c>
      <c r="S1051" s="11">
        <v>2.09</v>
      </c>
      <c r="T1051" s="11">
        <v>2.4750000000000001</v>
      </c>
      <c r="U1051" s="11">
        <v>2.38</v>
      </c>
      <c r="V1051" s="11">
        <v>2.2699999999999996</v>
      </c>
      <c r="W1051" s="11">
        <v>2.2000000000000002</v>
      </c>
      <c r="X1051" s="11">
        <v>2.3347499999999997</v>
      </c>
      <c r="Y1051" s="11">
        <v>1.61</v>
      </c>
      <c r="Z1051" s="11">
        <v>2.3162753605831412</v>
      </c>
      <c r="AA1051" s="11">
        <v>2.0499999999999998</v>
      </c>
      <c r="AB1051" s="152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274</v>
      </c>
      <c r="C1052" s="29"/>
      <c r="D1052" s="24">
        <v>4.3550736694878939E-2</v>
      </c>
      <c r="E1052" s="24">
        <v>4.4907311951024972E-2</v>
      </c>
      <c r="F1052" s="24">
        <v>4.0824829046386339E-2</v>
      </c>
      <c r="G1052" s="24">
        <v>2.3380903889000326E-2</v>
      </c>
      <c r="H1052" s="24">
        <v>6.7816748271311539E-2</v>
      </c>
      <c r="I1052" s="24">
        <v>4.0824829046386339E-2</v>
      </c>
      <c r="J1052" s="24">
        <v>2.2286019533929044E-2</v>
      </c>
      <c r="K1052" s="24">
        <v>4.4371586253667654E-2</v>
      </c>
      <c r="L1052" s="24">
        <v>3.0605010483034809E-2</v>
      </c>
      <c r="M1052" s="24">
        <v>0.1330288189328413</v>
      </c>
      <c r="N1052" s="24">
        <v>3.3466401061363053E-2</v>
      </c>
      <c r="O1052" s="24">
        <v>9.2394083504663188E-2</v>
      </c>
      <c r="P1052" s="24">
        <v>3.0822070014844872E-2</v>
      </c>
      <c r="Q1052" s="24">
        <v>4.3089055068157071E-2</v>
      </c>
      <c r="R1052" s="24">
        <v>6.7823299831252695E-2</v>
      </c>
      <c r="S1052" s="24">
        <v>5.7532599454570101E-2</v>
      </c>
      <c r="T1052" s="24">
        <v>4.3817804600413304E-2</v>
      </c>
      <c r="U1052" s="24">
        <v>8.0849654709631652E-2</v>
      </c>
      <c r="V1052" s="24">
        <v>3.0605010483034687E-2</v>
      </c>
      <c r="W1052" s="24">
        <v>4.4007575105504931E-2</v>
      </c>
      <c r="X1052" s="24">
        <v>0.43009911144603091</v>
      </c>
      <c r="Y1052" s="24">
        <v>1.41421356237309E-2</v>
      </c>
      <c r="Z1052" s="24">
        <v>5.9171171481082578E-2</v>
      </c>
      <c r="AA1052" s="24">
        <v>0.12457929201917951</v>
      </c>
      <c r="AB1052" s="209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  <c r="BI1052" s="210"/>
      <c r="BJ1052" s="210"/>
      <c r="BK1052" s="210"/>
      <c r="BL1052" s="210"/>
      <c r="BM1052" s="56"/>
    </row>
    <row r="1053" spans="1:65">
      <c r="A1053" s="30"/>
      <c r="B1053" s="3" t="s">
        <v>86</v>
      </c>
      <c r="C1053" s="29"/>
      <c r="D1053" s="13">
        <v>2.0271871231130615E-2</v>
      </c>
      <c r="E1053" s="13">
        <v>2.1299910806810263E-2</v>
      </c>
      <c r="F1053" s="13">
        <v>1.712929890058168E-2</v>
      </c>
      <c r="G1053" s="13">
        <v>9.8515044476124962E-3</v>
      </c>
      <c r="H1053" s="13">
        <v>3.0773258162842085E-2</v>
      </c>
      <c r="I1053" s="13">
        <v>1.712929890058168E-2</v>
      </c>
      <c r="J1053" s="13">
        <v>1.0277949054848136E-2</v>
      </c>
      <c r="K1053" s="13">
        <v>1.8326404961899207E-2</v>
      </c>
      <c r="L1053" s="13">
        <v>1.3258488295899557E-2</v>
      </c>
      <c r="M1053" s="13">
        <v>5.240793917249164E-2</v>
      </c>
      <c r="N1053" s="13">
        <v>1.3062607752288468E-2</v>
      </c>
      <c r="O1053" s="13">
        <v>3.9682498284035722E-2</v>
      </c>
      <c r="P1053" s="13">
        <v>1.4782767393210969E-2</v>
      </c>
      <c r="Q1053" s="13">
        <v>2.0025897010762392E-2</v>
      </c>
      <c r="R1053" s="13">
        <v>2.9108712373928196E-2</v>
      </c>
      <c r="S1053" s="13">
        <v>2.7593572879889738E-2</v>
      </c>
      <c r="T1053" s="13">
        <v>1.7740001862515505E-2</v>
      </c>
      <c r="U1053" s="13">
        <v>3.3710766383446139E-2</v>
      </c>
      <c r="V1053" s="13">
        <v>1.3532060640988074E-2</v>
      </c>
      <c r="W1053" s="13">
        <v>1.9927958538341853E-2</v>
      </c>
      <c r="X1053" s="13">
        <v>0.17308623937248463</v>
      </c>
      <c r="Y1053" s="13">
        <v>8.7839351700191928E-3</v>
      </c>
      <c r="Z1053" s="13">
        <v>2.5332375817673728E-2</v>
      </c>
      <c r="AA1053" s="13">
        <v>6.0770386350819279E-2</v>
      </c>
      <c r="AB1053" s="152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275</v>
      </c>
      <c r="C1054" s="29"/>
      <c r="D1054" s="13">
        <v>-6.217486088548696E-2</v>
      </c>
      <c r="E1054" s="13">
        <v>-7.9636306454725414E-2</v>
      </c>
      <c r="F1054" s="13">
        <v>4.0411131833788749E-2</v>
      </c>
      <c r="G1054" s="13">
        <v>3.6045770441479164E-2</v>
      </c>
      <c r="H1054" s="13">
        <v>-3.7980921327892991E-2</v>
      </c>
      <c r="I1054" s="13">
        <v>4.0411131833788749E-2</v>
      </c>
      <c r="J1054" s="13">
        <v>-5.3444138100867677E-2</v>
      </c>
      <c r="K1054" s="13">
        <v>5.6934024703680475E-2</v>
      </c>
      <c r="L1054" s="13">
        <v>7.6709213914665231E-3</v>
      </c>
      <c r="M1054" s="13">
        <v>0.10807423341458766</v>
      </c>
      <c r="N1054" s="13">
        <v>0.11840558870972018</v>
      </c>
      <c r="O1054" s="13">
        <v>1.6401644176085917E-2</v>
      </c>
      <c r="P1054" s="13">
        <v>-8.9822149703447818E-2</v>
      </c>
      <c r="Q1054" s="13">
        <v>-6.071974042138395E-2</v>
      </c>
      <c r="R1054" s="13">
        <v>1.7129204408137477E-2</v>
      </c>
      <c r="S1054" s="13">
        <v>-8.9822149703447818E-2</v>
      </c>
      <c r="T1054" s="13">
        <v>7.82442639004719E-2</v>
      </c>
      <c r="U1054" s="13">
        <v>4.6959173922253239E-2</v>
      </c>
      <c r="V1054" s="13">
        <v>-1.2700765105978284E-2</v>
      </c>
      <c r="W1054" s="13">
        <v>-3.5982692531629334E-2</v>
      </c>
      <c r="X1054" s="13">
        <v>8.4741376772693E-2</v>
      </c>
      <c r="Y1054" s="13">
        <v>-0.29717681583815392</v>
      </c>
      <c r="Z1054" s="13">
        <v>1.9657806201648809E-2</v>
      </c>
      <c r="AA1054" s="13">
        <v>-0.10510091457653148</v>
      </c>
      <c r="AB1054" s="152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276</v>
      </c>
      <c r="C1055" s="47"/>
      <c r="D1055" s="45">
        <v>0.87</v>
      </c>
      <c r="E1055" s="45">
        <v>1.07</v>
      </c>
      <c r="F1055" s="45">
        <v>0.33</v>
      </c>
      <c r="G1055" s="45">
        <v>0.28000000000000003</v>
      </c>
      <c r="H1055" s="45">
        <v>0.57999999999999996</v>
      </c>
      <c r="I1055" s="45">
        <v>0.33</v>
      </c>
      <c r="J1055" s="45">
        <v>0.76</v>
      </c>
      <c r="K1055" s="45">
        <v>0.52</v>
      </c>
      <c r="L1055" s="45">
        <v>0.05</v>
      </c>
      <c r="M1055" s="45">
        <v>1.1200000000000001</v>
      </c>
      <c r="N1055" s="45">
        <v>1.24</v>
      </c>
      <c r="O1055" s="45">
        <v>0.05</v>
      </c>
      <c r="P1055" s="45">
        <v>1.19</v>
      </c>
      <c r="Q1055" s="45">
        <v>0.85</v>
      </c>
      <c r="R1055" s="45">
        <v>0.06</v>
      </c>
      <c r="S1055" s="45">
        <v>1.19</v>
      </c>
      <c r="T1055" s="45">
        <v>0.77</v>
      </c>
      <c r="U1055" s="45">
        <v>0.41</v>
      </c>
      <c r="V1055" s="45">
        <v>0.28999999999999998</v>
      </c>
      <c r="W1055" s="45">
        <v>0.56000000000000005</v>
      </c>
      <c r="X1055" s="45">
        <v>0.85</v>
      </c>
      <c r="Y1055" s="45">
        <v>3.61</v>
      </c>
      <c r="Z1055" s="45">
        <v>0.09</v>
      </c>
      <c r="AA1055" s="45">
        <v>1.37</v>
      </c>
      <c r="AB1055" s="152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BM1056" s="55"/>
    </row>
    <row r="1057" spans="1:65" ht="15">
      <c r="B1057" s="8" t="s">
        <v>592</v>
      </c>
      <c r="BM1057" s="28" t="s">
        <v>66</v>
      </c>
    </row>
    <row r="1058" spans="1:65" ht="15">
      <c r="A1058" s="25" t="s">
        <v>65</v>
      </c>
      <c r="B1058" s="18" t="s">
        <v>110</v>
      </c>
      <c r="C1058" s="15" t="s">
        <v>111</v>
      </c>
      <c r="D1058" s="16" t="s">
        <v>234</v>
      </c>
      <c r="E1058" s="17" t="s">
        <v>234</v>
      </c>
      <c r="F1058" s="17" t="s">
        <v>234</v>
      </c>
      <c r="G1058" s="17" t="s">
        <v>234</v>
      </c>
      <c r="H1058" s="17" t="s">
        <v>234</v>
      </c>
      <c r="I1058" s="17" t="s">
        <v>234</v>
      </c>
      <c r="J1058" s="17" t="s">
        <v>234</v>
      </c>
      <c r="K1058" s="17" t="s">
        <v>234</v>
      </c>
      <c r="L1058" s="17" t="s">
        <v>234</v>
      </c>
      <c r="M1058" s="17" t="s">
        <v>234</v>
      </c>
      <c r="N1058" s="17" t="s">
        <v>234</v>
      </c>
      <c r="O1058" s="17" t="s">
        <v>234</v>
      </c>
      <c r="P1058" s="17" t="s">
        <v>234</v>
      </c>
      <c r="Q1058" s="17" t="s">
        <v>234</v>
      </c>
      <c r="R1058" s="17" t="s">
        <v>234</v>
      </c>
      <c r="S1058" s="17" t="s">
        <v>234</v>
      </c>
      <c r="T1058" s="17" t="s">
        <v>234</v>
      </c>
      <c r="U1058" s="17" t="s">
        <v>234</v>
      </c>
      <c r="V1058" s="17" t="s">
        <v>234</v>
      </c>
      <c r="W1058" s="17" t="s">
        <v>234</v>
      </c>
      <c r="X1058" s="17" t="s">
        <v>234</v>
      </c>
      <c r="Y1058" s="17" t="s">
        <v>234</v>
      </c>
      <c r="Z1058" s="17" t="s">
        <v>234</v>
      </c>
      <c r="AA1058" s="152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235</v>
      </c>
      <c r="C1059" s="9" t="s">
        <v>235</v>
      </c>
      <c r="D1059" s="150" t="s">
        <v>237</v>
      </c>
      <c r="E1059" s="151" t="s">
        <v>239</v>
      </c>
      <c r="F1059" s="151" t="s">
        <v>240</v>
      </c>
      <c r="G1059" s="151" t="s">
        <v>241</v>
      </c>
      <c r="H1059" s="151" t="s">
        <v>242</v>
      </c>
      <c r="I1059" s="151" t="s">
        <v>243</v>
      </c>
      <c r="J1059" s="151" t="s">
        <v>244</v>
      </c>
      <c r="K1059" s="151" t="s">
        <v>246</v>
      </c>
      <c r="L1059" s="151" t="s">
        <v>247</v>
      </c>
      <c r="M1059" s="151" t="s">
        <v>248</v>
      </c>
      <c r="N1059" s="151" t="s">
        <v>249</v>
      </c>
      <c r="O1059" s="151" t="s">
        <v>250</v>
      </c>
      <c r="P1059" s="151" t="s">
        <v>251</v>
      </c>
      <c r="Q1059" s="151" t="s">
        <v>252</v>
      </c>
      <c r="R1059" s="151" t="s">
        <v>253</v>
      </c>
      <c r="S1059" s="151" t="s">
        <v>255</v>
      </c>
      <c r="T1059" s="151" t="s">
        <v>256</v>
      </c>
      <c r="U1059" s="151" t="s">
        <v>257</v>
      </c>
      <c r="V1059" s="151" t="s">
        <v>258</v>
      </c>
      <c r="W1059" s="151" t="s">
        <v>259</v>
      </c>
      <c r="X1059" s="151" t="s">
        <v>261</v>
      </c>
      <c r="Y1059" s="151" t="s">
        <v>262</v>
      </c>
      <c r="Z1059" s="151" t="s">
        <v>263</v>
      </c>
      <c r="AA1059" s="152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280</v>
      </c>
      <c r="E1060" s="11" t="s">
        <v>279</v>
      </c>
      <c r="F1060" s="11" t="s">
        <v>279</v>
      </c>
      <c r="G1060" s="11" t="s">
        <v>280</v>
      </c>
      <c r="H1060" s="11" t="s">
        <v>279</v>
      </c>
      <c r="I1060" s="11" t="s">
        <v>306</v>
      </c>
      <c r="J1060" s="11" t="s">
        <v>279</v>
      </c>
      <c r="K1060" s="11" t="s">
        <v>306</v>
      </c>
      <c r="L1060" s="11" t="s">
        <v>306</v>
      </c>
      <c r="M1060" s="11" t="s">
        <v>280</v>
      </c>
      <c r="N1060" s="11" t="s">
        <v>279</v>
      </c>
      <c r="O1060" s="11" t="s">
        <v>279</v>
      </c>
      <c r="P1060" s="11" t="s">
        <v>279</v>
      </c>
      <c r="Q1060" s="11" t="s">
        <v>279</v>
      </c>
      <c r="R1060" s="11" t="s">
        <v>279</v>
      </c>
      <c r="S1060" s="11" t="s">
        <v>280</v>
      </c>
      <c r="T1060" s="11" t="s">
        <v>280</v>
      </c>
      <c r="U1060" s="11" t="s">
        <v>280</v>
      </c>
      <c r="V1060" s="11" t="s">
        <v>306</v>
      </c>
      <c r="W1060" s="11" t="s">
        <v>280</v>
      </c>
      <c r="X1060" s="11" t="s">
        <v>279</v>
      </c>
      <c r="Y1060" s="11" t="s">
        <v>306</v>
      </c>
      <c r="Z1060" s="11" t="s">
        <v>280</v>
      </c>
      <c r="AA1060" s="152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9"/>
      <c r="C1061" s="9"/>
      <c r="D1061" s="26" t="s">
        <v>307</v>
      </c>
      <c r="E1061" s="26" t="s">
        <v>307</v>
      </c>
      <c r="F1061" s="26" t="s">
        <v>271</v>
      </c>
      <c r="G1061" s="26" t="s">
        <v>308</v>
      </c>
      <c r="H1061" s="26" t="s">
        <v>309</v>
      </c>
      <c r="I1061" s="26" t="s">
        <v>307</v>
      </c>
      <c r="J1061" s="26" t="s">
        <v>307</v>
      </c>
      <c r="K1061" s="26" t="s">
        <v>309</v>
      </c>
      <c r="L1061" s="26" t="s">
        <v>308</v>
      </c>
      <c r="M1061" s="26" t="s">
        <v>308</v>
      </c>
      <c r="N1061" s="26" t="s">
        <v>307</v>
      </c>
      <c r="O1061" s="26" t="s">
        <v>307</v>
      </c>
      <c r="P1061" s="26" t="s">
        <v>307</v>
      </c>
      <c r="Q1061" s="26" t="s">
        <v>307</v>
      </c>
      <c r="R1061" s="26" t="s">
        <v>307</v>
      </c>
      <c r="S1061" s="26" t="s">
        <v>311</v>
      </c>
      <c r="T1061" s="26" t="s">
        <v>307</v>
      </c>
      <c r="U1061" s="26" t="s">
        <v>308</v>
      </c>
      <c r="V1061" s="26" t="s">
        <v>309</v>
      </c>
      <c r="W1061" s="26" t="s">
        <v>307</v>
      </c>
      <c r="X1061" s="26" t="s">
        <v>307</v>
      </c>
      <c r="Y1061" s="26" t="s">
        <v>308</v>
      </c>
      <c r="Z1061" s="26" t="s">
        <v>310</v>
      </c>
      <c r="AA1061" s="152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</v>
      </c>
    </row>
    <row r="1062" spans="1:65">
      <c r="A1062" s="30"/>
      <c r="B1062" s="18">
        <v>1</v>
      </c>
      <c r="C1062" s="14">
        <v>1</v>
      </c>
      <c r="D1062" s="22">
        <v>7</v>
      </c>
      <c r="E1062" s="22">
        <v>7</v>
      </c>
      <c r="F1062" s="22">
        <v>7</v>
      </c>
      <c r="G1062" s="22">
        <v>7</v>
      </c>
      <c r="H1062" s="22">
        <v>6.4190736248174529</v>
      </c>
      <c r="I1062" s="22">
        <v>8</v>
      </c>
      <c r="J1062" s="153">
        <v>6.1</v>
      </c>
      <c r="K1062" s="22">
        <v>7.02</v>
      </c>
      <c r="L1062" s="153">
        <v>9</v>
      </c>
      <c r="M1062" s="22">
        <v>7</v>
      </c>
      <c r="N1062" s="22">
        <v>7</v>
      </c>
      <c r="O1062" s="22">
        <v>7</v>
      </c>
      <c r="P1062" s="22">
        <v>7</v>
      </c>
      <c r="Q1062" s="22">
        <v>7</v>
      </c>
      <c r="R1062" s="22">
        <v>7</v>
      </c>
      <c r="S1062" s="153">
        <v>8</v>
      </c>
      <c r="T1062" s="153">
        <v>7.8</v>
      </c>
      <c r="U1062" s="22">
        <v>6.3</v>
      </c>
      <c r="V1062" s="22">
        <v>7</v>
      </c>
      <c r="W1062" s="153">
        <v>5.5305999999999997</v>
      </c>
      <c r="X1062" s="153">
        <v>6.1</v>
      </c>
      <c r="Y1062" s="22">
        <v>7.0561444693431206</v>
      </c>
      <c r="Z1062" s="153" t="s">
        <v>95</v>
      </c>
      <c r="AA1062" s="152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>
        <v>1</v>
      </c>
      <c r="C1063" s="9">
        <v>2</v>
      </c>
      <c r="D1063" s="11">
        <v>7</v>
      </c>
      <c r="E1063" s="11">
        <v>6</v>
      </c>
      <c r="F1063" s="11">
        <v>7</v>
      </c>
      <c r="G1063" s="11">
        <v>7</v>
      </c>
      <c r="H1063" s="11">
        <v>6.5478203523958163</v>
      </c>
      <c r="I1063" s="11">
        <v>7</v>
      </c>
      <c r="J1063" s="155">
        <v>6.2</v>
      </c>
      <c r="K1063" s="11">
        <v>7.07</v>
      </c>
      <c r="L1063" s="155">
        <v>9</v>
      </c>
      <c r="M1063" s="11">
        <v>7</v>
      </c>
      <c r="N1063" s="11">
        <v>7</v>
      </c>
      <c r="O1063" s="11">
        <v>7</v>
      </c>
      <c r="P1063" s="11">
        <v>7</v>
      </c>
      <c r="Q1063" s="11">
        <v>7</v>
      </c>
      <c r="R1063" s="11">
        <v>7</v>
      </c>
      <c r="S1063" s="155">
        <v>7</v>
      </c>
      <c r="T1063" s="155">
        <v>7.4</v>
      </c>
      <c r="U1063" s="11">
        <v>6.3</v>
      </c>
      <c r="V1063" s="11">
        <v>7</v>
      </c>
      <c r="W1063" s="155">
        <v>5.8544999999999998</v>
      </c>
      <c r="X1063" s="155">
        <v>6</v>
      </c>
      <c r="Y1063" s="11">
        <v>7.0003436389205422</v>
      </c>
      <c r="Z1063" s="155" t="s">
        <v>95</v>
      </c>
      <c r="AA1063" s="152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34</v>
      </c>
    </row>
    <row r="1064" spans="1:65">
      <c r="A1064" s="30"/>
      <c r="B1064" s="19">
        <v>1</v>
      </c>
      <c r="C1064" s="9">
        <v>3</v>
      </c>
      <c r="D1064" s="11">
        <v>7</v>
      </c>
      <c r="E1064" s="11">
        <v>8</v>
      </c>
      <c r="F1064" s="11">
        <v>7</v>
      </c>
      <c r="G1064" s="11">
        <v>7</v>
      </c>
      <c r="H1064" s="11"/>
      <c r="I1064" s="11">
        <v>8</v>
      </c>
      <c r="J1064" s="155">
        <v>6.4</v>
      </c>
      <c r="K1064" s="11">
        <v>7.01</v>
      </c>
      <c r="L1064" s="155">
        <v>9</v>
      </c>
      <c r="M1064" s="11">
        <v>7</v>
      </c>
      <c r="N1064" s="11">
        <v>7</v>
      </c>
      <c r="O1064" s="11">
        <v>7</v>
      </c>
      <c r="P1064" s="11">
        <v>7</v>
      </c>
      <c r="Q1064" s="11">
        <v>8</v>
      </c>
      <c r="R1064" s="11">
        <v>7</v>
      </c>
      <c r="S1064" s="155">
        <v>8</v>
      </c>
      <c r="T1064" s="155">
        <v>8</v>
      </c>
      <c r="U1064" s="11">
        <v>6.3</v>
      </c>
      <c r="V1064" s="11">
        <v>7</v>
      </c>
      <c r="W1064" s="155">
        <v>5.4912999999999998</v>
      </c>
      <c r="X1064" s="155">
        <v>6.1</v>
      </c>
      <c r="Y1064" s="11">
        <v>6.9682604086501057</v>
      </c>
      <c r="Z1064" s="155" t="s">
        <v>95</v>
      </c>
      <c r="AA1064" s="152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16</v>
      </c>
    </row>
    <row r="1065" spans="1:65">
      <c r="A1065" s="30"/>
      <c r="B1065" s="19">
        <v>1</v>
      </c>
      <c r="C1065" s="9">
        <v>4</v>
      </c>
      <c r="D1065" s="11">
        <v>7</v>
      </c>
      <c r="E1065" s="11">
        <v>8</v>
      </c>
      <c r="F1065" s="11">
        <v>7</v>
      </c>
      <c r="G1065" s="11">
        <v>7</v>
      </c>
      <c r="H1065" s="11"/>
      <c r="I1065" s="11">
        <v>7</v>
      </c>
      <c r="J1065" s="155">
        <v>6.2</v>
      </c>
      <c r="K1065" s="11">
        <v>7.18</v>
      </c>
      <c r="L1065" s="155">
        <v>9</v>
      </c>
      <c r="M1065" s="11">
        <v>7</v>
      </c>
      <c r="N1065" s="11">
        <v>7</v>
      </c>
      <c r="O1065" s="11">
        <v>7</v>
      </c>
      <c r="P1065" s="11">
        <v>7</v>
      </c>
      <c r="Q1065" s="11">
        <v>7</v>
      </c>
      <c r="R1065" s="11">
        <v>7</v>
      </c>
      <c r="S1065" s="155">
        <v>8</v>
      </c>
      <c r="T1065" s="155">
        <v>8.1</v>
      </c>
      <c r="U1065" s="11">
        <v>6.3</v>
      </c>
      <c r="V1065" s="11">
        <v>7</v>
      </c>
      <c r="W1065" s="155">
        <v>5.923</v>
      </c>
      <c r="X1065" s="155">
        <v>6.1</v>
      </c>
      <c r="Y1065" s="11">
        <v>7.1076063898590496</v>
      </c>
      <c r="Z1065" s="155" t="s">
        <v>95</v>
      </c>
      <c r="AA1065" s="152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6.9856333671294042</v>
      </c>
    </row>
    <row r="1066" spans="1:65">
      <c r="A1066" s="30"/>
      <c r="B1066" s="19">
        <v>1</v>
      </c>
      <c r="C1066" s="9">
        <v>5</v>
      </c>
      <c r="D1066" s="11">
        <v>7</v>
      </c>
      <c r="E1066" s="11">
        <v>8</v>
      </c>
      <c r="F1066" s="11">
        <v>7</v>
      </c>
      <c r="G1066" s="11">
        <v>7</v>
      </c>
      <c r="H1066" s="11">
        <v>6.4261924666275831</v>
      </c>
      <c r="I1066" s="11">
        <v>8</v>
      </c>
      <c r="J1066" s="155">
        <v>6.2</v>
      </c>
      <c r="K1066" s="11">
        <v>7.18</v>
      </c>
      <c r="L1066" s="155">
        <v>9</v>
      </c>
      <c r="M1066" s="11"/>
      <c r="N1066" s="11">
        <v>7</v>
      </c>
      <c r="O1066" s="11">
        <v>7</v>
      </c>
      <c r="P1066" s="11">
        <v>7</v>
      </c>
      <c r="Q1066" s="11">
        <v>7</v>
      </c>
      <c r="R1066" s="11">
        <v>7</v>
      </c>
      <c r="S1066" s="155">
        <v>8</v>
      </c>
      <c r="T1066" s="155">
        <v>7.7000000000000011</v>
      </c>
      <c r="U1066" s="11">
        <v>6.3</v>
      </c>
      <c r="V1066" s="11">
        <v>7</v>
      </c>
      <c r="W1066" s="155">
        <v>5.6176000000000004</v>
      </c>
      <c r="X1066" s="155">
        <v>6</v>
      </c>
      <c r="Y1066" s="11">
        <v>7.0701226886582544</v>
      </c>
      <c r="Z1066" s="155" t="s">
        <v>95</v>
      </c>
      <c r="AA1066" s="152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127</v>
      </c>
    </row>
    <row r="1067" spans="1:65">
      <c r="A1067" s="30"/>
      <c r="B1067" s="19">
        <v>1</v>
      </c>
      <c r="C1067" s="9">
        <v>6</v>
      </c>
      <c r="D1067" s="11">
        <v>7</v>
      </c>
      <c r="E1067" s="11">
        <v>6</v>
      </c>
      <c r="F1067" s="11">
        <v>7</v>
      </c>
      <c r="G1067" s="11">
        <v>7</v>
      </c>
      <c r="H1067" s="11">
        <v>6.6253780670336875</v>
      </c>
      <c r="I1067" s="11">
        <v>7</v>
      </c>
      <c r="J1067" s="155">
        <v>6.3</v>
      </c>
      <c r="K1067" s="11">
        <v>6.92</v>
      </c>
      <c r="L1067" s="155">
        <v>9</v>
      </c>
      <c r="M1067" s="11">
        <v>7</v>
      </c>
      <c r="N1067" s="11">
        <v>7</v>
      </c>
      <c r="O1067" s="11">
        <v>7</v>
      </c>
      <c r="P1067" s="11">
        <v>7</v>
      </c>
      <c r="Q1067" s="11">
        <v>7</v>
      </c>
      <c r="R1067" s="11">
        <v>7</v>
      </c>
      <c r="S1067" s="155">
        <v>8</v>
      </c>
      <c r="T1067" s="155">
        <v>8</v>
      </c>
      <c r="U1067" s="11">
        <v>6.5</v>
      </c>
      <c r="V1067" s="11">
        <v>7</v>
      </c>
      <c r="W1067" s="155">
        <v>5.1193</v>
      </c>
      <c r="X1067" s="155">
        <v>6.1</v>
      </c>
      <c r="Y1067" s="11">
        <v>7.0106288826799465</v>
      </c>
      <c r="Z1067" s="155" t="s">
        <v>95</v>
      </c>
      <c r="AA1067" s="152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20" t="s">
        <v>272</v>
      </c>
      <c r="C1068" s="12"/>
      <c r="D1068" s="23">
        <v>7</v>
      </c>
      <c r="E1068" s="23">
        <v>7.166666666666667</v>
      </c>
      <c r="F1068" s="23">
        <v>7</v>
      </c>
      <c r="G1068" s="23">
        <v>7</v>
      </c>
      <c r="H1068" s="23">
        <v>6.5046161277186343</v>
      </c>
      <c r="I1068" s="23">
        <v>7.5</v>
      </c>
      <c r="J1068" s="23">
        <v>6.2333333333333334</v>
      </c>
      <c r="K1068" s="23">
        <v>7.0633333333333335</v>
      </c>
      <c r="L1068" s="23">
        <v>9</v>
      </c>
      <c r="M1068" s="23">
        <v>7</v>
      </c>
      <c r="N1068" s="23">
        <v>7</v>
      </c>
      <c r="O1068" s="23">
        <v>7</v>
      </c>
      <c r="P1068" s="23">
        <v>7</v>
      </c>
      <c r="Q1068" s="23">
        <v>7.166666666666667</v>
      </c>
      <c r="R1068" s="23">
        <v>7</v>
      </c>
      <c r="S1068" s="23">
        <v>7.833333333333333</v>
      </c>
      <c r="T1068" s="23">
        <v>7.833333333333333</v>
      </c>
      <c r="U1068" s="23">
        <v>6.333333333333333</v>
      </c>
      <c r="V1068" s="23">
        <v>7</v>
      </c>
      <c r="W1068" s="23">
        <v>5.5893833333333331</v>
      </c>
      <c r="X1068" s="23">
        <v>6.0666666666666664</v>
      </c>
      <c r="Y1068" s="23">
        <v>7.0355177463518359</v>
      </c>
      <c r="Z1068" s="23" t="s">
        <v>727</v>
      </c>
      <c r="AA1068" s="152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273</v>
      </c>
      <c r="C1069" s="29"/>
      <c r="D1069" s="11">
        <v>7</v>
      </c>
      <c r="E1069" s="11">
        <v>7.5</v>
      </c>
      <c r="F1069" s="11">
        <v>7</v>
      </c>
      <c r="G1069" s="11">
        <v>7</v>
      </c>
      <c r="H1069" s="11">
        <v>6.4870064095117002</v>
      </c>
      <c r="I1069" s="11">
        <v>7.5</v>
      </c>
      <c r="J1069" s="11">
        <v>6.2</v>
      </c>
      <c r="K1069" s="11">
        <v>7.0449999999999999</v>
      </c>
      <c r="L1069" s="11">
        <v>9</v>
      </c>
      <c r="M1069" s="11">
        <v>7</v>
      </c>
      <c r="N1069" s="11">
        <v>7</v>
      </c>
      <c r="O1069" s="11">
        <v>7</v>
      </c>
      <c r="P1069" s="11">
        <v>7</v>
      </c>
      <c r="Q1069" s="11">
        <v>7</v>
      </c>
      <c r="R1069" s="11">
        <v>7</v>
      </c>
      <c r="S1069" s="11">
        <v>8</v>
      </c>
      <c r="T1069" s="11">
        <v>7.9</v>
      </c>
      <c r="U1069" s="11">
        <v>6.3</v>
      </c>
      <c r="V1069" s="11">
        <v>7</v>
      </c>
      <c r="W1069" s="11">
        <v>5.5740999999999996</v>
      </c>
      <c r="X1069" s="11">
        <v>6.1</v>
      </c>
      <c r="Y1069" s="11">
        <v>7.0333866760115331</v>
      </c>
      <c r="Z1069" s="11" t="s">
        <v>727</v>
      </c>
      <c r="AA1069" s="152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274</v>
      </c>
      <c r="C1070" s="29"/>
      <c r="D1070" s="24">
        <v>0</v>
      </c>
      <c r="E1070" s="24">
        <v>0.98319208025017313</v>
      </c>
      <c r="F1070" s="24">
        <v>0</v>
      </c>
      <c r="G1070" s="24">
        <v>0</v>
      </c>
      <c r="H1070" s="24">
        <v>9.9862975185353656E-2</v>
      </c>
      <c r="I1070" s="24">
        <v>0.54772255750516607</v>
      </c>
      <c r="J1070" s="24">
        <v>0.1032795558988646</v>
      </c>
      <c r="K1070" s="24">
        <v>0.10250203250017367</v>
      </c>
      <c r="L1070" s="24">
        <v>0</v>
      </c>
      <c r="M1070" s="24">
        <v>0</v>
      </c>
      <c r="N1070" s="24">
        <v>0</v>
      </c>
      <c r="O1070" s="24">
        <v>0</v>
      </c>
      <c r="P1070" s="24">
        <v>0</v>
      </c>
      <c r="Q1070" s="24">
        <v>0.40824829046386302</v>
      </c>
      <c r="R1070" s="24">
        <v>0</v>
      </c>
      <c r="S1070" s="24">
        <v>0.40824829046386302</v>
      </c>
      <c r="T1070" s="24">
        <v>0.25819888974716082</v>
      </c>
      <c r="U1070" s="24">
        <v>8.1649658092772678E-2</v>
      </c>
      <c r="V1070" s="24">
        <v>0</v>
      </c>
      <c r="W1070" s="24">
        <v>0.28859565774049112</v>
      </c>
      <c r="X1070" s="24">
        <v>5.1639777949432045E-2</v>
      </c>
      <c r="Y1070" s="24">
        <v>5.1380850711701051E-2</v>
      </c>
      <c r="Z1070" s="24" t="s">
        <v>727</v>
      </c>
      <c r="AA1070" s="209"/>
      <c r="AB1070" s="210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F1070" s="210"/>
      <c r="BG1070" s="210"/>
      <c r="BH1070" s="210"/>
      <c r="BI1070" s="210"/>
      <c r="BJ1070" s="210"/>
      <c r="BK1070" s="210"/>
      <c r="BL1070" s="210"/>
      <c r="BM1070" s="56"/>
    </row>
    <row r="1071" spans="1:65">
      <c r="A1071" s="30"/>
      <c r="B1071" s="3" t="s">
        <v>86</v>
      </c>
      <c r="C1071" s="29"/>
      <c r="D1071" s="13">
        <v>0</v>
      </c>
      <c r="E1071" s="13">
        <v>0.13718959259304742</v>
      </c>
      <c r="F1071" s="13">
        <v>0</v>
      </c>
      <c r="G1071" s="13">
        <v>0</v>
      </c>
      <c r="H1071" s="13">
        <v>1.5352631611848648E-2</v>
      </c>
      <c r="I1071" s="13">
        <v>7.3029674334022146E-2</v>
      </c>
      <c r="J1071" s="13">
        <v>1.6568912711047799E-2</v>
      </c>
      <c r="K1071" s="13">
        <v>1.45118498112563E-2</v>
      </c>
      <c r="L1071" s="13">
        <v>0</v>
      </c>
      <c r="M1071" s="13">
        <v>0</v>
      </c>
      <c r="N1071" s="13">
        <v>0</v>
      </c>
      <c r="O1071" s="13">
        <v>0</v>
      </c>
      <c r="P1071" s="13">
        <v>0</v>
      </c>
      <c r="Q1071" s="13">
        <v>5.6964877739143674E-2</v>
      </c>
      <c r="R1071" s="13">
        <v>0</v>
      </c>
      <c r="S1071" s="13">
        <v>5.211680303793996E-2</v>
      </c>
      <c r="T1071" s="13">
        <v>3.2961560393254576E-2</v>
      </c>
      <c r="U1071" s="13">
        <v>1.2892051277806214E-2</v>
      </c>
      <c r="V1071" s="13">
        <v>0</v>
      </c>
      <c r="W1071" s="13">
        <v>5.1632826115073721E-2</v>
      </c>
      <c r="X1071" s="13">
        <v>8.5120513103459413E-3</v>
      </c>
      <c r="Y1071" s="13">
        <v>7.3030660377971235E-3</v>
      </c>
      <c r="Z1071" s="13" t="s">
        <v>727</v>
      </c>
      <c r="AA1071" s="152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275</v>
      </c>
      <c r="C1072" s="29"/>
      <c r="D1072" s="13">
        <v>2.0565970350230334E-3</v>
      </c>
      <c r="E1072" s="13">
        <v>2.5915087440618878E-2</v>
      </c>
      <c r="F1072" s="13">
        <v>2.0565970350230334E-3</v>
      </c>
      <c r="G1072" s="13">
        <v>2.0565970350230334E-3</v>
      </c>
      <c r="H1072" s="13">
        <v>-6.8858071148448108E-2</v>
      </c>
      <c r="I1072" s="13">
        <v>7.3632068251810345E-2</v>
      </c>
      <c r="J1072" s="13">
        <v>-0.10769245883071765</v>
      </c>
      <c r="K1072" s="13">
        <v>1.1122823389149383E-2</v>
      </c>
      <c r="L1072" s="13">
        <v>0.28835848190217228</v>
      </c>
      <c r="M1072" s="13">
        <v>2.0565970350230334E-3</v>
      </c>
      <c r="N1072" s="13">
        <v>2.0565970350230334E-3</v>
      </c>
      <c r="O1072" s="13">
        <v>2.0565970350230334E-3</v>
      </c>
      <c r="P1072" s="13">
        <v>2.0565970350230334E-3</v>
      </c>
      <c r="Q1072" s="13">
        <v>2.5915087440618878E-2</v>
      </c>
      <c r="R1072" s="13">
        <v>2.0565970350230334E-3</v>
      </c>
      <c r="S1072" s="13">
        <v>0.12134904906300181</v>
      </c>
      <c r="T1072" s="13">
        <v>0.12134904906300181</v>
      </c>
      <c r="U1072" s="13">
        <v>-9.3377364587360234E-2</v>
      </c>
      <c r="V1072" s="13">
        <v>2.0565970350230334E-3</v>
      </c>
      <c r="W1072" s="13">
        <v>-0.19987450821081809</v>
      </c>
      <c r="X1072" s="13">
        <v>-0.1315509492363135</v>
      </c>
      <c r="Y1072" s="13">
        <v>7.1409958984050004E-3</v>
      </c>
      <c r="Z1072" s="13" t="s">
        <v>727</v>
      </c>
      <c r="AA1072" s="152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276</v>
      </c>
      <c r="C1073" s="47"/>
      <c r="D1073" s="45">
        <v>0</v>
      </c>
      <c r="E1073" s="45">
        <v>0.67</v>
      </c>
      <c r="F1073" s="45">
        <v>0</v>
      </c>
      <c r="G1073" s="45">
        <v>0</v>
      </c>
      <c r="H1073" s="45">
        <v>2</v>
      </c>
      <c r="I1073" s="45">
        <v>2.02</v>
      </c>
      <c r="J1073" s="45">
        <v>3.1</v>
      </c>
      <c r="K1073" s="45">
        <v>0.26</v>
      </c>
      <c r="L1073" s="45">
        <v>8.09</v>
      </c>
      <c r="M1073" s="45">
        <v>0</v>
      </c>
      <c r="N1073" s="45">
        <v>0</v>
      </c>
      <c r="O1073" s="45">
        <v>0</v>
      </c>
      <c r="P1073" s="45">
        <v>0</v>
      </c>
      <c r="Q1073" s="45">
        <v>0.67</v>
      </c>
      <c r="R1073" s="45">
        <v>0</v>
      </c>
      <c r="S1073" s="45">
        <v>3.37</v>
      </c>
      <c r="T1073" s="45">
        <v>3.37</v>
      </c>
      <c r="U1073" s="45">
        <v>2.7</v>
      </c>
      <c r="V1073" s="45">
        <v>0</v>
      </c>
      <c r="W1073" s="45">
        <v>5.71</v>
      </c>
      <c r="X1073" s="45">
        <v>3.78</v>
      </c>
      <c r="Y1073" s="45">
        <v>0.14000000000000001</v>
      </c>
      <c r="Z1073" s="45">
        <v>8.09</v>
      </c>
      <c r="AA1073" s="152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BM1074" s="55"/>
    </row>
    <row r="1075" spans="1:65" ht="15">
      <c r="B1075" s="8" t="s">
        <v>593</v>
      </c>
      <c r="BM1075" s="28" t="s">
        <v>66</v>
      </c>
    </row>
    <row r="1076" spans="1:65" ht="15">
      <c r="A1076" s="25" t="s">
        <v>35</v>
      </c>
      <c r="B1076" s="18" t="s">
        <v>110</v>
      </c>
      <c r="C1076" s="15" t="s">
        <v>111</v>
      </c>
      <c r="D1076" s="16" t="s">
        <v>234</v>
      </c>
      <c r="E1076" s="17" t="s">
        <v>234</v>
      </c>
      <c r="F1076" s="17" t="s">
        <v>234</v>
      </c>
      <c r="G1076" s="17" t="s">
        <v>234</v>
      </c>
      <c r="H1076" s="17" t="s">
        <v>234</v>
      </c>
      <c r="I1076" s="17" t="s">
        <v>234</v>
      </c>
      <c r="J1076" s="17" t="s">
        <v>234</v>
      </c>
      <c r="K1076" s="17" t="s">
        <v>234</v>
      </c>
      <c r="L1076" s="17" t="s">
        <v>234</v>
      </c>
      <c r="M1076" s="17" t="s">
        <v>234</v>
      </c>
      <c r="N1076" s="17" t="s">
        <v>234</v>
      </c>
      <c r="O1076" s="17" t="s">
        <v>234</v>
      </c>
      <c r="P1076" s="17" t="s">
        <v>234</v>
      </c>
      <c r="Q1076" s="17" t="s">
        <v>234</v>
      </c>
      <c r="R1076" s="17" t="s">
        <v>234</v>
      </c>
      <c r="S1076" s="17" t="s">
        <v>234</v>
      </c>
      <c r="T1076" s="17" t="s">
        <v>234</v>
      </c>
      <c r="U1076" s="17" t="s">
        <v>234</v>
      </c>
      <c r="V1076" s="17" t="s">
        <v>234</v>
      </c>
      <c r="W1076" s="17" t="s">
        <v>234</v>
      </c>
      <c r="X1076" s="17" t="s">
        <v>234</v>
      </c>
      <c r="Y1076" s="17" t="s">
        <v>234</v>
      </c>
      <c r="Z1076" s="17" t="s">
        <v>234</v>
      </c>
      <c r="AA1076" s="152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235</v>
      </c>
      <c r="C1077" s="9" t="s">
        <v>235</v>
      </c>
      <c r="D1077" s="150" t="s">
        <v>237</v>
      </c>
      <c r="E1077" s="151" t="s">
        <v>239</v>
      </c>
      <c r="F1077" s="151" t="s">
        <v>240</v>
      </c>
      <c r="G1077" s="151" t="s">
        <v>241</v>
      </c>
      <c r="H1077" s="151" t="s">
        <v>242</v>
      </c>
      <c r="I1077" s="151" t="s">
        <v>243</v>
      </c>
      <c r="J1077" s="151" t="s">
        <v>244</v>
      </c>
      <c r="K1077" s="151" t="s">
        <v>246</v>
      </c>
      <c r="L1077" s="151" t="s">
        <v>247</v>
      </c>
      <c r="M1077" s="151" t="s">
        <v>248</v>
      </c>
      <c r="N1077" s="151" t="s">
        <v>249</v>
      </c>
      <c r="O1077" s="151" t="s">
        <v>250</v>
      </c>
      <c r="P1077" s="151" t="s">
        <v>251</v>
      </c>
      <c r="Q1077" s="151" t="s">
        <v>252</v>
      </c>
      <c r="R1077" s="151" t="s">
        <v>253</v>
      </c>
      <c r="S1077" s="151" t="s">
        <v>255</v>
      </c>
      <c r="T1077" s="151" t="s">
        <v>256</v>
      </c>
      <c r="U1077" s="151" t="s">
        <v>257</v>
      </c>
      <c r="V1077" s="151" t="s">
        <v>258</v>
      </c>
      <c r="W1077" s="151" t="s">
        <v>259</v>
      </c>
      <c r="X1077" s="151" t="s">
        <v>261</v>
      </c>
      <c r="Y1077" s="151" t="s">
        <v>262</v>
      </c>
      <c r="Z1077" s="151" t="s">
        <v>264</v>
      </c>
      <c r="AA1077" s="152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279</v>
      </c>
      <c r="E1078" s="11" t="s">
        <v>279</v>
      </c>
      <c r="F1078" s="11" t="s">
        <v>279</v>
      </c>
      <c r="G1078" s="11" t="s">
        <v>279</v>
      </c>
      <c r="H1078" s="11" t="s">
        <v>279</v>
      </c>
      <c r="I1078" s="11" t="s">
        <v>306</v>
      </c>
      <c r="J1078" s="11" t="s">
        <v>279</v>
      </c>
      <c r="K1078" s="11" t="s">
        <v>306</v>
      </c>
      <c r="L1078" s="11" t="s">
        <v>306</v>
      </c>
      <c r="M1078" s="11" t="s">
        <v>279</v>
      </c>
      <c r="N1078" s="11" t="s">
        <v>279</v>
      </c>
      <c r="O1078" s="11" t="s">
        <v>279</v>
      </c>
      <c r="P1078" s="11" t="s">
        <v>279</v>
      </c>
      <c r="Q1078" s="11" t="s">
        <v>279</v>
      </c>
      <c r="R1078" s="11" t="s">
        <v>279</v>
      </c>
      <c r="S1078" s="11" t="s">
        <v>279</v>
      </c>
      <c r="T1078" s="11" t="s">
        <v>279</v>
      </c>
      <c r="U1078" s="11" t="s">
        <v>280</v>
      </c>
      <c r="V1078" s="11" t="s">
        <v>279</v>
      </c>
      <c r="W1078" s="11" t="s">
        <v>280</v>
      </c>
      <c r="X1078" s="11" t="s">
        <v>279</v>
      </c>
      <c r="Y1078" s="11" t="s">
        <v>306</v>
      </c>
      <c r="Z1078" s="11" t="s">
        <v>279</v>
      </c>
      <c r="AA1078" s="152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 t="s">
        <v>307</v>
      </c>
      <c r="E1079" s="26" t="s">
        <v>307</v>
      </c>
      <c r="F1079" s="26" t="s">
        <v>271</v>
      </c>
      <c r="G1079" s="26" t="s">
        <v>308</v>
      </c>
      <c r="H1079" s="26" t="s">
        <v>309</v>
      </c>
      <c r="I1079" s="26" t="s">
        <v>307</v>
      </c>
      <c r="J1079" s="26" t="s">
        <v>307</v>
      </c>
      <c r="K1079" s="26" t="s">
        <v>309</v>
      </c>
      <c r="L1079" s="26" t="s">
        <v>308</v>
      </c>
      <c r="M1079" s="26" t="s">
        <v>308</v>
      </c>
      <c r="N1079" s="26" t="s">
        <v>307</v>
      </c>
      <c r="O1079" s="26" t="s">
        <v>307</v>
      </c>
      <c r="P1079" s="26" t="s">
        <v>307</v>
      </c>
      <c r="Q1079" s="26" t="s">
        <v>307</v>
      </c>
      <c r="R1079" s="26" t="s">
        <v>307</v>
      </c>
      <c r="S1079" s="26" t="s">
        <v>311</v>
      </c>
      <c r="T1079" s="26" t="s">
        <v>307</v>
      </c>
      <c r="U1079" s="26" t="s">
        <v>308</v>
      </c>
      <c r="V1079" s="26" t="s">
        <v>309</v>
      </c>
      <c r="W1079" s="26" t="s">
        <v>307</v>
      </c>
      <c r="X1079" s="26" t="s">
        <v>307</v>
      </c>
      <c r="Y1079" s="26" t="s">
        <v>308</v>
      </c>
      <c r="Z1079" s="26" t="s">
        <v>116</v>
      </c>
      <c r="AA1079" s="152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3</v>
      </c>
    </row>
    <row r="1080" spans="1:65">
      <c r="A1080" s="30"/>
      <c r="B1080" s="18">
        <v>1</v>
      </c>
      <c r="C1080" s="14">
        <v>1</v>
      </c>
      <c r="D1080" s="153">
        <v>3.43</v>
      </c>
      <c r="E1080" s="22">
        <v>2.25</v>
      </c>
      <c r="F1080" s="22">
        <v>2.2999999999999998</v>
      </c>
      <c r="G1080" s="22">
        <v>2.64</v>
      </c>
      <c r="H1080" s="22">
        <v>2.497082978202438</v>
      </c>
      <c r="I1080" s="22">
        <v>2.5</v>
      </c>
      <c r="J1080" s="22">
        <v>2.8</v>
      </c>
      <c r="K1080" s="22">
        <v>2.67</v>
      </c>
      <c r="L1080" s="22">
        <v>2.4</v>
      </c>
      <c r="M1080" s="153">
        <v>1.91</v>
      </c>
      <c r="N1080" s="22">
        <v>2.52</v>
      </c>
      <c r="O1080" s="22">
        <v>2.77</v>
      </c>
      <c r="P1080" s="22">
        <v>2.35</v>
      </c>
      <c r="Q1080" s="22">
        <v>2.57</v>
      </c>
      <c r="R1080" s="154">
        <v>2.68</v>
      </c>
      <c r="S1080" s="153">
        <v>3.56</v>
      </c>
      <c r="T1080" s="22">
        <v>2.5499999999999998</v>
      </c>
      <c r="U1080" s="153" t="s">
        <v>103</v>
      </c>
      <c r="V1080" s="22">
        <v>2.62</v>
      </c>
      <c r="W1080" s="153" t="s">
        <v>104</v>
      </c>
      <c r="X1080" s="153">
        <v>0.6</v>
      </c>
      <c r="Y1080" s="22">
        <v>2.3631753340457755</v>
      </c>
      <c r="Z1080" s="153">
        <v>3</v>
      </c>
      <c r="AA1080" s="152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55">
        <v>3.52</v>
      </c>
      <c r="E1081" s="11">
        <v>2.11</v>
      </c>
      <c r="F1081" s="11">
        <v>2.2999999999999998</v>
      </c>
      <c r="G1081" s="11">
        <v>2.64</v>
      </c>
      <c r="H1081" s="11">
        <v>2.5085304409678719</v>
      </c>
      <c r="I1081" s="11">
        <v>2.5</v>
      </c>
      <c r="J1081" s="11">
        <v>2.81</v>
      </c>
      <c r="K1081" s="11">
        <v>2.5299999999999998</v>
      </c>
      <c r="L1081" s="11">
        <v>2.4</v>
      </c>
      <c r="M1081" s="155">
        <v>1.84</v>
      </c>
      <c r="N1081" s="11">
        <v>2.63</v>
      </c>
      <c r="O1081" s="11">
        <v>2.8</v>
      </c>
      <c r="P1081" s="11">
        <v>2.41</v>
      </c>
      <c r="Q1081" s="148">
        <v>2.66</v>
      </c>
      <c r="R1081" s="11">
        <v>2.54</v>
      </c>
      <c r="S1081" s="155">
        <v>3.68</v>
      </c>
      <c r="T1081" s="11">
        <v>2.36</v>
      </c>
      <c r="U1081" s="155" t="s">
        <v>103</v>
      </c>
      <c r="V1081" s="11">
        <v>2.64</v>
      </c>
      <c r="W1081" s="155" t="s">
        <v>104</v>
      </c>
      <c r="X1081" s="155">
        <v>0.7</v>
      </c>
      <c r="Y1081" s="11">
        <v>2.4579901934098456</v>
      </c>
      <c r="Z1081" s="155">
        <v>3</v>
      </c>
      <c r="AA1081" s="152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35</v>
      </c>
    </row>
    <row r="1082" spans="1:65">
      <c r="A1082" s="30"/>
      <c r="B1082" s="19">
        <v>1</v>
      </c>
      <c r="C1082" s="9">
        <v>3</v>
      </c>
      <c r="D1082" s="155">
        <v>3.35</v>
      </c>
      <c r="E1082" s="11">
        <v>2.5099999999999998</v>
      </c>
      <c r="F1082" s="11">
        <v>2.2999999999999998</v>
      </c>
      <c r="G1082" s="11">
        <v>2.61</v>
      </c>
      <c r="H1082" s="11"/>
      <c r="I1082" s="11">
        <v>2.5</v>
      </c>
      <c r="J1082" s="11">
        <v>2.88</v>
      </c>
      <c r="K1082" s="11">
        <v>2.5299999999999998</v>
      </c>
      <c r="L1082" s="11">
        <v>2.2999999999999998</v>
      </c>
      <c r="M1082" s="155">
        <v>1.85</v>
      </c>
      <c r="N1082" s="11">
        <v>2.61</v>
      </c>
      <c r="O1082" s="11">
        <v>2.71</v>
      </c>
      <c r="P1082" s="11">
        <v>2.4</v>
      </c>
      <c r="Q1082" s="11">
        <v>2.5299999999999998</v>
      </c>
      <c r="R1082" s="11">
        <v>2.5299999999999998</v>
      </c>
      <c r="S1082" s="155">
        <v>3.71</v>
      </c>
      <c r="T1082" s="11">
        <v>2.41</v>
      </c>
      <c r="U1082" s="155" t="s">
        <v>103</v>
      </c>
      <c r="V1082" s="11">
        <v>2.76</v>
      </c>
      <c r="W1082" s="155" t="s">
        <v>104</v>
      </c>
      <c r="X1082" s="148">
        <v>1</v>
      </c>
      <c r="Y1082" s="11">
        <v>2.3487154539060455</v>
      </c>
      <c r="Z1082" s="155">
        <v>3</v>
      </c>
      <c r="AA1082" s="152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55">
        <v>3.47</v>
      </c>
      <c r="E1083" s="11">
        <v>2.5499999999999998</v>
      </c>
      <c r="F1083" s="11">
        <v>2.2000000000000002</v>
      </c>
      <c r="G1083" s="11">
        <v>2.63</v>
      </c>
      <c r="H1083" s="11"/>
      <c r="I1083" s="11">
        <v>2.6</v>
      </c>
      <c r="J1083" s="11">
        <v>2.83</v>
      </c>
      <c r="K1083" s="11">
        <v>2.67</v>
      </c>
      <c r="L1083" s="11">
        <v>2.2000000000000002</v>
      </c>
      <c r="M1083" s="155">
        <v>1.8</v>
      </c>
      <c r="N1083" s="11">
        <v>2.64</v>
      </c>
      <c r="O1083" s="11">
        <v>2.79</v>
      </c>
      <c r="P1083" s="11">
        <v>2.36</v>
      </c>
      <c r="Q1083" s="11">
        <v>2.5499999999999998</v>
      </c>
      <c r="R1083" s="11">
        <v>2.4700000000000002</v>
      </c>
      <c r="S1083" s="155">
        <v>3.45</v>
      </c>
      <c r="T1083" s="11">
        <v>2.5099999999999998</v>
      </c>
      <c r="U1083" s="155" t="s">
        <v>103</v>
      </c>
      <c r="V1083" s="11">
        <v>2.6</v>
      </c>
      <c r="W1083" s="155" t="s">
        <v>104</v>
      </c>
      <c r="X1083" s="155">
        <v>0.7</v>
      </c>
      <c r="Y1083" s="11">
        <v>2.4318900194895452</v>
      </c>
      <c r="Z1083" s="155">
        <v>2</v>
      </c>
      <c r="AA1083" s="152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2.5335960637085777</v>
      </c>
    </row>
    <row r="1084" spans="1:65">
      <c r="A1084" s="30"/>
      <c r="B1084" s="19">
        <v>1</v>
      </c>
      <c r="C1084" s="9">
        <v>5</v>
      </c>
      <c r="D1084" s="148">
        <v>3.8299999999999996</v>
      </c>
      <c r="E1084" s="11">
        <v>2.6</v>
      </c>
      <c r="F1084" s="11">
        <v>2.2000000000000002</v>
      </c>
      <c r="G1084" s="11">
        <v>2.6</v>
      </c>
      <c r="H1084" s="11">
        <v>2.489689560410846</v>
      </c>
      <c r="I1084" s="11">
        <v>2.9</v>
      </c>
      <c r="J1084" s="11">
        <v>2.8</v>
      </c>
      <c r="K1084" s="11">
        <v>2.5299999999999998</v>
      </c>
      <c r="L1084" s="11">
        <v>2.2999999999999998</v>
      </c>
      <c r="M1084" s="11"/>
      <c r="N1084" s="11">
        <v>2.5299999999999998</v>
      </c>
      <c r="O1084" s="11">
        <v>2.72</v>
      </c>
      <c r="P1084" s="11">
        <v>2.4</v>
      </c>
      <c r="Q1084" s="11">
        <v>2.54</v>
      </c>
      <c r="R1084" s="11">
        <v>2.52</v>
      </c>
      <c r="S1084" s="155">
        <v>3.62</v>
      </c>
      <c r="T1084" s="11">
        <v>2.4900000000000002</v>
      </c>
      <c r="U1084" s="155" t="s">
        <v>103</v>
      </c>
      <c r="V1084" s="11">
        <v>2.8</v>
      </c>
      <c r="W1084" s="155" t="s">
        <v>104</v>
      </c>
      <c r="X1084" s="155">
        <v>0.6</v>
      </c>
      <c r="Y1084" s="11">
        <v>2.3526137536179852</v>
      </c>
      <c r="Z1084" s="155">
        <v>3</v>
      </c>
      <c r="AA1084" s="152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128</v>
      </c>
    </row>
    <row r="1085" spans="1:65">
      <c r="A1085" s="30"/>
      <c r="B1085" s="19">
        <v>1</v>
      </c>
      <c r="C1085" s="9">
        <v>6</v>
      </c>
      <c r="D1085" s="155">
        <v>3.45</v>
      </c>
      <c r="E1085" s="11">
        <v>2.23</v>
      </c>
      <c r="F1085" s="11">
        <v>2.4</v>
      </c>
      <c r="G1085" s="11">
        <v>2.65</v>
      </c>
      <c r="H1085" s="11">
        <v>2.5351427772906989</v>
      </c>
      <c r="I1085" s="11">
        <v>2.7</v>
      </c>
      <c r="J1085" s="11">
        <v>2.81</v>
      </c>
      <c r="K1085" s="11">
        <v>2.57</v>
      </c>
      <c r="L1085" s="11">
        <v>2.2999999999999998</v>
      </c>
      <c r="M1085" s="155">
        <v>1.8</v>
      </c>
      <c r="N1085" s="11">
        <v>2.81</v>
      </c>
      <c r="O1085" s="11">
        <v>2.7</v>
      </c>
      <c r="P1085" s="11">
        <v>2.42</v>
      </c>
      <c r="Q1085" s="11">
        <v>2.4900000000000002</v>
      </c>
      <c r="R1085" s="11">
        <v>2.5</v>
      </c>
      <c r="S1085" s="155">
        <v>3.69</v>
      </c>
      <c r="T1085" s="11">
        <v>2.66</v>
      </c>
      <c r="U1085" s="155" t="s">
        <v>103</v>
      </c>
      <c r="V1085" s="11">
        <v>2.76</v>
      </c>
      <c r="W1085" s="155" t="s">
        <v>104</v>
      </c>
      <c r="X1085" s="155">
        <v>0.6</v>
      </c>
      <c r="Y1085" s="11">
        <v>2.4571687262464454</v>
      </c>
      <c r="Z1085" s="155">
        <v>2</v>
      </c>
      <c r="AA1085" s="152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272</v>
      </c>
      <c r="C1086" s="12"/>
      <c r="D1086" s="23">
        <v>3.5083333333333333</v>
      </c>
      <c r="E1086" s="23">
        <v>2.3749999999999996</v>
      </c>
      <c r="F1086" s="23">
        <v>2.2833333333333337</v>
      </c>
      <c r="G1086" s="23">
        <v>2.6283333333333334</v>
      </c>
      <c r="H1086" s="23">
        <v>2.5076114392179636</v>
      </c>
      <c r="I1086" s="23">
        <v>2.6166666666666667</v>
      </c>
      <c r="J1086" s="23">
        <v>2.8216666666666659</v>
      </c>
      <c r="K1086" s="23">
        <v>2.583333333333333</v>
      </c>
      <c r="L1086" s="23">
        <v>2.3166666666666669</v>
      </c>
      <c r="M1086" s="23">
        <v>1.8399999999999999</v>
      </c>
      <c r="N1086" s="23">
        <v>2.6233333333333335</v>
      </c>
      <c r="O1086" s="23">
        <v>2.7483333333333335</v>
      </c>
      <c r="P1086" s="23">
        <v>2.39</v>
      </c>
      <c r="Q1086" s="23">
        <v>2.5566666666666662</v>
      </c>
      <c r="R1086" s="23">
        <v>2.54</v>
      </c>
      <c r="S1086" s="23">
        <v>3.6183333333333336</v>
      </c>
      <c r="T1086" s="23">
        <v>2.4966666666666666</v>
      </c>
      <c r="U1086" s="23" t="s">
        <v>727</v>
      </c>
      <c r="V1086" s="23">
        <v>2.6966666666666668</v>
      </c>
      <c r="W1086" s="23" t="s">
        <v>727</v>
      </c>
      <c r="X1086" s="23">
        <v>0.70000000000000007</v>
      </c>
      <c r="Y1086" s="23">
        <v>2.4019255801192738</v>
      </c>
      <c r="Z1086" s="23">
        <v>2.6666666666666665</v>
      </c>
      <c r="AA1086" s="152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273</v>
      </c>
      <c r="C1087" s="29"/>
      <c r="D1087" s="11">
        <v>3.46</v>
      </c>
      <c r="E1087" s="11">
        <v>2.38</v>
      </c>
      <c r="F1087" s="11">
        <v>2.2999999999999998</v>
      </c>
      <c r="G1087" s="11">
        <v>2.6349999999999998</v>
      </c>
      <c r="H1087" s="11">
        <v>2.5028067095851547</v>
      </c>
      <c r="I1087" s="11">
        <v>2.5499999999999998</v>
      </c>
      <c r="J1087" s="11">
        <v>2.81</v>
      </c>
      <c r="K1087" s="11">
        <v>2.5499999999999998</v>
      </c>
      <c r="L1087" s="11">
        <v>2.2999999999999998</v>
      </c>
      <c r="M1087" s="11">
        <v>1.84</v>
      </c>
      <c r="N1087" s="11">
        <v>2.62</v>
      </c>
      <c r="O1087" s="11">
        <v>2.7450000000000001</v>
      </c>
      <c r="P1087" s="11">
        <v>2.4</v>
      </c>
      <c r="Q1087" s="11">
        <v>2.5449999999999999</v>
      </c>
      <c r="R1087" s="11">
        <v>2.5249999999999999</v>
      </c>
      <c r="S1087" s="11">
        <v>3.6500000000000004</v>
      </c>
      <c r="T1087" s="11">
        <v>2.5</v>
      </c>
      <c r="U1087" s="11" t="s">
        <v>727</v>
      </c>
      <c r="V1087" s="11">
        <v>2.7</v>
      </c>
      <c r="W1087" s="11" t="s">
        <v>727</v>
      </c>
      <c r="X1087" s="11">
        <v>0.64999999999999991</v>
      </c>
      <c r="Y1087" s="11">
        <v>2.3975326767676606</v>
      </c>
      <c r="Z1087" s="11">
        <v>3</v>
      </c>
      <c r="AA1087" s="152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274</v>
      </c>
      <c r="C1088" s="29"/>
      <c r="D1088" s="24">
        <v>0.16714265364252956</v>
      </c>
      <c r="E1088" s="24">
        <v>0.20315019074566482</v>
      </c>
      <c r="F1088" s="24">
        <v>7.5277265270907973E-2</v>
      </c>
      <c r="G1088" s="24">
        <v>1.9407902170679524E-2</v>
      </c>
      <c r="H1088" s="24">
        <v>1.9923699218301425E-2</v>
      </c>
      <c r="I1088" s="24">
        <v>0.16020819787597218</v>
      </c>
      <c r="J1088" s="24">
        <v>3.0605010483034753E-2</v>
      </c>
      <c r="K1088" s="24">
        <v>6.8896056974740397E-2</v>
      </c>
      <c r="L1088" s="24">
        <v>7.5277265270908028E-2</v>
      </c>
      <c r="M1088" s="24">
        <v>4.5276925690687038E-2</v>
      </c>
      <c r="N1088" s="24">
        <v>0.10462631918722305</v>
      </c>
      <c r="O1088" s="24">
        <v>4.3550736694878751E-2</v>
      </c>
      <c r="P1088" s="24">
        <v>2.8284271247461894E-2</v>
      </c>
      <c r="Q1088" s="24">
        <v>5.715476066494083E-2</v>
      </c>
      <c r="R1088" s="24">
        <v>7.2938330115241909E-2</v>
      </c>
      <c r="S1088" s="24">
        <v>9.9079092984678929E-2</v>
      </c>
      <c r="T1088" s="24">
        <v>0.10576703960434305</v>
      </c>
      <c r="U1088" s="24" t="s">
        <v>727</v>
      </c>
      <c r="V1088" s="24">
        <v>8.6178110136313837E-2</v>
      </c>
      <c r="W1088" s="24" t="s">
        <v>727</v>
      </c>
      <c r="X1088" s="24">
        <v>0.15491933384829645</v>
      </c>
      <c r="Y1088" s="24">
        <v>5.2644978904928072E-2</v>
      </c>
      <c r="Z1088" s="24">
        <v>0.51639777949432275</v>
      </c>
      <c r="AA1088" s="209"/>
      <c r="AB1088" s="210"/>
      <c r="AC1088" s="210"/>
      <c r="AD1088" s="210"/>
      <c r="AE1088" s="210"/>
      <c r="AF1088" s="210"/>
      <c r="AG1088" s="210"/>
      <c r="AH1088" s="210"/>
      <c r="AI1088" s="210"/>
      <c r="AJ1088" s="210"/>
      <c r="AK1088" s="210"/>
      <c r="AL1088" s="210"/>
      <c r="AM1088" s="210"/>
      <c r="AN1088" s="210"/>
      <c r="AO1088" s="210"/>
      <c r="AP1088" s="210"/>
      <c r="AQ1088" s="210"/>
      <c r="AR1088" s="210"/>
      <c r="AS1088" s="210"/>
      <c r="AT1088" s="210"/>
      <c r="AU1088" s="210"/>
      <c r="AV1088" s="210"/>
      <c r="AW1088" s="210"/>
      <c r="AX1088" s="210"/>
      <c r="AY1088" s="210"/>
      <c r="AZ1088" s="210"/>
      <c r="BA1088" s="210"/>
      <c r="BB1088" s="210"/>
      <c r="BC1088" s="210"/>
      <c r="BD1088" s="210"/>
      <c r="BE1088" s="210"/>
      <c r="BF1088" s="210"/>
      <c r="BG1088" s="210"/>
      <c r="BH1088" s="210"/>
      <c r="BI1088" s="210"/>
      <c r="BJ1088" s="210"/>
      <c r="BK1088" s="210"/>
      <c r="BL1088" s="210"/>
      <c r="BM1088" s="56"/>
    </row>
    <row r="1089" spans="1:65">
      <c r="A1089" s="30"/>
      <c r="B1089" s="3" t="s">
        <v>86</v>
      </c>
      <c r="C1089" s="29"/>
      <c r="D1089" s="13">
        <v>4.7641611489557117E-2</v>
      </c>
      <c r="E1089" s="13">
        <v>8.5536922419227307E-2</v>
      </c>
      <c r="F1089" s="13">
        <v>3.2968145374120274E-2</v>
      </c>
      <c r="G1089" s="13">
        <v>7.3841098937271494E-3</v>
      </c>
      <c r="H1089" s="13">
        <v>7.9452896516196032E-3</v>
      </c>
      <c r="I1089" s="13">
        <v>6.1226062882537138E-2</v>
      </c>
      <c r="J1089" s="13">
        <v>1.0846430177094423E-2</v>
      </c>
      <c r="K1089" s="13">
        <v>2.666944140957693E-2</v>
      </c>
      <c r="L1089" s="13">
        <v>3.2493783570176127E-2</v>
      </c>
      <c r="M1089" s="13">
        <v>2.4607024831895131E-2</v>
      </c>
      <c r="N1089" s="13">
        <v>3.9882967923973209E-2</v>
      </c>
      <c r="O1089" s="13">
        <v>1.5846235304382807E-2</v>
      </c>
      <c r="P1089" s="13">
        <v>1.1834423116092842E-2</v>
      </c>
      <c r="Q1089" s="13">
        <v>2.235518670075913E-2</v>
      </c>
      <c r="R1089" s="13">
        <v>2.8715877998126735E-2</v>
      </c>
      <c r="S1089" s="13">
        <v>2.7382522243577775E-2</v>
      </c>
      <c r="T1089" s="13">
        <v>4.2363300242059969E-2</v>
      </c>
      <c r="U1089" s="13" t="s">
        <v>727</v>
      </c>
      <c r="V1089" s="13">
        <v>3.19572719912165E-2</v>
      </c>
      <c r="W1089" s="13" t="s">
        <v>727</v>
      </c>
      <c r="X1089" s="13">
        <v>0.22131333406899492</v>
      </c>
      <c r="Y1089" s="13">
        <v>2.1917822658899303E-2</v>
      </c>
      <c r="Z1089" s="13">
        <v>0.19364916731037105</v>
      </c>
      <c r="AA1089" s="152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275</v>
      </c>
      <c r="C1090" s="29"/>
      <c r="D1090" s="13">
        <v>0.38472481213046006</v>
      </c>
      <c r="E1090" s="13">
        <v>-6.2597217441375252E-2</v>
      </c>
      <c r="F1090" s="13">
        <v>-9.8777675715567392E-2</v>
      </c>
      <c r="G1090" s="13">
        <v>3.7392412698211697E-2</v>
      </c>
      <c r="H1090" s="13">
        <v>-1.0256024968944288E-2</v>
      </c>
      <c r="I1090" s="13">
        <v>3.2787627099678085E-2</v>
      </c>
      <c r="J1090" s="13">
        <v>0.11370028833105383</v>
      </c>
      <c r="K1090" s="13">
        <v>1.9631096818153448E-2</v>
      </c>
      <c r="L1090" s="13">
        <v>-8.5621145434042978E-2</v>
      </c>
      <c r="M1090" s="13">
        <v>-0.2737595284598443</v>
      </c>
      <c r="N1090" s="13">
        <v>3.5418933155983101E-2</v>
      </c>
      <c r="O1090" s="13">
        <v>8.4755921711700211E-2</v>
      </c>
      <c r="P1090" s="13">
        <v>-5.6676778814688911E-2</v>
      </c>
      <c r="Q1090" s="13">
        <v>9.105872592933606E-3</v>
      </c>
      <c r="R1090" s="13">
        <v>2.5276074521716207E-3</v>
      </c>
      <c r="S1090" s="13">
        <v>0.42814136205949116</v>
      </c>
      <c r="T1090" s="13">
        <v>-1.4575881913810429E-2</v>
      </c>
      <c r="U1090" s="13" t="s">
        <v>727</v>
      </c>
      <c r="V1090" s="13">
        <v>6.4363299775336946E-2</v>
      </c>
      <c r="W1090" s="13" t="s">
        <v>727</v>
      </c>
      <c r="X1090" s="13">
        <v>-0.72371286408798419</v>
      </c>
      <c r="Y1090" s="13">
        <v>-5.1969801135769766E-2</v>
      </c>
      <c r="Z1090" s="13">
        <v>5.2522422521964929E-2</v>
      </c>
      <c r="AA1090" s="152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276</v>
      </c>
      <c r="C1091" s="47"/>
      <c r="D1091" s="45">
        <v>4.7</v>
      </c>
      <c r="E1091" s="45">
        <v>0.71</v>
      </c>
      <c r="F1091" s="45">
        <v>1.1499999999999999</v>
      </c>
      <c r="G1091" s="45">
        <v>0.5</v>
      </c>
      <c r="H1091" s="45">
        <v>0.08</v>
      </c>
      <c r="I1091" s="45">
        <v>0.44</v>
      </c>
      <c r="J1091" s="45">
        <v>1.42</v>
      </c>
      <c r="K1091" s="45">
        <v>0.28000000000000003</v>
      </c>
      <c r="L1091" s="45">
        <v>0.99</v>
      </c>
      <c r="M1091" s="45">
        <v>3.26</v>
      </c>
      <c r="N1091" s="45">
        <v>0.47</v>
      </c>
      <c r="O1091" s="45">
        <v>1.07</v>
      </c>
      <c r="P1091" s="45">
        <v>0.64</v>
      </c>
      <c r="Q1091" s="45">
        <v>0.16</v>
      </c>
      <c r="R1091" s="45">
        <v>0.08</v>
      </c>
      <c r="S1091" s="45">
        <v>5.22</v>
      </c>
      <c r="T1091" s="45">
        <v>0.13</v>
      </c>
      <c r="U1091" s="45">
        <v>0.11</v>
      </c>
      <c r="V1091" s="45">
        <v>0.82</v>
      </c>
      <c r="W1091" s="45">
        <v>11.8</v>
      </c>
      <c r="X1091" s="45">
        <v>8.6999999999999993</v>
      </c>
      <c r="Y1091" s="45">
        <v>0.57999999999999996</v>
      </c>
      <c r="Z1091" s="45" t="s">
        <v>277</v>
      </c>
      <c r="AA1091" s="152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1" t="s">
        <v>324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BM1092" s="55"/>
    </row>
    <row r="1093" spans="1:65">
      <c r="BM1093" s="55"/>
    </row>
    <row r="1094" spans="1:65" ht="15">
      <c r="B1094" s="8" t="s">
        <v>594</v>
      </c>
      <c r="BM1094" s="28" t="s">
        <v>66</v>
      </c>
    </row>
    <row r="1095" spans="1:65" ht="15">
      <c r="A1095" s="25" t="s">
        <v>38</v>
      </c>
      <c r="B1095" s="18" t="s">
        <v>110</v>
      </c>
      <c r="C1095" s="15" t="s">
        <v>111</v>
      </c>
      <c r="D1095" s="16" t="s">
        <v>234</v>
      </c>
      <c r="E1095" s="17" t="s">
        <v>234</v>
      </c>
      <c r="F1095" s="17" t="s">
        <v>234</v>
      </c>
      <c r="G1095" s="17" t="s">
        <v>234</v>
      </c>
      <c r="H1095" s="17" t="s">
        <v>234</v>
      </c>
      <c r="I1095" s="17" t="s">
        <v>234</v>
      </c>
      <c r="J1095" s="17" t="s">
        <v>234</v>
      </c>
      <c r="K1095" s="17" t="s">
        <v>234</v>
      </c>
      <c r="L1095" s="17" t="s">
        <v>234</v>
      </c>
      <c r="M1095" s="17" t="s">
        <v>234</v>
      </c>
      <c r="N1095" s="17" t="s">
        <v>234</v>
      </c>
      <c r="O1095" s="17" t="s">
        <v>234</v>
      </c>
      <c r="P1095" s="17" t="s">
        <v>234</v>
      </c>
      <c r="Q1095" s="17" t="s">
        <v>234</v>
      </c>
      <c r="R1095" s="17" t="s">
        <v>234</v>
      </c>
      <c r="S1095" s="17" t="s">
        <v>234</v>
      </c>
      <c r="T1095" s="17" t="s">
        <v>234</v>
      </c>
      <c r="U1095" s="17" t="s">
        <v>234</v>
      </c>
      <c r="V1095" s="17" t="s">
        <v>234</v>
      </c>
      <c r="W1095" s="17" t="s">
        <v>234</v>
      </c>
      <c r="X1095" s="17" t="s">
        <v>234</v>
      </c>
      <c r="Y1095" s="17" t="s">
        <v>234</v>
      </c>
      <c r="Z1095" s="17" t="s">
        <v>234</v>
      </c>
      <c r="AA1095" s="152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235</v>
      </c>
      <c r="C1096" s="9" t="s">
        <v>235</v>
      </c>
      <c r="D1096" s="150" t="s">
        <v>237</v>
      </c>
      <c r="E1096" s="151" t="s">
        <v>239</v>
      </c>
      <c r="F1096" s="151" t="s">
        <v>241</v>
      </c>
      <c r="G1096" s="151" t="s">
        <v>242</v>
      </c>
      <c r="H1096" s="151" t="s">
        <v>243</v>
      </c>
      <c r="I1096" s="151" t="s">
        <v>244</v>
      </c>
      <c r="J1096" s="151" t="s">
        <v>245</v>
      </c>
      <c r="K1096" s="151" t="s">
        <v>246</v>
      </c>
      <c r="L1096" s="151" t="s">
        <v>247</v>
      </c>
      <c r="M1096" s="151" t="s">
        <v>248</v>
      </c>
      <c r="N1096" s="151" t="s">
        <v>249</v>
      </c>
      <c r="O1096" s="151" t="s">
        <v>250</v>
      </c>
      <c r="P1096" s="151" t="s">
        <v>251</v>
      </c>
      <c r="Q1096" s="151" t="s">
        <v>252</v>
      </c>
      <c r="R1096" s="151" t="s">
        <v>253</v>
      </c>
      <c r="S1096" s="151" t="s">
        <v>255</v>
      </c>
      <c r="T1096" s="151" t="s">
        <v>256</v>
      </c>
      <c r="U1096" s="151" t="s">
        <v>258</v>
      </c>
      <c r="V1096" s="151" t="s">
        <v>259</v>
      </c>
      <c r="W1096" s="151" t="s">
        <v>261</v>
      </c>
      <c r="X1096" s="151" t="s">
        <v>262</v>
      </c>
      <c r="Y1096" s="151" t="s">
        <v>263</v>
      </c>
      <c r="Z1096" s="151" t="s">
        <v>264</v>
      </c>
      <c r="AA1096" s="152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279</v>
      </c>
      <c r="E1097" s="11" t="s">
        <v>279</v>
      </c>
      <c r="F1097" s="11" t="s">
        <v>279</v>
      </c>
      <c r="G1097" s="11" t="s">
        <v>279</v>
      </c>
      <c r="H1097" s="11" t="s">
        <v>306</v>
      </c>
      <c r="I1097" s="11" t="s">
        <v>279</v>
      </c>
      <c r="J1097" s="11" t="s">
        <v>279</v>
      </c>
      <c r="K1097" s="11" t="s">
        <v>306</v>
      </c>
      <c r="L1097" s="11" t="s">
        <v>306</v>
      </c>
      <c r="M1097" s="11" t="s">
        <v>279</v>
      </c>
      <c r="N1097" s="11" t="s">
        <v>279</v>
      </c>
      <c r="O1097" s="11" t="s">
        <v>279</v>
      </c>
      <c r="P1097" s="11" t="s">
        <v>279</v>
      </c>
      <c r="Q1097" s="11" t="s">
        <v>279</v>
      </c>
      <c r="R1097" s="11" t="s">
        <v>279</v>
      </c>
      <c r="S1097" s="11" t="s">
        <v>279</v>
      </c>
      <c r="T1097" s="11" t="s">
        <v>279</v>
      </c>
      <c r="U1097" s="11" t="s">
        <v>279</v>
      </c>
      <c r="V1097" s="11" t="s">
        <v>279</v>
      </c>
      <c r="W1097" s="11" t="s">
        <v>279</v>
      </c>
      <c r="X1097" s="11" t="s">
        <v>306</v>
      </c>
      <c r="Y1097" s="11" t="s">
        <v>280</v>
      </c>
      <c r="Z1097" s="11" t="s">
        <v>279</v>
      </c>
      <c r="AA1097" s="152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 t="s">
        <v>307</v>
      </c>
      <c r="E1098" s="26" t="s">
        <v>307</v>
      </c>
      <c r="F1098" s="26" t="s">
        <v>308</v>
      </c>
      <c r="G1098" s="26" t="s">
        <v>309</v>
      </c>
      <c r="H1098" s="26" t="s">
        <v>307</v>
      </c>
      <c r="I1098" s="26" t="s">
        <v>307</v>
      </c>
      <c r="J1098" s="26" t="s">
        <v>310</v>
      </c>
      <c r="K1098" s="26" t="s">
        <v>309</v>
      </c>
      <c r="L1098" s="26" t="s">
        <v>308</v>
      </c>
      <c r="M1098" s="26" t="s">
        <v>308</v>
      </c>
      <c r="N1098" s="26" t="s">
        <v>307</v>
      </c>
      <c r="O1098" s="26" t="s">
        <v>307</v>
      </c>
      <c r="P1098" s="26" t="s">
        <v>307</v>
      </c>
      <c r="Q1098" s="26" t="s">
        <v>307</v>
      </c>
      <c r="R1098" s="26" t="s">
        <v>307</v>
      </c>
      <c r="S1098" s="26" t="s">
        <v>311</v>
      </c>
      <c r="T1098" s="26" t="s">
        <v>307</v>
      </c>
      <c r="U1098" s="26" t="s">
        <v>309</v>
      </c>
      <c r="V1098" s="26" t="s">
        <v>307</v>
      </c>
      <c r="W1098" s="26" t="s">
        <v>307</v>
      </c>
      <c r="X1098" s="26" t="s">
        <v>308</v>
      </c>
      <c r="Y1098" s="26" t="s">
        <v>310</v>
      </c>
      <c r="Z1098" s="26" t="s">
        <v>116</v>
      </c>
      <c r="AA1098" s="152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22">
        <v>6.13</v>
      </c>
      <c r="E1099" s="22">
        <v>5.91</v>
      </c>
      <c r="F1099" s="22">
        <v>6.61</v>
      </c>
      <c r="G1099" s="22">
        <v>6.3775928614061428</v>
      </c>
      <c r="H1099" s="22">
        <v>6.27</v>
      </c>
      <c r="I1099" s="22">
        <v>5.51</v>
      </c>
      <c r="J1099" s="22">
        <v>5.1120000000000001</v>
      </c>
      <c r="K1099" s="22">
        <v>6.1</v>
      </c>
      <c r="L1099" s="22">
        <v>7.2</v>
      </c>
      <c r="M1099" s="22">
        <v>6.93</v>
      </c>
      <c r="N1099" s="22">
        <v>5.82</v>
      </c>
      <c r="O1099" s="22">
        <v>6.62</v>
      </c>
      <c r="P1099" s="22">
        <v>6.19</v>
      </c>
      <c r="Q1099" s="22">
        <v>6.67</v>
      </c>
      <c r="R1099" s="22">
        <v>6.2</v>
      </c>
      <c r="S1099" s="22">
        <v>5.68</v>
      </c>
      <c r="T1099" s="22">
        <v>5.59</v>
      </c>
      <c r="U1099" s="22">
        <v>5.8</v>
      </c>
      <c r="V1099" s="22">
        <v>7.2666000000000004</v>
      </c>
      <c r="W1099" s="153">
        <v>4.37</v>
      </c>
      <c r="X1099" s="22">
        <v>6.3135193865073651</v>
      </c>
      <c r="Y1099" s="153" t="s">
        <v>95</v>
      </c>
      <c r="Z1099" s="22">
        <v>6.58</v>
      </c>
      <c r="AA1099" s="152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6.1</v>
      </c>
      <c r="E1100" s="11">
        <v>6.01</v>
      </c>
      <c r="F1100" s="11">
        <v>6.64</v>
      </c>
      <c r="G1100" s="11">
        <v>6.3891980489281135</v>
      </c>
      <c r="H1100" s="11">
        <v>5.8</v>
      </c>
      <c r="I1100" s="11">
        <v>5.65</v>
      </c>
      <c r="J1100" s="11">
        <v>5.1284000000000001</v>
      </c>
      <c r="K1100" s="11">
        <v>6.2</v>
      </c>
      <c r="L1100" s="11">
        <v>7.32</v>
      </c>
      <c r="M1100" s="11">
        <v>7.06</v>
      </c>
      <c r="N1100" s="11">
        <v>6</v>
      </c>
      <c r="O1100" s="11">
        <v>6.79</v>
      </c>
      <c r="P1100" s="11">
        <v>6.29</v>
      </c>
      <c r="Q1100" s="11">
        <v>6.54</v>
      </c>
      <c r="R1100" s="11">
        <v>6.29</v>
      </c>
      <c r="S1100" s="11">
        <v>5.35</v>
      </c>
      <c r="T1100" s="11">
        <v>5.73</v>
      </c>
      <c r="U1100" s="11">
        <v>6</v>
      </c>
      <c r="V1100" s="11">
        <v>6.4802999999999997</v>
      </c>
      <c r="W1100" s="155">
        <v>4.46</v>
      </c>
      <c r="X1100" s="11">
        <v>6.3792619869894374</v>
      </c>
      <c r="Y1100" s="155" t="s">
        <v>95</v>
      </c>
      <c r="Z1100" s="11">
        <v>5.43</v>
      </c>
      <c r="AA1100" s="152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36</v>
      </c>
    </row>
    <row r="1101" spans="1:65">
      <c r="A1101" s="30"/>
      <c r="B1101" s="19">
        <v>1</v>
      </c>
      <c r="C1101" s="9">
        <v>3</v>
      </c>
      <c r="D1101" s="11">
        <v>6.28</v>
      </c>
      <c r="E1101" s="11">
        <v>5.52</v>
      </c>
      <c r="F1101" s="11">
        <v>6.59</v>
      </c>
      <c r="G1101" s="11"/>
      <c r="H1101" s="148">
        <v>7</v>
      </c>
      <c r="I1101" s="11">
        <v>5.72</v>
      </c>
      <c r="J1101" s="11">
        <v>5.3192000000000004</v>
      </c>
      <c r="K1101" s="11">
        <v>6</v>
      </c>
      <c r="L1101" s="11">
        <v>7.22</v>
      </c>
      <c r="M1101" s="11">
        <v>7.11</v>
      </c>
      <c r="N1101" s="11">
        <v>6.18</v>
      </c>
      <c r="O1101" s="11">
        <v>6.53</v>
      </c>
      <c r="P1101" s="11">
        <v>6.29</v>
      </c>
      <c r="Q1101" s="11">
        <v>6.77</v>
      </c>
      <c r="R1101" s="11">
        <v>5.84</v>
      </c>
      <c r="S1101" s="11">
        <v>5.93</v>
      </c>
      <c r="T1101" s="11">
        <v>5.73</v>
      </c>
      <c r="U1101" s="11">
        <v>6.1</v>
      </c>
      <c r="V1101" s="148">
        <v>9.2995999999999999</v>
      </c>
      <c r="W1101" s="155">
        <v>4.46</v>
      </c>
      <c r="X1101" s="11">
        <v>6.4066061611114264</v>
      </c>
      <c r="Y1101" s="155" t="s">
        <v>95</v>
      </c>
      <c r="Z1101" s="11">
        <v>5.9</v>
      </c>
      <c r="AA1101" s="152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6.17</v>
      </c>
      <c r="E1102" s="11">
        <v>5.85</v>
      </c>
      <c r="F1102" s="11">
        <v>6.66</v>
      </c>
      <c r="G1102" s="11"/>
      <c r="H1102" s="11">
        <v>6.33</v>
      </c>
      <c r="I1102" s="11">
        <v>5.62</v>
      </c>
      <c r="J1102" s="11">
        <v>5.1753999999999998</v>
      </c>
      <c r="K1102" s="11">
        <v>6.3</v>
      </c>
      <c r="L1102" s="11">
        <v>7.44</v>
      </c>
      <c r="M1102" s="11">
        <v>6.96</v>
      </c>
      <c r="N1102" s="11">
        <v>6.03</v>
      </c>
      <c r="O1102" s="11">
        <v>6.8</v>
      </c>
      <c r="P1102" s="11">
        <v>6.06</v>
      </c>
      <c r="Q1102" s="11">
        <v>6.44</v>
      </c>
      <c r="R1102" s="11">
        <v>5.65</v>
      </c>
      <c r="S1102" s="11">
        <v>5.71</v>
      </c>
      <c r="T1102" s="11">
        <v>5.56</v>
      </c>
      <c r="U1102" s="11">
        <v>6.05</v>
      </c>
      <c r="V1102" s="11">
        <v>5.9814999999999996</v>
      </c>
      <c r="W1102" s="155">
        <v>4.5199999999999996</v>
      </c>
      <c r="X1102" s="11">
        <v>6.4852831146084942</v>
      </c>
      <c r="Y1102" s="155" t="s">
        <v>95</v>
      </c>
      <c r="Z1102" s="11">
        <v>6.14</v>
      </c>
      <c r="AA1102" s="152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6.1975699975171725</v>
      </c>
    </row>
    <row r="1103" spans="1:65">
      <c r="A1103" s="30"/>
      <c r="B1103" s="19">
        <v>1</v>
      </c>
      <c r="C1103" s="9">
        <v>5</v>
      </c>
      <c r="D1103" s="11">
        <v>6.09</v>
      </c>
      <c r="E1103" s="11">
        <v>5.57</v>
      </c>
      <c r="F1103" s="11">
        <v>6.63</v>
      </c>
      <c r="G1103" s="11">
        <v>6.3496434496678376</v>
      </c>
      <c r="H1103" s="11">
        <v>6.11</v>
      </c>
      <c r="I1103" s="11">
        <v>5.67</v>
      </c>
      <c r="J1103" s="11">
        <v>5.4734999999999996</v>
      </c>
      <c r="K1103" s="11">
        <v>6.2</v>
      </c>
      <c r="L1103" s="11">
        <v>7.24</v>
      </c>
      <c r="M1103" s="11"/>
      <c r="N1103" s="11">
        <v>6.17</v>
      </c>
      <c r="O1103" s="11">
        <v>6.64</v>
      </c>
      <c r="P1103" s="11">
        <v>6.03</v>
      </c>
      <c r="Q1103" s="11">
        <v>6.6</v>
      </c>
      <c r="R1103" s="11">
        <v>5.91</v>
      </c>
      <c r="S1103" s="11">
        <v>5.55</v>
      </c>
      <c r="T1103" s="11">
        <v>5.68</v>
      </c>
      <c r="U1103" s="11">
        <v>6.33</v>
      </c>
      <c r="V1103" s="11">
        <v>6.609</v>
      </c>
      <c r="W1103" s="155">
        <v>4.37</v>
      </c>
      <c r="X1103" s="11">
        <v>6.5204350959092121</v>
      </c>
      <c r="Y1103" s="155" t="s">
        <v>95</v>
      </c>
      <c r="Z1103" s="11">
        <v>5.25</v>
      </c>
      <c r="AA1103" s="152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129</v>
      </c>
    </row>
    <row r="1104" spans="1:65">
      <c r="A1104" s="30"/>
      <c r="B1104" s="19">
        <v>1</v>
      </c>
      <c r="C1104" s="9">
        <v>6</v>
      </c>
      <c r="D1104" s="11">
        <v>6.13</v>
      </c>
      <c r="E1104" s="11">
        <v>5.85</v>
      </c>
      <c r="F1104" s="11">
        <v>6.64</v>
      </c>
      <c r="G1104" s="11">
        <v>6.4833228298305743</v>
      </c>
      <c r="H1104" s="11">
        <v>6.28</v>
      </c>
      <c r="I1104" s="11">
        <v>5.69</v>
      </c>
      <c r="J1104" s="11">
        <v>5.4420000000000002</v>
      </c>
      <c r="K1104" s="11">
        <v>6.1</v>
      </c>
      <c r="L1104" s="11">
        <v>7.09</v>
      </c>
      <c r="M1104" s="11">
        <v>7.18</v>
      </c>
      <c r="N1104" s="11">
        <v>6.46</v>
      </c>
      <c r="O1104" s="11">
        <v>6.63</v>
      </c>
      <c r="P1104" s="11">
        <v>6.41</v>
      </c>
      <c r="Q1104" s="11">
        <v>6.24</v>
      </c>
      <c r="R1104" s="11">
        <v>5.98</v>
      </c>
      <c r="S1104" s="11">
        <v>5.72</v>
      </c>
      <c r="T1104" s="11">
        <v>5.58</v>
      </c>
      <c r="U1104" s="11">
        <v>5.97</v>
      </c>
      <c r="V1104" s="11">
        <v>6.3815</v>
      </c>
      <c r="W1104" s="155">
        <v>4.5599999999999996</v>
      </c>
      <c r="X1104" s="11">
        <v>6.5798981572886115</v>
      </c>
      <c r="Y1104" s="155" t="s">
        <v>95</v>
      </c>
      <c r="Z1104" s="11">
        <v>5.58</v>
      </c>
      <c r="AA1104" s="152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20" t="s">
        <v>272</v>
      </c>
      <c r="C1105" s="12"/>
      <c r="D1105" s="23">
        <v>6.1499999999999995</v>
      </c>
      <c r="E1105" s="23">
        <v>5.7850000000000001</v>
      </c>
      <c r="F1105" s="23">
        <v>6.6283333333333339</v>
      </c>
      <c r="G1105" s="23">
        <v>6.3999392974581673</v>
      </c>
      <c r="H1105" s="23">
        <v>6.2983333333333329</v>
      </c>
      <c r="I1105" s="23">
        <v>5.6433333333333335</v>
      </c>
      <c r="J1105" s="23">
        <v>5.2750833333333338</v>
      </c>
      <c r="K1105" s="23">
        <v>6.1499999999999995</v>
      </c>
      <c r="L1105" s="23">
        <v>7.2516666666666678</v>
      </c>
      <c r="M1105" s="23">
        <v>7.0479999999999992</v>
      </c>
      <c r="N1105" s="23">
        <v>6.11</v>
      </c>
      <c r="O1105" s="23">
        <v>6.6683333333333339</v>
      </c>
      <c r="P1105" s="23">
        <v>6.211666666666666</v>
      </c>
      <c r="Q1105" s="23">
        <v>6.5433333333333339</v>
      </c>
      <c r="R1105" s="23">
        <v>5.9783333333333326</v>
      </c>
      <c r="S1105" s="23">
        <v>5.6566666666666672</v>
      </c>
      <c r="T1105" s="23">
        <v>5.6449999999999996</v>
      </c>
      <c r="U1105" s="23">
        <v>6.041666666666667</v>
      </c>
      <c r="V1105" s="23">
        <v>7.0030833333333335</v>
      </c>
      <c r="W1105" s="23">
        <v>4.4566666666666661</v>
      </c>
      <c r="X1105" s="23">
        <v>6.447500650402425</v>
      </c>
      <c r="Y1105" s="23" t="s">
        <v>727</v>
      </c>
      <c r="Z1105" s="23">
        <v>5.8133333333333335</v>
      </c>
      <c r="AA1105" s="152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273</v>
      </c>
      <c r="C1106" s="29"/>
      <c r="D1106" s="11">
        <v>6.13</v>
      </c>
      <c r="E1106" s="11">
        <v>5.85</v>
      </c>
      <c r="F1106" s="11">
        <v>6.6349999999999998</v>
      </c>
      <c r="G1106" s="11">
        <v>6.3833954551671281</v>
      </c>
      <c r="H1106" s="11">
        <v>6.2750000000000004</v>
      </c>
      <c r="I1106" s="11">
        <v>5.66</v>
      </c>
      <c r="J1106" s="11">
        <v>5.2473000000000001</v>
      </c>
      <c r="K1106" s="11">
        <v>6.15</v>
      </c>
      <c r="L1106" s="11">
        <v>7.23</v>
      </c>
      <c r="M1106" s="11">
        <v>7.06</v>
      </c>
      <c r="N1106" s="11">
        <v>6.1</v>
      </c>
      <c r="O1106" s="11">
        <v>6.6349999999999998</v>
      </c>
      <c r="P1106" s="11">
        <v>6.24</v>
      </c>
      <c r="Q1106" s="11">
        <v>6.57</v>
      </c>
      <c r="R1106" s="11">
        <v>5.9450000000000003</v>
      </c>
      <c r="S1106" s="11">
        <v>5.6950000000000003</v>
      </c>
      <c r="T1106" s="11">
        <v>5.6349999999999998</v>
      </c>
      <c r="U1106" s="11">
        <v>6.0250000000000004</v>
      </c>
      <c r="V1106" s="11">
        <v>6.5446499999999999</v>
      </c>
      <c r="W1106" s="11">
        <v>4.46</v>
      </c>
      <c r="X1106" s="11">
        <v>6.4459446378599603</v>
      </c>
      <c r="Y1106" s="11" t="s">
        <v>727</v>
      </c>
      <c r="Z1106" s="11">
        <v>5.74</v>
      </c>
      <c r="AA1106" s="152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274</v>
      </c>
      <c r="C1107" s="29"/>
      <c r="D1107" s="24">
        <v>6.957010852370453E-2</v>
      </c>
      <c r="E1107" s="24">
        <v>0.19552493447128419</v>
      </c>
      <c r="F1107" s="24">
        <v>2.4832774042918872E-2</v>
      </c>
      <c r="G1107" s="24">
        <v>5.8015007828606628E-2</v>
      </c>
      <c r="H1107" s="24">
        <v>0.39453347977917752</v>
      </c>
      <c r="I1107" s="24">
        <v>7.3665912514993506E-2</v>
      </c>
      <c r="J1107" s="24">
        <v>0.15951524587532895</v>
      </c>
      <c r="K1107" s="24">
        <v>0.10488088481701521</v>
      </c>
      <c r="L1107" s="24">
        <v>0.11839200423452047</v>
      </c>
      <c r="M1107" s="24">
        <v>0.10377861051295689</v>
      </c>
      <c r="N1107" s="24">
        <v>0.2161480973777006</v>
      </c>
      <c r="O1107" s="24">
        <v>0.10571975532825759</v>
      </c>
      <c r="P1107" s="24">
        <v>0.1470260747849397</v>
      </c>
      <c r="Q1107" s="24">
        <v>0.18618986725025233</v>
      </c>
      <c r="R1107" s="24">
        <v>0.2357470395713733</v>
      </c>
      <c r="S1107" s="24">
        <v>0.19366637980472159</v>
      </c>
      <c r="T1107" s="24">
        <v>7.7653074633268968E-2</v>
      </c>
      <c r="U1107" s="24">
        <v>0.17428903197466755</v>
      </c>
      <c r="V1107" s="24">
        <v>1.2001693437455612</v>
      </c>
      <c r="W1107" s="24">
        <v>7.7114633284913137E-2</v>
      </c>
      <c r="X1107" s="24">
        <v>9.8545320828767394E-2</v>
      </c>
      <c r="Y1107" s="24" t="s">
        <v>727</v>
      </c>
      <c r="Z1107" s="24">
        <v>0.49411199810029582</v>
      </c>
      <c r="AA1107" s="209"/>
      <c r="AB1107" s="210"/>
      <c r="AC1107" s="210"/>
      <c r="AD1107" s="210"/>
      <c r="AE1107" s="210"/>
      <c r="AF1107" s="210"/>
      <c r="AG1107" s="210"/>
      <c r="AH1107" s="210"/>
      <c r="AI1107" s="210"/>
      <c r="AJ1107" s="210"/>
      <c r="AK1107" s="210"/>
      <c r="AL1107" s="210"/>
      <c r="AM1107" s="210"/>
      <c r="AN1107" s="210"/>
      <c r="AO1107" s="210"/>
      <c r="AP1107" s="210"/>
      <c r="AQ1107" s="210"/>
      <c r="AR1107" s="210"/>
      <c r="AS1107" s="210"/>
      <c r="AT1107" s="210"/>
      <c r="AU1107" s="210"/>
      <c r="AV1107" s="210"/>
      <c r="AW1107" s="210"/>
      <c r="AX1107" s="210"/>
      <c r="AY1107" s="210"/>
      <c r="AZ1107" s="210"/>
      <c r="BA1107" s="210"/>
      <c r="BB1107" s="210"/>
      <c r="BC1107" s="210"/>
      <c r="BD1107" s="210"/>
      <c r="BE1107" s="210"/>
      <c r="BF1107" s="210"/>
      <c r="BG1107" s="210"/>
      <c r="BH1107" s="210"/>
      <c r="BI1107" s="210"/>
      <c r="BJ1107" s="210"/>
      <c r="BK1107" s="210"/>
      <c r="BL1107" s="210"/>
      <c r="BM1107" s="56"/>
    </row>
    <row r="1108" spans="1:65">
      <c r="A1108" s="30"/>
      <c r="B1108" s="3" t="s">
        <v>86</v>
      </c>
      <c r="C1108" s="29"/>
      <c r="D1108" s="13">
        <v>1.1312212768082038E-2</v>
      </c>
      <c r="E1108" s="13">
        <v>3.3798605785874535E-2</v>
      </c>
      <c r="F1108" s="13">
        <v>3.7464582413254516E-3</v>
      </c>
      <c r="G1108" s="13">
        <v>9.064930952024524E-3</v>
      </c>
      <c r="H1108" s="13">
        <v>6.2640933545251798E-2</v>
      </c>
      <c r="I1108" s="13">
        <v>1.3053617102479651E-2</v>
      </c>
      <c r="J1108" s="13">
        <v>3.0239379322663896E-2</v>
      </c>
      <c r="K1108" s="13">
        <v>1.7053802409270766E-2</v>
      </c>
      <c r="L1108" s="13">
        <v>1.6326178474077746E-2</v>
      </c>
      <c r="M1108" s="13">
        <v>1.4724547462110799E-2</v>
      </c>
      <c r="N1108" s="13">
        <v>3.5376120683748048E-2</v>
      </c>
      <c r="O1108" s="13">
        <v>1.5853999799288813E-2</v>
      </c>
      <c r="P1108" s="13">
        <v>2.3669343941766521E-2</v>
      </c>
      <c r="Q1108" s="13">
        <v>2.8454895657195972E-2</v>
      </c>
      <c r="R1108" s="13">
        <v>3.9433572272880961E-2</v>
      </c>
      <c r="S1108" s="13">
        <v>3.4236837914800512E-2</v>
      </c>
      <c r="T1108" s="13">
        <v>1.3756080537337284E-2</v>
      </c>
      <c r="U1108" s="13">
        <v>2.8847839775117387E-2</v>
      </c>
      <c r="V1108" s="13">
        <v>0.17137727578265208</v>
      </c>
      <c r="W1108" s="13">
        <v>1.7303208665275949E-2</v>
      </c>
      <c r="X1108" s="13">
        <v>1.5284266907769389E-2</v>
      </c>
      <c r="Y1108" s="13" t="s">
        <v>727</v>
      </c>
      <c r="Z1108" s="13">
        <v>8.4996329948445387E-2</v>
      </c>
      <c r="AA1108" s="152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275</v>
      </c>
      <c r="C1109" s="29"/>
      <c r="D1109" s="13">
        <v>-7.6755885833044157E-3</v>
      </c>
      <c r="E1109" s="13">
        <v>-6.656963901697821E-2</v>
      </c>
      <c r="F1109" s="13">
        <v>6.9505198971327564E-2</v>
      </c>
      <c r="G1109" s="13">
        <v>3.2653007553293811E-2</v>
      </c>
      <c r="H1109" s="13">
        <v>1.6258523236773126E-2</v>
      </c>
      <c r="I1109" s="13">
        <v>-8.9428060418175748E-2</v>
      </c>
      <c r="J1109" s="13">
        <v>-0.14884650993105342</v>
      </c>
      <c r="K1109" s="13">
        <v>-7.6755885833044157E-3</v>
      </c>
      <c r="L1109" s="13">
        <v>0.17008225313659708</v>
      </c>
      <c r="M1109" s="13">
        <v>0.13721991083981622</v>
      </c>
      <c r="N1109" s="13">
        <v>-1.4129731096583664E-2</v>
      </c>
      <c r="O1109" s="13">
        <v>7.5959341484606924E-2</v>
      </c>
      <c r="P1109" s="13">
        <v>2.2745477913344025E-3</v>
      </c>
      <c r="Q1109" s="13">
        <v>5.5790146130608953E-2</v>
      </c>
      <c r="R1109" s="13">
        <v>-3.5374616869461528E-2</v>
      </c>
      <c r="S1109" s="13">
        <v>-8.7276679580415961E-2</v>
      </c>
      <c r="T1109" s="13">
        <v>-8.9159137813455858E-2</v>
      </c>
      <c r="U1109" s="13">
        <v>-2.5155557890102487E-2</v>
      </c>
      <c r="V1109" s="13">
        <v>0.12997244664261309</v>
      </c>
      <c r="W1109" s="13">
        <v>-0.28090095497879575</v>
      </c>
      <c r="X1109" s="13">
        <v>4.0327201303959059E-2</v>
      </c>
      <c r="Y1109" s="13" t="s">
        <v>727</v>
      </c>
      <c r="Z1109" s="13">
        <v>-6.1997954736738636E-2</v>
      </c>
      <c r="AA1109" s="152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276</v>
      </c>
      <c r="C1110" s="47"/>
      <c r="D1110" s="45">
        <v>0</v>
      </c>
      <c r="E1110" s="45">
        <v>0.63</v>
      </c>
      <c r="F1110" s="45">
        <v>0.82</v>
      </c>
      <c r="G1110" s="45">
        <v>0.43</v>
      </c>
      <c r="H1110" s="45">
        <v>0.25</v>
      </c>
      <c r="I1110" s="45">
        <v>0.87</v>
      </c>
      <c r="J1110" s="45">
        <v>1.5</v>
      </c>
      <c r="K1110" s="45">
        <v>0</v>
      </c>
      <c r="L1110" s="45">
        <v>1.89</v>
      </c>
      <c r="M1110" s="45">
        <v>1.54</v>
      </c>
      <c r="N1110" s="45">
        <v>7.0000000000000007E-2</v>
      </c>
      <c r="O1110" s="45">
        <v>0.89</v>
      </c>
      <c r="P1110" s="45">
        <v>0.11</v>
      </c>
      <c r="Q1110" s="45">
        <v>0.67</v>
      </c>
      <c r="R1110" s="45">
        <v>0.28999999999999998</v>
      </c>
      <c r="S1110" s="45">
        <v>0.85</v>
      </c>
      <c r="T1110" s="45">
        <v>0.87</v>
      </c>
      <c r="U1110" s="45">
        <v>0.19</v>
      </c>
      <c r="V1110" s="45">
        <v>1.46</v>
      </c>
      <c r="W1110" s="45">
        <v>2.9</v>
      </c>
      <c r="X1110" s="45">
        <v>0.51</v>
      </c>
      <c r="Y1110" s="45">
        <v>1.97</v>
      </c>
      <c r="Z1110" s="45">
        <v>0.57999999999999996</v>
      </c>
      <c r="AA1110" s="152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BM1111" s="55"/>
    </row>
    <row r="1112" spans="1:65" ht="15">
      <c r="B1112" s="8" t="s">
        <v>595</v>
      </c>
      <c r="BM1112" s="28" t="s">
        <v>66</v>
      </c>
    </row>
    <row r="1113" spans="1:65" ht="15">
      <c r="A1113" s="25" t="s">
        <v>41</v>
      </c>
      <c r="B1113" s="18" t="s">
        <v>110</v>
      </c>
      <c r="C1113" s="15" t="s">
        <v>111</v>
      </c>
      <c r="D1113" s="16" t="s">
        <v>234</v>
      </c>
      <c r="E1113" s="17" t="s">
        <v>234</v>
      </c>
      <c r="F1113" s="17" t="s">
        <v>234</v>
      </c>
      <c r="G1113" s="17" t="s">
        <v>234</v>
      </c>
      <c r="H1113" s="17" t="s">
        <v>234</v>
      </c>
      <c r="I1113" s="17" t="s">
        <v>234</v>
      </c>
      <c r="J1113" s="17" t="s">
        <v>234</v>
      </c>
      <c r="K1113" s="17" t="s">
        <v>234</v>
      </c>
      <c r="L1113" s="17" t="s">
        <v>234</v>
      </c>
      <c r="M1113" s="17" t="s">
        <v>234</v>
      </c>
      <c r="N1113" s="152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235</v>
      </c>
      <c r="C1114" s="9" t="s">
        <v>235</v>
      </c>
      <c r="D1114" s="150" t="s">
        <v>239</v>
      </c>
      <c r="E1114" s="151" t="s">
        <v>241</v>
      </c>
      <c r="F1114" s="151" t="s">
        <v>242</v>
      </c>
      <c r="G1114" s="151" t="s">
        <v>243</v>
      </c>
      <c r="H1114" s="151" t="s">
        <v>245</v>
      </c>
      <c r="I1114" s="151" t="s">
        <v>248</v>
      </c>
      <c r="J1114" s="151" t="s">
        <v>255</v>
      </c>
      <c r="K1114" s="151" t="s">
        <v>259</v>
      </c>
      <c r="L1114" s="151" t="s">
        <v>261</v>
      </c>
      <c r="M1114" s="151" t="s">
        <v>264</v>
      </c>
      <c r="N1114" s="152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279</v>
      </c>
      <c r="E1115" s="11" t="s">
        <v>279</v>
      </c>
      <c r="F1115" s="11" t="s">
        <v>279</v>
      </c>
      <c r="G1115" s="11" t="s">
        <v>306</v>
      </c>
      <c r="H1115" s="11" t="s">
        <v>279</v>
      </c>
      <c r="I1115" s="11" t="s">
        <v>279</v>
      </c>
      <c r="J1115" s="11" t="s">
        <v>279</v>
      </c>
      <c r="K1115" s="11" t="s">
        <v>279</v>
      </c>
      <c r="L1115" s="11" t="s">
        <v>279</v>
      </c>
      <c r="M1115" s="11" t="s">
        <v>279</v>
      </c>
      <c r="N1115" s="152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9"/>
      <c r="C1116" s="9"/>
      <c r="D1116" s="26" t="s">
        <v>307</v>
      </c>
      <c r="E1116" s="26" t="s">
        <v>308</v>
      </c>
      <c r="F1116" s="26" t="s">
        <v>309</v>
      </c>
      <c r="G1116" s="26" t="s">
        <v>307</v>
      </c>
      <c r="H1116" s="26" t="s">
        <v>310</v>
      </c>
      <c r="I1116" s="26" t="s">
        <v>308</v>
      </c>
      <c r="J1116" s="26" t="s">
        <v>311</v>
      </c>
      <c r="K1116" s="26" t="s">
        <v>307</v>
      </c>
      <c r="L1116" s="26" t="s">
        <v>307</v>
      </c>
      <c r="M1116" s="26" t="s">
        <v>116</v>
      </c>
      <c r="N1116" s="152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8">
        <v>1</v>
      </c>
      <c r="C1117" s="14">
        <v>1</v>
      </c>
      <c r="D1117" s="22">
        <v>0.2</v>
      </c>
      <c r="E1117" s="22">
        <v>0.23599999999999999</v>
      </c>
      <c r="F1117" s="22">
        <v>0.23288360752854825</v>
      </c>
      <c r="G1117" s="153">
        <v>0.3</v>
      </c>
      <c r="H1117" s="22">
        <v>0.26050000000000001</v>
      </c>
      <c r="I1117" s="22">
        <v>0.26</v>
      </c>
      <c r="J1117" s="153">
        <v>0.3</v>
      </c>
      <c r="K1117" s="22">
        <v>0.32540000000000002</v>
      </c>
      <c r="L1117" s="22">
        <v>0.2</v>
      </c>
      <c r="M1117" s="22">
        <v>0.27</v>
      </c>
      <c r="N1117" s="152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>
        <v>1</v>
      </c>
      <c r="C1118" s="9">
        <v>2</v>
      </c>
      <c r="D1118" s="11">
        <v>0.22</v>
      </c>
      <c r="E1118" s="11">
        <v>0.246</v>
      </c>
      <c r="F1118" s="11">
        <v>0.24096691906588838</v>
      </c>
      <c r="G1118" s="155">
        <v>0.3</v>
      </c>
      <c r="H1118" s="11">
        <v>0.2369</v>
      </c>
      <c r="I1118" s="11">
        <v>0.25</v>
      </c>
      <c r="J1118" s="155">
        <v>0.3</v>
      </c>
      <c r="K1118" s="11">
        <v>0.27200000000000002</v>
      </c>
      <c r="L1118" s="11">
        <v>0.2</v>
      </c>
      <c r="M1118" s="11">
        <v>0.22</v>
      </c>
      <c r="N1118" s="152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37</v>
      </c>
    </row>
    <row r="1119" spans="1:65">
      <c r="A1119" s="30"/>
      <c r="B1119" s="19">
        <v>1</v>
      </c>
      <c r="C1119" s="9">
        <v>3</v>
      </c>
      <c r="D1119" s="11">
        <v>0.24</v>
      </c>
      <c r="E1119" s="11">
        <v>0.24199999999999997</v>
      </c>
      <c r="F1119" s="11"/>
      <c r="G1119" s="155">
        <v>0.3</v>
      </c>
      <c r="H1119" s="11">
        <v>0.28520000000000001</v>
      </c>
      <c r="I1119" s="11">
        <v>0.26</v>
      </c>
      <c r="J1119" s="155">
        <v>0.3</v>
      </c>
      <c r="K1119" s="148">
        <v>0.39839999999999998</v>
      </c>
      <c r="L1119" s="11">
        <v>0.2</v>
      </c>
      <c r="M1119" s="11">
        <v>0.25</v>
      </c>
      <c r="N1119" s="152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16</v>
      </c>
    </row>
    <row r="1120" spans="1:65">
      <c r="A1120" s="30"/>
      <c r="B1120" s="19">
        <v>1</v>
      </c>
      <c r="C1120" s="9">
        <v>4</v>
      </c>
      <c r="D1120" s="11">
        <v>0.24</v>
      </c>
      <c r="E1120" s="11">
        <v>0.26600000000000001</v>
      </c>
      <c r="F1120" s="11"/>
      <c r="G1120" s="155">
        <v>0.3</v>
      </c>
      <c r="H1120" s="11">
        <v>0.27350000000000002</v>
      </c>
      <c r="I1120" s="11">
        <v>0.24</v>
      </c>
      <c r="J1120" s="155">
        <v>0.3</v>
      </c>
      <c r="K1120" s="11">
        <v>0.28089999999999998</v>
      </c>
      <c r="L1120" s="11">
        <v>0.21</v>
      </c>
      <c r="M1120" s="11">
        <v>0.27</v>
      </c>
      <c r="N1120" s="152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0.24598678755259484</v>
      </c>
    </row>
    <row r="1121" spans="1:65">
      <c r="A1121" s="30"/>
      <c r="B1121" s="19">
        <v>1</v>
      </c>
      <c r="C1121" s="9">
        <v>5</v>
      </c>
      <c r="D1121" s="11">
        <v>0.22</v>
      </c>
      <c r="E1121" s="11">
        <v>0.23900000000000002</v>
      </c>
      <c r="F1121" s="11">
        <v>0.25050002760346884</v>
      </c>
      <c r="G1121" s="155">
        <v>0.3</v>
      </c>
      <c r="H1121" s="11">
        <v>0.2661</v>
      </c>
      <c r="I1121" s="11"/>
      <c r="J1121" s="155">
        <v>0.3</v>
      </c>
      <c r="K1121" s="11">
        <v>0.2878</v>
      </c>
      <c r="L1121" s="11">
        <v>0.2</v>
      </c>
      <c r="M1121" s="11">
        <v>0.22</v>
      </c>
      <c r="N1121" s="152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130</v>
      </c>
    </row>
    <row r="1122" spans="1:65">
      <c r="A1122" s="30"/>
      <c r="B1122" s="19">
        <v>1</v>
      </c>
      <c r="C1122" s="9">
        <v>6</v>
      </c>
      <c r="D1122" s="11">
        <v>0.21</v>
      </c>
      <c r="E1122" s="11">
        <v>0.254</v>
      </c>
      <c r="F1122" s="11">
        <v>0.24803998081846271</v>
      </c>
      <c r="G1122" s="155">
        <v>0.3</v>
      </c>
      <c r="H1122" s="11">
        <v>0.27989999999999998</v>
      </c>
      <c r="I1122" s="11">
        <v>0.26</v>
      </c>
      <c r="J1122" s="155">
        <v>0.3</v>
      </c>
      <c r="K1122" s="11">
        <v>0.27529999999999999</v>
      </c>
      <c r="L1122" s="11">
        <v>0.2</v>
      </c>
      <c r="M1122" s="11">
        <v>0.24</v>
      </c>
      <c r="N1122" s="152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20" t="s">
        <v>272</v>
      </c>
      <c r="C1123" s="12"/>
      <c r="D1123" s="23">
        <v>0.22166666666666668</v>
      </c>
      <c r="E1123" s="23">
        <v>0.24716666666666667</v>
      </c>
      <c r="F1123" s="23">
        <v>0.24309763375409202</v>
      </c>
      <c r="G1123" s="23">
        <v>0.3</v>
      </c>
      <c r="H1123" s="23">
        <v>0.26701666666666668</v>
      </c>
      <c r="I1123" s="23">
        <v>0.254</v>
      </c>
      <c r="J1123" s="23">
        <v>0.3</v>
      </c>
      <c r="K1123" s="23">
        <v>0.30663333333333331</v>
      </c>
      <c r="L1123" s="23">
        <v>0.20166666666666666</v>
      </c>
      <c r="M1123" s="23">
        <v>0.245</v>
      </c>
      <c r="N1123" s="152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273</v>
      </c>
      <c r="C1124" s="29"/>
      <c r="D1124" s="11">
        <v>0.22</v>
      </c>
      <c r="E1124" s="11">
        <v>0.24399999999999999</v>
      </c>
      <c r="F1124" s="11">
        <v>0.24450344994217554</v>
      </c>
      <c r="G1124" s="11">
        <v>0.3</v>
      </c>
      <c r="H1124" s="11">
        <v>0.26980000000000004</v>
      </c>
      <c r="I1124" s="11">
        <v>0.26</v>
      </c>
      <c r="J1124" s="11">
        <v>0.3</v>
      </c>
      <c r="K1124" s="11">
        <v>0.28434999999999999</v>
      </c>
      <c r="L1124" s="11">
        <v>0.2</v>
      </c>
      <c r="M1124" s="11">
        <v>0.245</v>
      </c>
      <c r="N1124" s="152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274</v>
      </c>
      <c r="C1125" s="29"/>
      <c r="D1125" s="24">
        <v>1.6020819787597215E-2</v>
      </c>
      <c r="E1125" s="24">
        <v>1.1143009766964527E-2</v>
      </c>
      <c r="F1125" s="24">
        <v>7.9180912267332038E-3</v>
      </c>
      <c r="G1125" s="24">
        <v>0</v>
      </c>
      <c r="H1125" s="24">
        <v>1.7256699182249965E-2</v>
      </c>
      <c r="I1125" s="24">
        <v>8.9442719099991665E-3</v>
      </c>
      <c r="J1125" s="24">
        <v>0</v>
      </c>
      <c r="K1125" s="24">
        <v>4.8931489520212604E-2</v>
      </c>
      <c r="L1125" s="24">
        <v>4.0824829046386219E-3</v>
      </c>
      <c r="M1125" s="24">
        <v>2.2583179581272435E-2</v>
      </c>
      <c r="N1125" s="152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86</v>
      </c>
      <c r="C1126" s="29"/>
      <c r="D1126" s="13">
        <v>7.2274374981641562E-2</v>
      </c>
      <c r="E1126" s="13">
        <v>4.5082979502216562E-2</v>
      </c>
      <c r="F1126" s="13">
        <v>3.2571650757994758E-2</v>
      </c>
      <c r="G1126" s="13">
        <v>0</v>
      </c>
      <c r="H1126" s="13">
        <v>6.4627797948629787E-2</v>
      </c>
      <c r="I1126" s="13">
        <v>3.5213668937004589E-2</v>
      </c>
      <c r="J1126" s="13">
        <v>0</v>
      </c>
      <c r="K1126" s="13">
        <v>0.15957655023441442</v>
      </c>
      <c r="L1126" s="13">
        <v>2.0243716882505564E-2</v>
      </c>
      <c r="M1126" s="13">
        <v>9.217624318886708E-2</v>
      </c>
      <c r="N1126" s="152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275</v>
      </c>
      <c r="C1127" s="29"/>
      <c r="D1127" s="13">
        <v>-9.8867590116921367E-2</v>
      </c>
      <c r="E1127" s="13">
        <v>4.7965141778989473E-3</v>
      </c>
      <c r="F1127" s="13">
        <v>-1.1745158458500882E-2</v>
      </c>
      <c r="G1127" s="13">
        <v>0.21957769758612122</v>
      </c>
      <c r="H1127" s="13">
        <v>8.5491905168180615E-2</v>
      </c>
      <c r="I1127" s="13">
        <v>3.2575783956249493E-2</v>
      </c>
      <c r="J1127" s="13">
        <v>0.21957769758612122</v>
      </c>
      <c r="K1127" s="13">
        <v>0.24654391556608113</v>
      </c>
      <c r="L1127" s="13">
        <v>-0.18017276995599618</v>
      </c>
      <c r="M1127" s="13">
        <v>-4.0115469713342122E-3</v>
      </c>
      <c r="N1127" s="152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276</v>
      </c>
      <c r="C1128" s="47"/>
      <c r="D1128" s="45">
        <v>1.1399999999999999</v>
      </c>
      <c r="E1128" s="45">
        <v>0.05</v>
      </c>
      <c r="F1128" s="45">
        <v>0.14000000000000001</v>
      </c>
      <c r="G1128" s="45" t="s">
        <v>277</v>
      </c>
      <c r="H1128" s="45">
        <v>0.98</v>
      </c>
      <c r="I1128" s="45">
        <v>0.37</v>
      </c>
      <c r="J1128" s="45" t="s">
        <v>277</v>
      </c>
      <c r="K1128" s="45">
        <v>2.83</v>
      </c>
      <c r="L1128" s="45">
        <v>2.08</v>
      </c>
      <c r="M1128" s="45">
        <v>0.05</v>
      </c>
      <c r="N1128" s="152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 t="s">
        <v>325</v>
      </c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BM1129" s="55"/>
    </row>
    <row r="1130" spans="1:65">
      <c r="BM1130" s="55"/>
    </row>
    <row r="1131" spans="1:65" ht="15">
      <c r="B1131" s="8" t="s">
        <v>596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234</v>
      </c>
      <c r="E1132" s="17" t="s">
        <v>234</v>
      </c>
      <c r="F1132" s="17" t="s">
        <v>234</v>
      </c>
      <c r="G1132" s="17" t="s">
        <v>234</v>
      </c>
      <c r="H1132" s="17" t="s">
        <v>234</v>
      </c>
      <c r="I1132" s="17" t="s">
        <v>234</v>
      </c>
      <c r="J1132" s="17" t="s">
        <v>234</v>
      </c>
      <c r="K1132" s="17" t="s">
        <v>234</v>
      </c>
      <c r="L1132" s="17" t="s">
        <v>234</v>
      </c>
      <c r="M1132" s="17" t="s">
        <v>234</v>
      </c>
      <c r="N1132" s="17" t="s">
        <v>234</v>
      </c>
      <c r="O1132" s="17" t="s">
        <v>234</v>
      </c>
      <c r="P1132" s="17" t="s">
        <v>234</v>
      </c>
      <c r="Q1132" s="17" t="s">
        <v>234</v>
      </c>
      <c r="R1132" s="17" t="s">
        <v>234</v>
      </c>
      <c r="S1132" s="17" t="s">
        <v>234</v>
      </c>
      <c r="T1132" s="17" t="s">
        <v>234</v>
      </c>
      <c r="U1132" s="17" t="s">
        <v>234</v>
      </c>
      <c r="V1132" s="17" t="s">
        <v>234</v>
      </c>
      <c r="W1132" s="17" t="s">
        <v>234</v>
      </c>
      <c r="X1132" s="17" t="s">
        <v>234</v>
      </c>
      <c r="Y1132" s="17" t="s">
        <v>234</v>
      </c>
      <c r="Z1132" s="17" t="s">
        <v>234</v>
      </c>
      <c r="AA1132" s="17" t="s">
        <v>234</v>
      </c>
      <c r="AB1132" s="17" t="s">
        <v>234</v>
      </c>
      <c r="AC1132" s="17" t="s">
        <v>234</v>
      </c>
      <c r="AD1132" s="152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235</v>
      </c>
      <c r="C1133" s="9" t="s">
        <v>235</v>
      </c>
      <c r="D1133" s="150" t="s">
        <v>237</v>
      </c>
      <c r="E1133" s="151" t="s">
        <v>239</v>
      </c>
      <c r="F1133" s="151" t="s">
        <v>240</v>
      </c>
      <c r="G1133" s="151" t="s">
        <v>241</v>
      </c>
      <c r="H1133" s="151" t="s">
        <v>242</v>
      </c>
      <c r="I1133" s="151" t="s">
        <v>243</v>
      </c>
      <c r="J1133" s="151" t="s">
        <v>244</v>
      </c>
      <c r="K1133" s="151" t="s">
        <v>245</v>
      </c>
      <c r="L1133" s="151" t="s">
        <v>246</v>
      </c>
      <c r="M1133" s="151" t="s">
        <v>247</v>
      </c>
      <c r="N1133" s="151" t="s">
        <v>248</v>
      </c>
      <c r="O1133" s="151" t="s">
        <v>249</v>
      </c>
      <c r="P1133" s="151" t="s">
        <v>250</v>
      </c>
      <c r="Q1133" s="151" t="s">
        <v>251</v>
      </c>
      <c r="R1133" s="151" t="s">
        <v>252</v>
      </c>
      <c r="S1133" s="151" t="s">
        <v>253</v>
      </c>
      <c r="T1133" s="151" t="s">
        <v>254</v>
      </c>
      <c r="U1133" s="151" t="s">
        <v>255</v>
      </c>
      <c r="V1133" s="151" t="s">
        <v>256</v>
      </c>
      <c r="W1133" s="151" t="s">
        <v>257</v>
      </c>
      <c r="X1133" s="151" t="s">
        <v>258</v>
      </c>
      <c r="Y1133" s="151" t="s">
        <v>259</v>
      </c>
      <c r="Z1133" s="151" t="s">
        <v>261</v>
      </c>
      <c r="AA1133" s="151" t="s">
        <v>262</v>
      </c>
      <c r="AB1133" s="151" t="s">
        <v>263</v>
      </c>
      <c r="AC1133" s="151" t="s">
        <v>264</v>
      </c>
      <c r="AD1133" s="152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279</v>
      </c>
      <c r="E1134" s="11" t="s">
        <v>279</v>
      </c>
      <c r="F1134" s="11" t="s">
        <v>279</v>
      </c>
      <c r="G1134" s="11" t="s">
        <v>279</v>
      </c>
      <c r="H1134" s="11" t="s">
        <v>279</v>
      </c>
      <c r="I1134" s="11" t="s">
        <v>306</v>
      </c>
      <c r="J1134" s="11" t="s">
        <v>279</v>
      </c>
      <c r="K1134" s="11" t="s">
        <v>280</v>
      </c>
      <c r="L1134" s="11" t="s">
        <v>306</v>
      </c>
      <c r="M1134" s="11" t="s">
        <v>306</v>
      </c>
      <c r="N1134" s="11" t="s">
        <v>279</v>
      </c>
      <c r="O1134" s="11" t="s">
        <v>279</v>
      </c>
      <c r="P1134" s="11" t="s">
        <v>279</v>
      </c>
      <c r="Q1134" s="11" t="s">
        <v>279</v>
      </c>
      <c r="R1134" s="11" t="s">
        <v>279</v>
      </c>
      <c r="S1134" s="11" t="s">
        <v>279</v>
      </c>
      <c r="T1134" s="11" t="s">
        <v>306</v>
      </c>
      <c r="U1134" s="11" t="s">
        <v>280</v>
      </c>
      <c r="V1134" s="11" t="s">
        <v>280</v>
      </c>
      <c r="W1134" s="11" t="s">
        <v>280</v>
      </c>
      <c r="X1134" s="11" t="s">
        <v>279</v>
      </c>
      <c r="Y1134" s="11" t="s">
        <v>280</v>
      </c>
      <c r="Z1134" s="11" t="s">
        <v>279</v>
      </c>
      <c r="AA1134" s="11" t="s">
        <v>306</v>
      </c>
      <c r="AB1134" s="11" t="s">
        <v>280</v>
      </c>
      <c r="AC1134" s="11" t="s">
        <v>279</v>
      </c>
      <c r="AD1134" s="152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307</v>
      </c>
      <c r="E1135" s="26" t="s">
        <v>307</v>
      </c>
      <c r="F1135" s="26" t="s">
        <v>271</v>
      </c>
      <c r="G1135" s="26" t="s">
        <v>308</v>
      </c>
      <c r="H1135" s="26" t="s">
        <v>309</v>
      </c>
      <c r="I1135" s="26" t="s">
        <v>307</v>
      </c>
      <c r="J1135" s="26" t="s">
        <v>307</v>
      </c>
      <c r="K1135" s="26" t="s">
        <v>310</v>
      </c>
      <c r="L1135" s="26" t="s">
        <v>309</v>
      </c>
      <c r="M1135" s="26" t="s">
        <v>308</v>
      </c>
      <c r="N1135" s="26" t="s">
        <v>308</v>
      </c>
      <c r="O1135" s="26" t="s">
        <v>307</v>
      </c>
      <c r="P1135" s="26" t="s">
        <v>307</v>
      </c>
      <c r="Q1135" s="26" t="s">
        <v>307</v>
      </c>
      <c r="R1135" s="26" t="s">
        <v>307</v>
      </c>
      <c r="S1135" s="26" t="s">
        <v>307</v>
      </c>
      <c r="T1135" s="26" t="s">
        <v>307</v>
      </c>
      <c r="U1135" s="26" t="s">
        <v>311</v>
      </c>
      <c r="V1135" s="26" t="s">
        <v>307</v>
      </c>
      <c r="W1135" s="26" t="s">
        <v>308</v>
      </c>
      <c r="X1135" s="26" t="s">
        <v>309</v>
      </c>
      <c r="Y1135" s="26" t="s">
        <v>307</v>
      </c>
      <c r="Z1135" s="26" t="s">
        <v>307</v>
      </c>
      <c r="AA1135" s="26" t="s">
        <v>308</v>
      </c>
      <c r="AB1135" s="26" t="s">
        <v>310</v>
      </c>
      <c r="AC1135" s="26" t="s">
        <v>116</v>
      </c>
      <c r="AD1135" s="152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27">
        <v>2787</v>
      </c>
      <c r="E1136" s="227">
        <v>2533.9</v>
      </c>
      <c r="F1136" s="227">
        <v>2774</v>
      </c>
      <c r="G1136" s="227">
        <v>2916</v>
      </c>
      <c r="H1136" s="227">
        <v>2721.085805918804</v>
      </c>
      <c r="I1136" s="227">
        <v>2700</v>
      </c>
      <c r="J1136" s="227">
        <v>2740</v>
      </c>
      <c r="K1136" s="227">
        <v>2510.6</v>
      </c>
      <c r="L1136" s="227">
        <v>2775</v>
      </c>
      <c r="M1136" s="227">
        <v>2850</v>
      </c>
      <c r="N1136" s="227">
        <v>2690</v>
      </c>
      <c r="O1136" s="227">
        <v>2650</v>
      </c>
      <c r="P1136" s="227">
        <v>2800</v>
      </c>
      <c r="Q1136" s="227">
        <v>2600</v>
      </c>
      <c r="R1136" s="227">
        <v>2890</v>
      </c>
      <c r="S1136" s="227">
        <v>2920</v>
      </c>
      <c r="T1136" s="227">
        <v>3004</v>
      </c>
      <c r="U1136" s="227">
        <v>2878</v>
      </c>
      <c r="V1136" s="229">
        <v>3340</v>
      </c>
      <c r="W1136" s="227">
        <v>2624</v>
      </c>
      <c r="X1136" s="227">
        <v>2681</v>
      </c>
      <c r="Y1136" s="229">
        <v>2451.7946000000002</v>
      </c>
      <c r="Z1136" s="227">
        <v>2770</v>
      </c>
      <c r="AA1136" s="227">
        <v>2804.374376458773</v>
      </c>
      <c r="AB1136" s="227">
        <v>2713.7759999999998</v>
      </c>
      <c r="AC1136" s="227">
        <v>2698</v>
      </c>
      <c r="AD1136" s="230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2">
        <v>1</v>
      </c>
    </row>
    <row r="1137" spans="1:65">
      <c r="A1137" s="30"/>
      <c r="B1137" s="19">
        <v>1</v>
      </c>
      <c r="C1137" s="9">
        <v>2</v>
      </c>
      <c r="D1137" s="233">
        <v>2773</v>
      </c>
      <c r="E1137" s="233">
        <v>2452.6999999999998</v>
      </c>
      <c r="F1137" s="233">
        <v>2759</v>
      </c>
      <c r="G1137" s="233">
        <v>2934</v>
      </c>
      <c r="H1137" s="233">
        <v>2729.7251812600198</v>
      </c>
      <c r="I1137" s="233">
        <v>2660</v>
      </c>
      <c r="J1137" s="233">
        <v>2770</v>
      </c>
      <c r="K1137" s="233">
        <v>2576.79</v>
      </c>
      <c r="L1137" s="233">
        <v>2808</v>
      </c>
      <c r="M1137" s="233">
        <v>2860</v>
      </c>
      <c r="N1137" s="233">
        <v>2756</v>
      </c>
      <c r="O1137" s="233">
        <v>2680</v>
      </c>
      <c r="P1137" s="233">
        <v>2800</v>
      </c>
      <c r="Q1137" s="233">
        <v>2560</v>
      </c>
      <c r="R1137" s="233">
        <v>2910</v>
      </c>
      <c r="S1137" s="233">
        <v>2880</v>
      </c>
      <c r="T1137" s="233">
        <v>3053</v>
      </c>
      <c r="U1137" s="233">
        <v>2827</v>
      </c>
      <c r="V1137" s="234">
        <v>3250</v>
      </c>
      <c r="W1137" s="233">
        <v>2611</v>
      </c>
      <c r="X1137" s="233">
        <v>2686</v>
      </c>
      <c r="Y1137" s="234">
        <v>2407.7136999999998</v>
      </c>
      <c r="Z1137" s="233">
        <v>2800</v>
      </c>
      <c r="AA1137" s="233">
        <v>2856.977146552219</v>
      </c>
      <c r="AB1137" s="233">
        <v>2751.4520000000002</v>
      </c>
      <c r="AC1137" s="233">
        <v>2431</v>
      </c>
      <c r="AD1137" s="230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2">
        <v>18</v>
      </c>
    </row>
    <row r="1138" spans="1:65">
      <c r="A1138" s="30"/>
      <c r="B1138" s="19">
        <v>1</v>
      </c>
      <c r="C1138" s="9">
        <v>3</v>
      </c>
      <c r="D1138" s="235">
        <v>2666</v>
      </c>
      <c r="E1138" s="233">
        <v>2654.2</v>
      </c>
      <c r="F1138" s="233">
        <v>2751</v>
      </c>
      <c r="G1138" s="233">
        <v>2919</v>
      </c>
      <c r="H1138" s="233"/>
      <c r="I1138" s="235">
        <v>2320</v>
      </c>
      <c r="J1138" s="233">
        <v>2790</v>
      </c>
      <c r="K1138" s="233">
        <v>2509.8650000000002</v>
      </c>
      <c r="L1138" s="233">
        <v>2797</v>
      </c>
      <c r="M1138" s="233">
        <v>2840</v>
      </c>
      <c r="N1138" s="233">
        <v>2791</v>
      </c>
      <c r="O1138" s="233">
        <v>2690</v>
      </c>
      <c r="P1138" s="233">
        <v>2750</v>
      </c>
      <c r="Q1138" s="233">
        <v>2580</v>
      </c>
      <c r="R1138" s="233">
        <v>2950</v>
      </c>
      <c r="S1138" s="233">
        <v>2770</v>
      </c>
      <c r="T1138" s="233">
        <v>3059</v>
      </c>
      <c r="U1138" s="235">
        <v>2998</v>
      </c>
      <c r="V1138" s="234">
        <v>3320</v>
      </c>
      <c r="W1138" s="233">
        <v>2644</v>
      </c>
      <c r="X1138" s="233">
        <v>2716</v>
      </c>
      <c r="Y1138" s="234">
        <v>2427.3824</v>
      </c>
      <c r="Z1138" s="233">
        <v>2840</v>
      </c>
      <c r="AA1138" s="233">
        <v>2854.737361018475</v>
      </c>
      <c r="AB1138" s="233">
        <v>2581.433</v>
      </c>
      <c r="AC1138" s="233">
        <v>2591</v>
      </c>
      <c r="AD1138" s="230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2">
        <v>16</v>
      </c>
    </row>
    <row r="1139" spans="1:65">
      <c r="A1139" s="30"/>
      <c r="B1139" s="19">
        <v>1</v>
      </c>
      <c r="C1139" s="9">
        <v>4</v>
      </c>
      <c r="D1139" s="233">
        <v>2791</v>
      </c>
      <c r="E1139" s="233">
        <v>2641.9</v>
      </c>
      <c r="F1139" s="233">
        <v>2760</v>
      </c>
      <c r="G1139" s="233">
        <v>2925</v>
      </c>
      <c r="H1139" s="233"/>
      <c r="I1139" s="233">
        <v>2760</v>
      </c>
      <c r="J1139" s="233">
        <v>2770</v>
      </c>
      <c r="K1139" s="233">
        <v>2524.8150000000001</v>
      </c>
      <c r="L1139" s="233">
        <v>2809</v>
      </c>
      <c r="M1139" s="233">
        <v>2890</v>
      </c>
      <c r="N1139" s="233">
        <v>2724</v>
      </c>
      <c r="O1139" s="233">
        <v>2680</v>
      </c>
      <c r="P1139" s="233">
        <v>2780</v>
      </c>
      <c r="Q1139" s="233">
        <v>2560</v>
      </c>
      <c r="R1139" s="233">
        <v>2870</v>
      </c>
      <c r="S1139" s="233">
        <v>2740</v>
      </c>
      <c r="T1139" s="233">
        <v>3072</v>
      </c>
      <c r="U1139" s="233">
        <v>2845</v>
      </c>
      <c r="V1139" s="234">
        <v>3380</v>
      </c>
      <c r="W1139" s="233">
        <v>2659</v>
      </c>
      <c r="X1139" s="233">
        <v>2637</v>
      </c>
      <c r="Y1139" s="234">
        <v>2443.2963</v>
      </c>
      <c r="Z1139" s="233">
        <v>2830</v>
      </c>
      <c r="AA1139" s="233">
        <v>2866.5390112355349</v>
      </c>
      <c r="AB1139" s="233">
        <v>2618.1210000000001</v>
      </c>
      <c r="AC1139" s="233">
        <v>2521</v>
      </c>
      <c r="AD1139" s="230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2">
        <v>2751.8039253369302</v>
      </c>
    </row>
    <row r="1140" spans="1:65">
      <c r="A1140" s="30"/>
      <c r="B1140" s="19">
        <v>1</v>
      </c>
      <c r="C1140" s="9">
        <v>5</v>
      </c>
      <c r="D1140" s="233">
        <v>2797</v>
      </c>
      <c r="E1140" s="233">
        <v>2655.1</v>
      </c>
      <c r="F1140" s="233">
        <v>2748</v>
      </c>
      <c r="G1140" s="233">
        <v>2944</v>
      </c>
      <c r="H1140" s="233">
        <v>2713.6393186205714</v>
      </c>
      <c r="I1140" s="233">
        <v>2650</v>
      </c>
      <c r="J1140" s="233">
        <v>2790</v>
      </c>
      <c r="K1140" s="233">
        <v>2501.15</v>
      </c>
      <c r="L1140" s="233">
        <v>2826</v>
      </c>
      <c r="M1140" s="233">
        <v>2890</v>
      </c>
      <c r="N1140" s="233"/>
      <c r="O1140" s="233">
        <v>2750</v>
      </c>
      <c r="P1140" s="233">
        <v>2780</v>
      </c>
      <c r="Q1140" s="233">
        <v>2570</v>
      </c>
      <c r="R1140" s="233">
        <v>2880</v>
      </c>
      <c r="S1140" s="233">
        <v>2820</v>
      </c>
      <c r="T1140" s="233">
        <v>3072</v>
      </c>
      <c r="U1140" s="233">
        <v>2873</v>
      </c>
      <c r="V1140" s="234">
        <v>3310</v>
      </c>
      <c r="W1140" s="233">
        <v>2681</v>
      </c>
      <c r="X1140" s="233">
        <v>2710</v>
      </c>
      <c r="Y1140" s="234">
        <v>2434.7285999999999</v>
      </c>
      <c r="Z1140" s="233">
        <v>2730</v>
      </c>
      <c r="AA1140" s="233">
        <v>2806.0735405533451</v>
      </c>
      <c r="AB1140" s="233">
        <v>2709.4839999999999</v>
      </c>
      <c r="AC1140" s="233">
        <v>2425</v>
      </c>
      <c r="AD1140" s="230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2">
        <v>131</v>
      </c>
    </row>
    <row r="1141" spans="1:65">
      <c r="A1141" s="30"/>
      <c r="B1141" s="19">
        <v>1</v>
      </c>
      <c r="C1141" s="9">
        <v>6</v>
      </c>
      <c r="D1141" s="233">
        <v>2790</v>
      </c>
      <c r="E1141" s="233">
        <v>2418.4</v>
      </c>
      <c r="F1141" s="233">
        <v>2751</v>
      </c>
      <c r="G1141" s="233">
        <v>2931</v>
      </c>
      <c r="H1141" s="233">
        <v>2775.5603767725893</v>
      </c>
      <c r="I1141" s="233">
        <v>2700</v>
      </c>
      <c r="J1141" s="233">
        <v>2800</v>
      </c>
      <c r="K1141" s="233">
        <v>2595.125</v>
      </c>
      <c r="L1141" s="233">
        <v>2787</v>
      </c>
      <c r="M1141" s="233">
        <v>2910</v>
      </c>
      <c r="N1141" s="233">
        <v>2833</v>
      </c>
      <c r="O1141" s="235">
        <v>2870</v>
      </c>
      <c r="P1141" s="233">
        <v>2780</v>
      </c>
      <c r="Q1141" s="233">
        <v>2610</v>
      </c>
      <c r="R1141" s="233">
        <v>2880</v>
      </c>
      <c r="S1141" s="233">
        <v>2830</v>
      </c>
      <c r="T1141" s="233">
        <v>3102</v>
      </c>
      <c r="U1141" s="233">
        <v>2874</v>
      </c>
      <c r="V1141" s="234">
        <v>3300</v>
      </c>
      <c r="W1141" s="233">
        <v>2656</v>
      </c>
      <c r="X1141" s="233">
        <v>2765</v>
      </c>
      <c r="Y1141" s="234">
        <v>2459.6185999999998</v>
      </c>
      <c r="Z1141" s="233">
        <v>2820</v>
      </c>
      <c r="AA1141" s="233">
        <v>2874.9807888416908</v>
      </c>
      <c r="AB1141" s="233">
        <v>2470.4560000000001</v>
      </c>
      <c r="AC1141" s="233">
        <v>2416</v>
      </c>
      <c r="AD1141" s="230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6"/>
    </row>
    <row r="1142" spans="1:65">
      <c r="A1142" s="30"/>
      <c r="B1142" s="20" t="s">
        <v>272</v>
      </c>
      <c r="C1142" s="12"/>
      <c r="D1142" s="237">
        <v>2767.3333333333335</v>
      </c>
      <c r="E1142" s="237">
        <v>2559.3666666666668</v>
      </c>
      <c r="F1142" s="237">
        <v>2757.1666666666665</v>
      </c>
      <c r="G1142" s="237">
        <v>2928.1666666666665</v>
      </c>
      <c r="H1142" s="237">
        <v>2735.0026706429962</v>
      </c>
      <c r="I1142" s="237">
        <v>2631.6666666666665</v>
      </c>
      <c r="J1142" s="237">
        <v>2776.6666666666665</v>
      </c>
      <c r="K1142" s="237">
        <v>2536.3908333333334</v>
      </c>
      <c r="L1142" s="237">
        <v>2800.3333333333335</v>
      </c>
      <c r="M1142" s="237">
        <v>2873.3333333333335</v>
      </c>
      <c r="N1142" s="237">
        <v>2758.8</v>
      </c>
      <c r="O1142" s="237">
        <v>2720</v>
      </c>
      <c r="P1142" s="237">
        <v>2781.6666666666665</v>
      </c>
      <c r="Q1142" s="237">
        <v>2580</v>
      </c>
      <c r="R1142" s="237">
        <v>2896.6666666666665</v>
      </c>
      <c r="S1142" s="237">
        <v>2826.6666666666665</v>
      </c>
      <c r="T1142" s="237">
        <v>3060.3333333333335</v>
      </c>
      <c r="U1142" s="237">
        <v>2882.5</v>
      </c>
      <c r="V1142" s="237">
        <v>3316.6666666666665</v>
      </c>
      <c r="W1142" s="237">
        <v>2645.8333333333335</v>
      </c>
      <c r="X1142" s="237">
        <v>2699.1666666666665</v>
      </c>
      <c r="Y1142" s="237">
        <v>2437.4223666666667</v>
      </c>
      <c r="Z1142" s="237">
        <v>2798.3333333333335</v>
      </c>
      <c r="AA1142" s="237">
        <v>2843.947037443339</v>
      </c>
      <c r="AB1142" s="237">
        <v>2640.7869999999998</v>
      </c>
      <c r="AC1142" s="237">
        <v>2513.6666666666665</v>
      </c>
      <c r="AD1142" s="230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6"/>
    </row>
    <row r="1143" spans="1:65">
      <c r="A1143" s="30"/>
      <c r="B1143" s="3" t="s">
        <v>273</v>
      </c>
      <c r="C1143" s="29"/>
      <c r="D1143" s="233">
        <v>2788.5</v>
      </c>
      <c r="E1143" s="233">
        <v>2587.9</v>
      </c>
      <c r="F1143" s="233">
        <v>2755</v>
      </c>
      <c r="G1143" s="233">
        <v>2928</v>
      </c>
      <c r="H1143" s="233">
        <v>2725.4054935894119</v>
      </c>
      <c r="I1143" s="233">
        <v>2680</v>
      </c>
      <c r="J1143" s="233">
        <v>2780</v>
      </c>
      <c r="K1143" s="233">
        <v>2517.7075</v>
      </c>
      <c r="L1143" s="233">
        <v>2802.5</v>
      </c>
      <c r="M1143" s="233">
        <v>2875</v>
      </c>
      <c r="N1143" s="233">
        <v>2756</v>
      </c>
      <c r="O1143" s="233">
        <v>2685</v>
      </c>
      <c r="P1143" s="233">
        <v>2780</v>
      </c>
      <c r="Q1143" s="233">
        <v>2575</v>
      </c>
      <c r="R1143" s="233">
        <v>2885</v>
      </c>
      <c r="S1143" s="233">
        <v>2825</v>
      </c>
      <c r="T1143" s="233">
        <v>3065.5</v>
      </c>
      <c r="U1143" s="233">
        <v>2873.5</v>
      </c>
      <c r="V1143" s="233">
        <v>3315</v>
      </c>
      <c r="W1143" s="233">
        <v>2650</v>
      </c>
      <c r="X1143" s="233">
        <v>2698</v>
      </c>
      <c r="Y1143" s="233">
        <v>2439.0124500000002</v>
      </c>
      <c r="Z1143" s="233">
        <v>2810</v>
      </c>
      <c r="AA1143" s="233">
        <v>2855.857253785347</v>
      </c>
      <c r="AB1143" s="233">
        <v>2663.8024999999998</v>
      </c>
      <c r="AC1143" s="233">
        <v>2476</v>
      </c>
      <c r="AD1143" s="230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6"/>
    </row>
    <row r="1144" spans="1:65">
      <c r="A1144" s="30"/>
      <c r="B1144" s="3" t="s">
        <v>274</v>
      </c>
      <c r="C1144" s="29"/>
      <c r="D1144" s="233">
        <v>50.281872147590789</v>
      </c>
      <c r="E1144" s="233">
        <v>106.64700027036231</v>
      </c>
      <c r="F1144" s="233">
        <v>9.5376447127509767</v>
      </c>
      <c r="G1144" s="233">
        <v>10.342469079802301</v>
      </c>
      <c r="H1144" s="233">
        <v>27.825955234081761</v>
      </c>
      <c r="I1144" s="233">
        <v>157.5330653122279</v>
      </c>
      <c r="J1144" s="233">
        <v>21.60246899469287</v>
      </c>
      <c r="K1144" s="233">
        <v>39.563867785729229</v>
      </c>
      <c r="L1144" s="233">
        <v>18.018509002319441</v>
      </c>
      <c r="M1144" s="233">
        <v>27.325202042558931</v>
      </c>
      <c r="N1144" s="233">
        <v>55.890070674494588</v>
      </c>
      <c r="O1144" s="233">
        <v>80.498447189992433</v>
      </c>
      <c r="P1144" s="233">
        <v>18.34847859269718</v>
      </c>
      <c r="Q1144" s="233">
        <v>20.976176963403031</v>
      </c>
      <c r="R1144" s="233">
        <v>29.439202887759492</v>
      </c>
      <c r="S1144" s="233">
        <v>66.833125519211393</v>
      </c>
      <c r="T1144" s="233">
        <v>32.364589703357382</v>
      </c>
      <c r="U1144" s="233">
        <v>60.01583124476408</v>
      </c>
      <c r="V1144" s="233">
        <v>43.204937989385733</v>
      </c>
      <c r="W1144" s="233">
        <v>25.325217998403623</v>
      </c>
      <c r="X1144" s="233">
        <v>42.668098934293596</v>
      </c>
      <c r="Y1144" s="233">
        <v>18.570940431832426</v>
      </c>
      <c r="Z1144" s="233">
        <v>41.673332800085319</v>
      </c>
      <c r="AA1144" s="233">
        <v>30.854831375339558</v>
      </c>
      <c r="AB1144" s="233">
        <v>105.2071371989562</v>
      </c>
      <c r="AC1144" s="233">
        <v>113.35548803064925</v>
      </c>
      <c r="AD1144" s="230"/>
      <c r="AE1144" s="231"/>
      <c r="AF1144" s="231"/>
      <c r="AG1144" s="231"/>
      <c r="AH1144" s="231"/>
      <c r="AI1144" s="231"/>
      <c r="AJ1144" s="231"/>
      <c r="AK1144" s="231"/>
      <c r="AL1144" s="231"/>
      <c r="AM1144" s="231"/>
      <c r="AN1144" s="231"/>
      <c r="AO1144" s="231"/>
      <c r="AP1144" s="231"/>
      <c r="AQ1144" s="231"/>
      <c r="AR1144" s="231"/>
      <c r="AS1144" s="231"/>
      <c r="AT1144" s="231"/>
      <c r="AU1144" s="231"/>
      <c r="AV1144" s="231"/>
      <c r="AW1144" s="231"/>
      <c r="AX1144" s="231"/>
      <c r="AY1144" s="231"/>
      <c r="AZ1144" s="231"/>
      <c r="BA1144" s="231"/>
      <c r="BB1144" s="231"/>
      <c r="BC1144" s="231"/>
      <c r="BD1144" s="231"/>
      <c r="BE1144" s="231"/>
      <c r="BF1144" s="231"/>
      <c r="BG1144" s="231"/>
      <c r="BH1144" s="231"/>
      <c r="BI1144" s="231"/>
      <c r="BJ1144" s="231"/>
      <c r="BK1144" s="231"/>
      <c r="BL1144" s="231"/>
      <c r="BM1144" s="236"/>
    </row>
    <row r="1145" spans="1:65">
      <c r="A1145" s="30"/>
      <c r="B1145" s="3" t="s">
        <v>86</v>
      </c>
      <c r="C1145" s="29"/>
      <c r="D1145" s="13">
        <v>1.816979239252859E-2</v>
      </c>
      <c r="E1145" s="13">
        <v>4.16692932901482E-2</v>
      </c>
      <c r="F1145" s="13">
        <v>3.459219505319825E-3</v>
      </c>
      <c r="G1145" s="13">
        <v>3.5320629790434178E-3</v>
      </c>
      <c r="H1145" s="13">
        <v>1.0174013916973583E-2</v>
      </c>
      <c r="I1145" s="13">
        <v>5.9860569466331059E-2</v>
      </c>
      <c r="J1145" s="13">
        <v>7.780000838424804E-3</v>
      </c>
      <c r="K1145" s="13">
        <v>1.5598490290131771E-2</v>
      </c>
      <c r="L1145" s="13">
        <v>6.4344157846635301E-3</v>
      </c>
      <c r="M1145" s="13">
        <v>9.509931105298932E-3</v>
      </c>
      <c r="N1145" s="13">
        <v>2.0258833795307591E-2</v>
      </c>
      <c r="O1145" s="13">
        <v>2.9595017349261923E-2</v>
      </c>
      <c r="P1145" s="13">
        <v>6.5962175887467394E-3</v>
      </c>
      <c r="Q1145" s="13">
        <v>8.1303011486058251E-3</v>
      </c>
      <c r="R1145" s="13">
        <v>1.0163131031447467E-2</v>
      </c>
      <c r="S1145" s="13">
        <v>2.3643794405381391E-2</v>
      </c>
      <c r="T1145" s="13">
        <v>1.0575511285270902E-2</v>
      </c>
      <c r="U1145" s="13">
        <v>2.0820756719779385E-2</v>
      </c>
      <c r="V1145" s="13">
        <v>1.3026614469161528E-2</v>
      </c>
      <c r="W1145" s="13">
        <v>9.5717359364045178E-3</v>
      </c>
      <c r="X1145" s="13">
        <v>1.5807878580164348E-2</v>
      </c>
      <c r="Y1145" s="13">
        <v>7.6190900214103607E-3</v>
      </c>
      <c r="Z1145" s="13">
        <v>1.4892197546188916E-2</v>
      </c>
      <c r="AA1145" s="13">
        <v>1.0849298868475953E-2</v>
      </c>
      <c r="AB1145" s="13">
        <v>3.9839311992582595E-2</v>
      </c>
      <c r="AC1145" s="13">
        <v>4.509567220421002E-2</v>
      </c>
      <c r="AD1145" s="152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275</v>
      </c>
      <c r="C1146" s="29"/>
      <c r="D1146" s="13">
        <v>5.6433555652051215E-3</v>
      </c>
      <c r="E1146" s="13">
        <v>-6.9931311929029016E-2</v>
      </c>
      <c r="F1146" s="13">
        <v>1.9488093902182424E-3</v>
      </c>
      <c r="G1146" s="13">
        <v>6.4089864726878165E-2</v>
      </c>
      <c r="H1146" s="13">
        <v>-6.1055420915852032E-3</v>
      </c>
      <c r="I1146" s="13">
        <v>-4.3657637655107995E-2</v>
      </c>
      <c r="J1146" s="13">
        <v>9.0350700865040601E-3</v>
      </c>
      <c r="K1146" s="13">
        <v>-7.8280683452845112E-2</v>
      </c>
      <c r="L1146" s="13">
        <v>1.7635489051227138E-2</v>
      </c>
      <c r="M1146" s="13">
        <v>4.4163541914245652E-2</v>
      </c>
      <c r="N1146" s="13">
        <v>2.542359431445762E-3</v>
      </c>
      <c r="O1146" s="13">
        <v>-1.1557482364240812E-2</v>
      </c>
      <c r="P1146" s="13">
        <v>1.0852060008628595E-2</v>
      </c>
      <c r="Q1146" s="13">
        <v>-6.2433200183728443E-2</v>
      </c>
      <c r="R1146" s="13">
        <v>5.2642828217493554E-2</v>
      </c>
      <c r="S1146" s="13">
        <v>2.7204969307749627E-2</v>
      </c>
      <c r="T1146" s="13">
        <v>0.11211896500170404</v>
      </c>
      <c r="U1146" s="13">
        <v>4.7494690104807225E-2</v>
      </c>
      <c r="V1146" s="13">
        <v>0.20526998167595623</v>
      </c>
      <c r="W1146" s="13">
        <v>-3.8509499542421666E-2</v>
      </c>
      <c r="X1146" s="13">
        <v>-1.9128273706426557E-2</v>
      </c>
      <c r="Y1146" s="13">
        <v>-0.11424562476113587</v>
      </c>
      <c r="Z1146" s="13">
        <v>1.6908693082377413E-2</v>
      </c>
      <c r="AA1146" s="13">
        <v>3.3484621218107691E-2</v>
      </c>
      <c r="AB1146" s="13">
        <v>-4.0343326904491383E-2</v>
      </c>
      <c r="AC1146" s="13">
        <v>-8.6538599817247652E-2</v>
      </c>
      <c r="AD1146" s="152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276</v>
      </c>
      <c r="C1147" s="47"/>
      <c r="D1147" s="45">
        <v>0.03</v>
      </c>
      <c r="E1147" s="45">
        <v>1.21</v>
      </c>
      <c r="F1147" s="45">
        <v>0.03</v>
      </c>
      <c r="G1147" s="45">
        <v>0.98</v>
      </c>
      <c r="H1147" s="45">
        <v>0.17</v>
      </c>
      <c r="I1147" s="45">
        <v>0.78</v>
      </c>
      <c r="J1147" s="45">
        <v>0.08</v>
      </c>
      <c r="K1147" s="45">
        <v>1.34</v>
      </c>
      <c r="L1147" s="45">
        <v>0.22</v>
      </c>
      <c r="M1147" s="45">
        <v>0.65</v>
      </c>
      <c r="N1147" s="45">
        <v>0.03</v>
      </c>
      <c r="O1147" s="45">
        <v>0.26</v>
      </c>
      <c r="P1147" s="45">
        <v>0.11</v>
      </c>
      <c r="Q1147" s="45">
        <v>1.0900000000000001</v>
      </c>
      <c r="R1147" s="45">
        <v>0.79</v>
      </c>
      <c r="S1147" s="45">
        <v>0.38</v>
      </c>
      <c r="T1147" s="45">
        <v>1.76</v>
      </c>
      <c r="U1147" s="45">
        <v>0.71</v>
      </c>
      <c r="V1147" s="45">
        <v>3.28</v>
      </c>
      <c r="W1147" s="45">
        <v>0.69</v>
      </c>
      <c r="X1147" s="45">
        <v>0.38</v>
      </c>
      <c r="Y1147" s="45">
        <v>1.93</v>
      </c>
      <c r="Z1147" s="45">
        <v>0.21</v>
      </c>
      <c r="AA1147" s="45">
        <v>0.48</v>
      </c>
      <c r="AB1147" s="45">
        <v>0.72</v>
      </c>
      <c r="AC1147" s="45">
        <v>1.48</v>
      </c>
      <c r="AD1147" s="152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BM1148" s="55"/>
    </row>
    <row r="1149" spans="1:65" ht="15">
      <c r="B1149" s="8" t="s">
        <v>597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234</v>
      </c>
      <c r="E1150" s="17" t="s">
        <v>234</v>
      </c>
      <c r="F1150" s="17" t="s">
        <v>234</v>
      </c>
      <c r="G1150" s="17" t="s">
        <v>234</v>
      </c>
      <c r="H1150" s="17" t="s">
        <v>234</v>
      </c>
      <c r="I1150" s="17" t="s">
        <v>234</v>
      </c>
      <c r="J1150" s="17" t="s">
        <v>234</v>
      </c>
      <c r="K1150" s="17" t="s">
        <v>234</v>
      </c>
      <c r="L1150" s="17" t="s">
        <v>234</v>
      </c>
      <c r="M1150" s="17" t="s">
        <v>234</v>
      </c>
      <c r="N1150" s="17" t="s">
        <v>234</v>
      </c>
      <c r="O1150" s="17" t="s">
        <v>234</v>
      </c>
      <c r="P1150" s="17" t="s">
        <v>234</v>
      </c>
      <c r="Q1150" s="17" t="s">
        <v>234</v>
      </c>
      <c r="R1150" s="17" t="s">
        <v>234</v>
      </c>
      <c r="S1150" s="17" t="s">
        <v>234</v>
      </c>
      <c r="T1150" s="17" t="s">
        <v>234</v>
      </c>
      <c r="U1150" s="17" t="s">
        <v>234</v>
      </c>
      <c r="V1150" s="17" t="s">
        <v>234</v>
      </c>
      <c r="W1150" s="17" t="s">
        <v>234</v>
      </c>
      <c r="X1150" s="17" t="s">
        <v>234</v>
      </c>
      <c r="Y1150" s="17" t="s">
        <v>234</v>
      </c>
      <c r="Z1150" s="17" t="s">
        <v>234</v>
      </c>
      <c r="AA1150" s="17" t="s">
        <v>234</v>
      </c>
      <c r="AB1150" s="152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235</v>
      </c>
      <c r="C1151" s="9" t="s">
        <v>235</v>
      </c>
      <c r="D1151" s="150" t="s">
        <v>237</v>
      </c>
      <c r="E1151" s="151" t="s">
        <v>239</v>
      </c>
      <c r="F1151" s="151" t="s">
        <v>241</v>
      </c>
      <c r="G1151" s="151" t="s">
        <v>242</v>
      </c>
      <c r="H1151" s="151" t="s">
        <v>243</v>
      </c>
      <c r="I1151" s="151" t="s">
        <v>244</v>
      </c>
      <c r="J1151" s="151" t="s">
        <v>245</v>
      </c>
      <c r="K1151" s="151" t="s">
        <v>246</v>
      </c>
      <c r="L1151" s="151" t="s">
        <v>247</v>
      </c>
      <c r="M1151" s="151" t="s">
        <v>248</v>
      </c>
      <c r="N1151" s="151" t="s">
        <v>249</v>
      </c>
      <c r="O1151" s="151" t="s">
        <v>250</v>
      </c>
      <c r="P1151" s="151" t="s">
        <v>251</v>
      </c>
      <c r="Q1151" s="151" t="s">
        <v>252</v>
      </c>
      <c r="R1151" s="151" t="s">
        <v>253</v>
      </c>
      <c r="S1151" s="151" t="s">
        <v>255</v>
      </c>
      <c r="T1151" s="151" t="s">
        <v>256</v>
      </c>
      <c r="U1151" s="151" t="s">
        <v>257</v>
      </c>
      <c r="V1151" s="151" t="s">
        <v>258</v>
      </c>
      <c r="W1151" s="151" t="s">
        <v>259</v>
      </c>
      <c r="X1151" s="151" t="s">
        <v>261</v>
      </c>
      <c r="Y1151" s="151" t="s">
        <v>262</v>
      </c>
      <c r="Z1151" s="151" t="s">
        <v>263</v>
      </c>
      <c r="AA1151" s="151" t="s">
        <v>264</v>
      </c>
      <c r="AB1151" s="152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279</v>
      </c>
      <c r="E1152" s="11" t="s">
        <v>279</v>
      </c>
      <c r="F1152" s="11" t="s">
        <v>279</v>
      </c>
      <c r="G1152" s="11" t="s">
        <v>279</v>
      </c>
      <c r="H1152" s="11" t="s">
        <v>306</v>
      </c>
      <c r="I1152" s="11" t="s">
        <v>279</v>
      </c>
      <c r="J1152" s="11" t="s">
        <v>280</v>
      </c>
      <c r="K1152" s="11" t="s">
        <v>306</v>
      </c>
      <c r="L1152" s="11" t="s">
        <v>306</v>
      </c>
      <c r="M1152" s="11" t="s">
        <v>279</v>
      </c>
      <c r="N1152" s="11" t="s">
        <v>279</v>
      </c>
      <c r="O1152" s="11" t="s">
        <v>279</v>
      </c>
      <c r="P1152" s="11" t="s">
        <v>279</v>
      </c>
      <c r="Q1152" s="11" t="s">
        <v>279</v>
      </c>
      <c r="R1152" s="11" t="s">
        <v>279</v>
      </c>
      <c r="S1152" s="11" t="s">
        <v>280</v>
      </c>
      <c r="T1152" s="11" t="s">
        <v>279</v>
      </c>
      <c r="U1152" s="11" t="s">
        <v>280</v>
      </c>
      <c r="V1152" s="11" t="s">
        <v>279</v>
      </c>
      <c r="W1152" s="11" t="s">
        <v>280</v>
      </c>
      <c r="X1152" s="11" t="s">
        <v>279</v>
      </c>
      <c r="Y1152" s="11" t="s">
        <v>306</v>
      </c>
      <c r="Z1152" s="11" t="s">
        <v>280</v>
      </c>
      <c r="AA1152" s="11" t="s">
        <v>279</v>
      </c>
      <c r="AB1152" s="152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307</v>
      </c>
      <c r="E1153" s="26" t="s">
        <v>307</v>
      </c>
      <c r="F1153" s="26" t="s">
        <v>308</v>
      </c>
      <c r="G1153" s="26" t="s">
        <v>309</v>
      </c>
      <c r="H1153" s="26" t="s">
        <v>307</v>
      </c>
      <c r="I1153" s="26" t="s">
        <v>307</v>
      </c>
      <c r="J1153" s="26" t="s">
        <v>310</v>
      </c>
      <c r="K1153" s="26" t="s">
        <v>309</v>
      </c>
      <c r="L1153" s="26" t="s">
        <v>308</v>
      </c>
      <c r="M1153" s="26" t="s">
        <v>308</v>
      </c>
      <c r="N1153" s="26" t="s">
        <v>307</v>
      </c>
      <c r="O1153" s="26" t="s">
        <v>307</v>
      </c>
      <c r="P1153" s="26" t="s">
        <v>307</v>
      </c>
      <c r="Q1153" s="26" t="s">
        <v>307</v>
      </c>
      <c r="R1153" s="26" t="s">
        <v>307</v>
      </c>
      <c r="S1153" s="26" t="s">
        <v>311</v>
      </c>
      <c r="T1153" s="26" t="s">
        <v>307</v>
      </c>
      <c r="U1153" s="26" t="s">
        <v>308</v>
      </c>
      <c r="V1153" s="26" t="s">
        <v>309</v>
      </c>
      <c r="W1153" s="26" t="s">
        <v>307</v>
      </c>
      <c r="X1153" s="26" t="s">
        <v>307</v>
      </c>
      <c r="Y1153" s="26" t="s">
        <v>308</v>
      </c>
      <c r="Z1153" s="26" t="s">
        <v>310</v>
      </c>
      <c r="AA1153" s="26" t="s">
        <v>116</v>
      </c>
      <c r="AB1153" s="152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8">
        <v>1</v>
      </c>
      <c r="C1154" s="14">
        <v>1</v>
      </c>
      <c r="D1154" s="217">
        <v>35</v>
      </c>
      <c r="E1154" s="217">
        <v>35.4</v>
      </c>
      <c r="F1154" s="217">
        <v>36.9</v>
      </c>
      <c r="G1154" s="217">
        <v>34.267561277468367</v>
      </c>
      <c r="H1154" s="217">
        <v>41.2</v>
      </c>
      <c r="I1154" s="239">
        <v>30.800000000000004</v>
      </c>
      <c r="J1154" s="217">
        <v>39.141500000000001</v>
      </c>
      <c r="K1154" s="217">
        <v>34.200000000000003</v>
      </c>
      <c r="L1154" s="217">
        <v>40.4</v>
      </c>
      <c r="M1154" s="217">
        <v>41.9</v>
      </c>
      <c r="N1154" s="217">
        <v>34.6</v>
      </c>
      <c r="O1154" s="239">
        <v>35.9</v>
      </c>
      <c r="P1154" s="217">
        <v>34.9</v>
      </c>
      <c r="Q1154" s="217">
        <v>40.299999999999997</v>
      </c>
      <c r="R1154" s="217">
        <v>38.5</v>
      </c>
      <c r="S1154" s="217">
        <v>31.8</v>
      </c>
      <c r="T1154" s="217">
        <v>38</v>
      </c>
      <c r="U1154" s="218">
        <v>51.8</v>
      </c>
      <c r="V1154" s="218">
        <v>25.4</v>
      </c>
      <c r="W1154" s="239">
        <v>46.727600000000002</v>
      </c>
      <c r="X1154" s="218">
        <v>21.9</v>
      </c>
      <c r="Y1154" s="217">
        <v>35.033059820481363</v>
      </c>
      <c r="Z1154" s="217">
        <v>36.369999999999997</v>
      </c>
      <c r="AA1154" s="217">
        <v>46.2</v>
      </c>
      <c r="AB1154" s="219"/>
      <c r="AC1154" s="220"/>
      <c r="AD1154" s="220"/>
      <c r="AE1154" s="220"/>
      <c r="AF1154" s="220"/>
      <c r="AG1154" s="220"/>
      <c r="AH1154" s="220"/>
      <c r="AI1154" s="220"/>
      <c r="AJ1154" s="220"/>
      <c r="AK1154" s="220"/>
      <c r="AL1154" s="220"/>
      <c r="AM1154" s="220"/>
      <c r="AN1154" s="220"/>
      <c r="AO1154" s="220"/>
      <c r="AP1154" s="220"/>
      <c r="AQ1154" s="220"/>
      <c r="AR1154" s="220"/>
      <c r="AS1154" s="220"/>
      <c r="AT1154" s="220"/>
      <c r="AU1154" s="220"/>
      <c r="AV1154" s="220"/>
      <c r="AW1154" s="220"/>
      <c r="AX1154" s="220"/>
      <c r="AY1154" s="220"/>
      <c r="AZ1154" s="220"/>
      <c r="BA1154" s="220"/>
      <c r="BB1154" s="220"/>
      <c r="BC1154" s="220"/>
      <c r="BD1154" s="220"/>
      <c r="BE1154" s="220"/>
      <c r="BF1154" s="220"/>
      <c r="BG1154" s="220"/>
      <c r="BH1154" s="220"/>
      <c r="BI1154" s="220"/>
      <c r="BJ1154" s="220"/>
      <c r="BK1154" s="220"/>
      <c r="BL1154" s="220"/>
      <c r="BM1154" s="221">
        <v>1</v>
      </c>
    </row>
    <row r="1155" spans="1:65">
      <c r="A1155" s="30"/>
      <c r="B1155" s="19">
        <v>1</v>
      </c>
      <c r="C1155" s="9">
        <v>2</v>
      </c>
      <c r="D1155" s="222">
        <v>35.700000000000003</v>
      </c>
      <c r="E1155" s="222">
        <v>37.200000000000003</v>
      </c>
      <c r="F1155" s="222">
        <v>36.799999999999997</v>
      </c>
      <c r="G1155" s="222">
        <v>33.648891940711117</v>
      </c>
      <c r="H1155" s="224">
        <v>38.1</v>
      </c>
      <c r="I1155" s="222">
        <v>31.8</v>
      </c>
      <c r="J1155" s="222">
        <v>37.2515</v>
      </c>
      <c r="K1155" s="222">
        <v>35.4</v>
      </c>
      <c r="L1155" s="222">
        <v>39.5</v>
      </c>
      <c r="M1155" s="222">
        <v>41.9</v>
      </c>
      <c r="N1155" s="222">
        <v>36.6</v>
      </c>
      <c r="O1155" s="222">
        <v>37.799999999999997</v>
      </c>
      <c r="P1155" s="222">
        <v>35.200000000000003</v>
      </c>
      <c r="Q1155" s="222">
        <v>40.700000000000003</v>
      </c>
      <c r="R1155" s="222">
        <v>37.1</v>
      </c>
      <c r="S1155" s="222">
        <v>29.6</v>
      </c>
      <c r="T1155" s="222">
        <v>38.5</v>
      </c>
      <c r="U1155" s="223">
        <v>52.4</v>
      </c>
      <c r="V1155" s="223">
        <v>27</v>
      </c>
      <c r="W1155" s="222">
        <v>38.012799999999999</v>
      </c>
      <c r="X1155" s="223">
        <v>22.4</v>
      </c>
      <c r="Y1155" s="222">
        <v>35.403391102358974</v>
      </c>
      <c r="Z1155" s="222">
        <v>36.049999999999997</v>
      </c>
      <c r="AA1155" s="222">
        <v>37.200000000000003</v>
      </c>
      <c r="AB1155" s="219"/>
      <c r="AC1155" s="220"/>
      <c r="AD1155" s="220"/>
      <c r="AE1155" s="220"/>
      <c r="AF1155" s="220"/>
      <c r="AG1155" s="220"/>
      <c r="AH1155" s="220"/>
      <c r="AI1155" s="220"/>
      <c r="AJ1155" s="220"/>
      <c r="AK1155" s="220"/>
      <c r="AL1155" s="220"/>
      <c r="AM1155" s="220"/>
      <c r="AN1155" s="220"/>
      <c r="AO1155" s="220"/>
      <c r="AP1155" s="220"/>
      <c r="AQ1155" s="220"/>
      <c r="AR1155" s="220"/>
      <c r="AS1155" s="220"/>
      <c r="AT1155" s="220"/>
      <c r="AU1155" s="220"/>
      <c r="AV1155" s="220"/>
      <c r="AW1155" s="220"/>
      <c r="AX1155" s="220"/>
      <c r="AY1155" s="220"/>
      <c r="AZ1155" s="220"/>
      <c r="BA1155" s="220"/>
      <c r="BB1155" s="220"/>
      <c r="BC1155" s="220"/>
      <c r="BD1155" s="220"/>
      <c r="BE1155" s="220"/>
      <c r="BF1155" s="220"/>
      <c r="BG1155" s="220"/>
      <c r="BH1155" s="220"/>
      <c r="BI1155" s="220"/>
      <c r="BJ1155" s="220"/>
      <c r="BK1155" s="220"/>
      <c r="BL1155" s="220"/>
      <c r="BM1155" s="221">
        <v>19</v>
      </c>
    </row>
    <row r="1156" spans="1:65">
      <c r="A1156" s="30"/>
      <c r="B1156" s="19">
        <v>1</v>
      </c>
      <c r="C1156" s="9">
        <v>3</v>
      </c>
      <c r="D1156" s="222">
        <v>36.799999999999997</v>
      </c>
      <c r="E1156" s="222">
        <v>33.700000000000003</v>
      </c>
      <c r="F1156" s="222">
        <v>37.4</v>
      </c>
      <c r="G1156" s="222"/>
      <c r="H1156" s="222">
        <v>42.2</v>
      </c>
      <c r="I1156" s="222">
        <v>32.200000000000003</v>
      </c>
      <c r="J1156" s="222">
        <v>39.729500000000002</v>
      </c>
      <c r="K1156" s="222">
        <v>34.5</v>
      </c>
      <c r="L1156" s="222">
        <v>40.700000000000003</v>
      </c>
      <c r="M1156" s="222">
        <v>42.2</v>
      </c>
      <c r="N1156" s="222">
        <v>37.4</v>
      </c>
      <c r="O1156" s="222">
        <v>37</v>
      </c>
      <c r="P1156" s="222">
        <v>35.9</v>
      </c>
      <c r="Q1156" s="222">
        <v>41.9</v>
      </c>
      <c r="R1156" s="222">
        <v>35.5</v>
      </c>
      <c r="S1156" s="222">
        <v>33.299999999999997</v>
      </c>
      <c r="T1156" s="222">
        <v>38.299999999999997</v>
      </c>
      <c r="U1156" s="223">
        <v>51.3</v>
      </c>
      <c r="V1156" s="223">
        <v>27.8</v>
      </c>
      <c r="W1156" s="222">
        <v>39.1111</v>
      </c>
      <c r="X1156" s="223">
        <v>22.4</v>
      </c>
      <c r="Y1156" s="222">
        <v>36.33044148614615</v>
      </c>
      <c r="Z1156" s="222">
        <v>36.340000000000003</v>
      </c>
      <c r="AA1156" s="222">
        <v>41.6</v>
      </c>
      <c r="AB1156" s="219"/>
      <c r="AC1156" s="220"/>
      <c r="AD1156" s="220"/>
      <c r="AE1156" s="220"/>
      <c r="AF1156" s="220"/>
      <c r="AG1156" s="220"/>
      <c r="AH1156" s="220"/>
      <c r="AI1156" s="220"/>
      <c r="AJ1156" s="220"/>
      <c r="AK1156" s="220"/>
      <c r="AL1156" s="220"/>
      <c r="AM1156" s="220"/>
      <c r="AN1156" s="220"/>
      <c r="AO1156" s="220"/>
      <c r="AP1156" s="220"/>
      <c r="AQ1156" s="220"/>
      <c r="AR1156" s="220"/>
      <c r="AS1156" s="220"/>
      <c r="AT1156" s="220"/>
      <c r="AU1156" s="220"/>
      <c r="AV1156" s="220"/>
      <c r="AW1156" s="220"/>
      <c r="AX1156" s="220"/>
      <c r="AY1156" s="220"/>
      <c r="AZ1156" s="220"/>
      <c r="BA1156" s="220"/>
      <c r="BB1156" s="220"/>
      <c r="BC1156" s="220"/>
      <c r="BD1156" s="220"/>
      <c r="BE1156" s="220"/>
      <c r="BF1156" s="220"/>
      <c r="BG1156" s="220"/>
      <c r="BH1156" s="220"/>
      <c r="BI1156" s="220"/>
      <c r="BJ1156" s="220"/>
      <c r="BK1156" s="220"/>
      <c r="BL1156" s="220"/>
      <c r="BM1156" s="221">
        <v>16</v>
      </c>
    </row>
    <row r="1157" spans="1:65">
      <c r="A1157" s="30"/>
      <c r="B1157" s="19">
        <v>1</v>
      </c>
      <c r="C1157" s="9">
        <v>4</v>
      </c>
      <c r="D1157" s="222">
        <v>36.1</v>
      </c>
      <c r="E1157" s="222">
        <v>32.4</v>
      </c>
      <c r="F1157" s="222">
        <v>37.799999999999997</v>
      </c>
      <c r="G1157" s="222"/>
      <c r="H1157" s="222">
        <v>40.799999999999997</v>
      </c>
      <c r="I1157" s="222">
        <v>31.7</v>
      </c>
      <c r="J1157" s="222">
        <v>37.624000000000002</v>
      </c>
      <c r="K1157" s="222">
        <v>33.799999999999997</v>
      </c>
      <c r="L1157" s="222">
        <v>41</v>
      </c>
      <c r="M1157" s="222">
        <v>42</v>
      </c>
      <c r="N1157" s="222">
        <v>36.700000000000003</v>
      </c>
      <c r="O1157" s="222">
        <v>37.299999999999997</v>
      </c>
      <c r="P1157" s="222">
        <v>34.5</v>
      </c>
      <c r="Q1157" s="222">
        <v>41.5</v>
      </c>
      <c r="R1157" s="222">
        <v>35.1</v>
      </c>
      <c r="S1157" s="222">
        <v>31.5</v>
      </c>
      <c r="T1157" s="222">
        <v>37.5</v>
      </c>
      <c r="U1157" s="223">
        <v>52.1</v>
      </c>
      <c r="V1157" s="223">
        <v>27</v>
      </c>
      <c r="W1157" s="222">
        <v>38.454099999999997</v>
      </c>
      <c r="X1157" s="223">
        <v>22.6</v>
      </c>
      <c r="Y1157" s="222">
        <v>37.273386036052678</v>
      </c>
      <c r="Z1157" s="222">
        <v>37</v>
      </c>
      <c r="AA1157" s="222">
        <v>43.7</v>
      </c>
      <c r="AB1157" s="219"/>
      <c r="AC1157" s="220"/>
      <c r="AD1157" s="220"/>
      <c r="AE1157" s="220"/>
      <c r="AF1157" s="220"/>
      <c r="AG1157" s="220"/>
      <c r="AH1157" s="220"/>
      <c r="AI1157" s="220"/>
      <c r="AJ1157" s="220"/>
      <c r="AK1157" s="220"/>
      <c r="AL1157" s="220"/>
      <c r="AM1157" s="220"/>
      <c r="AN1157" s="220"/>
      <c r="AO1157" s="220"/>
      <c r="AP1157" s="220"/>
      <c r="AQ1157" s="220"/>
      <c r="AR1157" s="220"/>
      <c r="AS1157" s="220"/>
      <c r="AT1157" s="220"/>
      <c r="AU1157" s="220"/>
      <c r="AV1157" s="220"/>
      <c r="AW1157" s="220"/>
      <c r="AX1157" s="220"/>
      <c r="AY1157" s="220"/>
      <c r="AZ1157" s="220"/>
      <c r="BA1157" s="220"/>
      <c r="BB1157" s="220"/>
      <c r="BC1157" s="220"/>
      <c r="BD1157" s="220"/>
      <c r="BE1157" s="220"/>
      <c r="BF1157" s="220"/>
      <c r="BG1157" s="220"/>
      <c r="BH1157" s="220"/>
      <c r="BI1157" s="220"/>
      <c r="BJ1157" s="220"/>
      <c r="BK1157" s="220"/>
      <c r="BL1157" s="220"/>
      <c r="BM1157" s="221">
        <v>37.073472652334949</v>
      </c>
    </row>
    <row r="1158" spans="1:65">
      <c r="A1158" s="30"/>
      <c r="B1158" s="19">
        <v>1</v>
      </c>
      <c r="C1158" s="9">
        <v>5</v>
      </c>
      <c r="D1158" s="222">
        <v>36.4</v>
      </c>
      <c r="E1158" s="222">
        <v>33.6</v>
      </c>
      <c r="F1158" s="222">
        <v>37.299999999999997</v>
      </c>
      <c r="G1158" s="222">
        <v>34.330877709723559</v>
      </c>
      <c r="H1158" s="222">
        <v>40.700000000000003</v>
      </c>
      <c r="I1158" s="222">
        <v>32</v>
      </c>
      <c r="J1158" s="222">
        <v>37.692500000000003</v>
      </c>
      <c r="K1158" s="222">
        <v>35.4</v>
      </c>
      <c r="L1158" s="222">
        <v>41.5</v>
      </c>
      <c r="M1158" s="222"/>
      <c r="N1158" s="222">
        <v>38.700000000000003</v>
      </c>
      <c r="O1158" s="222">
        <v>37.200000000000003</v>
      </c>
      <c r="P1158" s="222">
        <v>34.200000000000003</v>
      </c>
      <c r="Q1158" s="222">
        <v>41.2</v>
      </c>
      <c r="R1158" s="222">
        <v>37</v>
      </c>
      <c r="S1158" s="222">
        <v>29.9</v>
      </c>
      <c r="T1158" s="222">
        <v>38.1</v>
      </c>
      <c r="U1158" s="223">
        <v>50.8</v>
      </c>
      <c r="V1158" s="223">
        <v>28.5</v>
      </c>
      <c r="W1158" s="222">
        <v>35.851199999999999</v>
      </c>
      <c r="X1158" s="223">
        <v>21.8</v>
      </c>
      <c r="Y1158" s="222">
        <v>36.759019677250564</v>
      </c>
      <c r="Z1158" s="222">
        <v>36.65</v>
      </c>
      <c r="AA1158" s="222">
        <v>35.5</v>
      </c>
      <c r="AB1158" s="219"/>
      <c r="AC1158" s="220"/>
      <c r="AD1158" s="220"/>
      <c r="AE1158" s="220"/>
      <c r="AF1158" s="220"/>
      <c r="AG1158" s="220"/>
      <c r="AH1158" s="220"/>
      <c r="AI1158" s="220"/>
      <c r="AJ1158" s="220"/>
      <c r="AK1158" s="220"/>
      <c r="AL1158" s="220"/>
      <c r="AM1158" s="220"/>
      <c r="AN1158" s="220"/>
      <c r="AO1158" s="220"/>
      <c r="AP1158" s="220"/>
      <c r="AQ1158" s="220"/>
      <c r="AR1158" s="220"/>
      <c r="AS1158" s="220"/>
      <c r="AT1158" s="220"/>
      <c r="AU1158" s="220"/>
      <c r="AV1158" s="220"/>
      <c r="AW1158" s="220"/>
      <c r="AX1158" s="220"/>
      <c r="AY1158" s="220"/>
      <c r="AZ1158" s="220"/>
      <c r="BA1158" s="220"/>
      <c r="BB1158" s="220"/>
      <c r="BC1158" s="220"/>
      <c r="BD1158" s="220"/>
      <c r="BE1158" s="220"/>
      <c r="BF1158" s="220"/>
      <c r="BG1158" s="220"/>
      <c r="BH1158" s="220"/>
      <c r="BI1158" s="220"/>
      <c r="BJ1158" s="220"/>
      <c r="BK1158" s="220"/>
      <c r="BL1158" s="220"/>
      <c r="BM1158" s="221">
        <v>132</v>
      </c>
    </row>
    <row r="1159" spans="1:65">
      <c r="A1159" s="30"/>
      <c r="B1159" s="19">
        <v>1</v>
      </c>
      <c r="C1159" s="9">
        <v>6</v>
      </c>
      <c r="D1159" s="222">
        <v>36</v>
      </c>
      <c r="E1159" s="222">
        <v>35.700000000000003</v>
      </c>
      <c r="F1159" s="222">
        <v>38.200000000000003</v>
      </c>
      <c r="G1159" s="222">
        <v>34.277189578337378</v>
      </c>
      <c r="H1159" s="222">
        <v>41.5</v>
      </c>
      <c r="I1159" s="222">
        <v>31.899999999999995</v>
      </c>
      <c r="J1159" s="222">
        <v>40.651000000000003</v>
      </c>
      <c r="K1159" s="222">
        <v>34</v>
      </c>
      <c r="L1159" s="222">
        <v>40.1</v>
      </c>
      <c r="M1159" s="222">
        <v>42.2</v>
      </c>
      <c r="N1159" s="222">
        <v>39.299999999999997</v>
      </c>
      <c r="O1159" s="222">
        <v>37.299999999999997</v>
      </c>
      <c r="P1159" s="222">
        <v>36</v>
      </c>
      <c r="Q1159" s="222">
        <v>40.200000000000003</v>
      </c>
      <c r="R1159" s="222">
        <v>36.1</v>
      </c>
      <c r="S1159" s="222">
        <v>31.899999999999995</v>
      </c>
      <c r="T1159" s="222">
        <v>37.1</v>
      </c>
      <c r="U1159" s="223">
        <v>51.8</v>
      </c>
      <c r="V1159" s="223">
        <v>28.1</v>
      </c>
      <c r="W1159" s="222">
        <v>37.247599999999998</v>
      </c>
      <c r="X1159" s="223">
        <v>22.9</v>
      </c>
      <c r="Y1159" s="222">
        <v>36.399315312553675</v>
      </c>
      <c r="Z1159" s="222">
        <v>36.6</v>
      </c>
      <c r="AA1159" s="222">
        <v>38.700000000000003</v>
      </c>
      <c r="AB1159" s="219"/>
      <c r="AC1159" s="220"/>
      <c r="AD1159" s="220"/>
      <c r="AE1159" s="220"/>
      <c r="AF1159" s="220"/>
      <c r="AG1159" s="220"/>
      <c r="AH1159" s="220"/>
      <c r="AI1159" s="220"/>
      <c r="AJ1159" s="220"/>
      <c r="AK1159" s="220"/>
      <c r="AL1159" s="220"/>
      <c r="AM1159" s="220"/>
      <c r="AN1159" s="220"/>
      <c r="AO1159" s="220"/>
      <c r="AP1159" s="220"/>
      <c r="AQ1159" s="220"/>
      <c r="AR1159" s="220"/>
      <c r="AS1159" s="220"/>
      <c r="AT1159" s="220"/>
      <c r="AU1159" s="220"/>
      <c r="AV1159" s="220"/>
      <c r="AW1159" s="220"/>
      <c r="AX1159" s="220"/>
      <c r="AY1159" s="220"/>
      <c r="AZ1159" s="220"/>
      <c r="BA1159" s="220"/>
      <c r="BB1159" s="220"/>
      <c r="BC1159" s="220"/>
      <c r="BD1159" s="220"/>
      <c r="BE1159" s="220"/>
      <c r="BF1159" s="220"/>
      <c r="BG1159" s="220"/>
      <c r="BH1159" s="220"/>
      <c r="BI1159" s="220"/>
      <c r="BJ1159" s="220"/>
      <c r="BK1159" s="220"/>
      <c r="BL1159" s="220"/>
      <c r="BM1159" s="225"/>
    </row>
    <row r="1160" spans="1:65">
      <c r="A1160" s="30"/>
      <c r="B1160" s="20" t="s">
        <v>272</v>
      </c>
      <c r="C1160" s="12"/>
      <c r="D1160" s="226">
        <v>36</v>
      </c>
      <c r="E1160" s="226">
        <v>34.666666666666664</v>
      </c>
      <c r="F1160" s="226">
        <v>37.4</v>
      </c>
      <c r="G1160" s="226">
        <v>34.131130126560109</v>
      </c>
      <c r="H1160" s="226">
        <v>40.75</v>
      </c>
      <c r="I1160" s="226">
        <v>31.733333333333334</v>
      </c>
      <c r="J1160" s="226">
        <v>38.681666666666665</v>
      </c>
      <c r="K1160" s="226">
        <v>34.549999999999997</v>
      </c>
      <c r="L1160" s="226">
        <v>40.533333333333339</v>
      </c>
      <c r="M1160" s="226">
        <v>42.04</v>
      </c>
      <c r="N1160" s="226">
        <v>37.216666666666669</v>
      </c>
      <c r="O1160" s="226">
        <v>37.083333333333336</v>
      </c>
      <c r="P1160" s="226">
        <v>35.116666666666667</v>
      </c>
      <c r="Q1160" s="226">
        <v>40.966666666666669</v>
      </c>
      <c r="R1160" s="226">
        <v>36.549999999999997</v>
      </c>
      <c r="S1160" s="226">
        <v>31.333333333333332</v>
      </c>
      <c r="T1160" s="226">
        <v>37.916666666666664</v>
      </c>
      <c r="U1160" s="226">
        <v>51.699999999999996</v>
      </c>
      <c r="V1160" s="226">
        <v>27.299999999999997</v>
      </c>
      <c r="W1160" s="226">
        <v>39.234066666666664</v>
      </c>
      <c r="X1160" s="226">
        <v>22.333333333333329</v>
      </c>
      <c r="Y1160" s="226">
        <v>36.199768905807232</v>
      </c>
      <c r="Z1160" s="226">
        <v>36.501666666666665</v>
      </c>
      <c r="AA1160" s="226">
        <v>40.483333333333327</v>
      </c>
      <c r="AB1160" s="219"/>
      <c r="AC1160" s="220"/>
      <c r="AD1160" s="220"/>
      <c r="AE1160" s="220"/>
      <c r="AF1160" s="220"/>
      <c r="AG1160" s="220"/>
      <c r="AH1160" s="220"/>
      <c r="AI1160" s="220"/>
      <c r="AJ1160" s="220"/>
      <c r="AK1160" s="220"/>
      <c r="AL1160" s="220"/>
      <c r="AM1160" s="220"/>
      <c r="AN1160" s="220"/>
      <c r="AO1160" s="220"/>
      <c r="AP1160" s="220"/>
      <c r="AQ1160" s="220"/>
      <c r="AR1160" s="220"/>
      <c r="AS1160" s="220"/>
      <c r="AT1160" s="220"/>
      <c r="AU1160" s="220"/>
      <c r="AV1160" s="220"/>
      <c r="AW1160" s="220"/>
      <c r="AX1160" s="220"/>
      <c r="AY1160" s="220"/>
      <c r="AZ1160" s="220"/>
      <c r="BA1160" s="220"/>
      <c r="BB1160" s="220"/>
      <c r="BC1160" s="220"/>
      <c r="BD1160" s="220"/>
      <c r="BE1160" s="220"/>
      <c r="BF1160" s="220"/>
      <c r="BG1160" s="220"/>
      <c r="BH1160" s="220"/>
      <c r="BI1160" s="220"/>
      <c r="BJ1160" s="220"/>
      <c r="BK1160" s="220"/>
      <c r="BL1160" s="220"/>
      <c r="BM1160" s="225"/>
    </row>
    <row r="1161" spans="1:65">
      <c r="A1161" s="30"/>
      <c r="B1161" s="3" t="s">
        <v>273</v>
      </c>
      <c r="C1161" s="29"/>
      <c r="D1161" s="222">
        <v>36.049999999999997</v>
      </c>
      <c r="E1161" s="222">
        <v>34.549999999999997</v>
      </c>
      <c r="F1161" s="222">
        <v>37.349999999999994</v>
      </c>
      <c r="G1161" s="222">
        <v>34.272375427902873</v>
      </c>
      <c r="H1161" s="222">
        <v>41</v>
      </c>
      <c r="I1161" s="222">
        <v>31.849999999999998</v>
      </c>
      <c r="J1161" s="222">
        <v>38.417000000000002</v>
      </c>
      <c r="K1161" s="222">
        <v>34.35</v>
      </c>
      <c r="L1161" s="222">
        <v>40.549999999999997</v>
      </c>
      <c r="M1161" s="222">
        <v>42</v>
      </c>
      <c r="N1161" s="222">
        <v>37.049999999999997</v>
      </c>
      <c r="O1161" s="222">
        <v>37.25</v>
      </c>
      <c r="P1161" s="222">
        <v>35.049999999999997</v>
      </c>
      <c r="Q1161" s="222">
        <v>40.950000000000003</v>
      </c>
      <c r="R1161" s="222">
        <v>36.549999999999997</v>
      </c>
      <c r="S1161" s="222">
        <v>31.65</v>
      </c>
      <c r="T1161" s="222">
        <v>38.049999999999997</v>
      </c>
      <c r="U1161" s="222">
        <v>51.8</v>
      </c>
      <c r="V1161" s="222">
        <v>27.4</v>
      </c>
      <c r="W1161" s="222">
        <v>38.233449999999998</v>
      </c>
      <c r="X1161" s="222">
        <v>22.4</v>
      </c>
      <c r="Y1161" s="222">
        <v>36.364878399349912</v>
      </c>
      <c r="Z1161" s="222">
        <v>36.484999999999999</v>
      </c>
      <c r="AA1161" s="222">
        <v>40.150000000000006</v>
      </c>
      <c r="AB1161" s="219"/>
      <c r="AC1161" s="220"/>
      <c r="AD1161" s="220"/>
      <c r="AE1161" s="220"/>
      <c r="AF1161" s="220"/>
      <c r="AG1161" s="220"/>
      <c r="AH1161" s="220"/>
      <c r="AI1161" s="220"/>
      <c r="AJ1161" s="220"/>
      <c r="AK1161" s="220"/>
      <c r="AL1161" s="220"/>
      <c r="AM1161" s="220"/>
      <c r="AN1161" s="220"/>
      <c r="AO1161" s="220"/>
      <c r="AP1161" s="220"/>
      <c r="AQ1161" s="220"/>
      <c r="AR1161" s="220"/>
      <c r="AS1161" s="220"/>
      <c r="AT1161" s="220"/>
      <c r="AU1161" s="220"/>
      <c r="AV1161" s="220"/>
      <c r="AW1161" s="220"/>
      <c r="AX1161" s="220"/>
      <c r="AY1161" s="220"/>
      <c r="AZ1161" s="220"/>
      <c r="BA1161" s="220"/>
      <c r="BB1161" s="220"/>
      <c r="BC1161" s="220"/>
      <c r="BD1161" s="220"/>
      <c r="BE1161" s="220"/>
      <c r="BF1161" s="220"/>
      <c r="BG1161" s="220"/>
      <c r="BH1161" s="220"/>
      <c r="BI1161" s="220"/>
      <c r="BJ1161" s="220"/>
      <c r="BK1161" s="220"/>
      <c r="BL1161" s="220"/>
      <c r="BM1161" s="225"/>
    </row>
    <row r="1162" spans="1:65">
      <c r="A1162" s="30"/>
      <c r="B1162" s="3" t="s">
        <v>274</v>
      </c>
      <c r="C1162" s="29"/>
      <c r="D1162" s="24">
        <v>0.61644140029689642</v>
      </c>
      <c r="E1162" s="24">
        <v>1.7454703282114736</v>
      </c>
      <c r="F1162" s="24">
        <v>0.53291650377897049</v>
      </c>
      <c r="G1162" s="24">
        <v>0.32269675510309198</v>
      </c>
      <c r="H1162" s="24">
        <v>1.4067693485429658</v>
      </c>
      <c r="I1162" s="24">
        <v>0.4885352256149656</v>
      </c>
      <c r="J1162" s="24">
        <v>1.3660279157713682</v>
      </c>
      <c r="K1162" s="24">
        <v>0.69785385289471558</v>
      </c>
      <c r="L1162" s="24">
        <v>0.70047602861673053</v>
      </c>
      <c r="M1162" s="24">
        <v>0.15165750888103316</v>
      </c>
      <c r="N1162" s="24">
        <v>1.6773987798572716</v>
      </c>
      <c r="O1162" s="24">
        <v>0.63691967049751752</v>
      </c>
      <c r="P1162" s="24">
        <v>0.73052492542463288</v>
      </c>
      <c r="Q1162" s="24">
        <v>0.68019605016985063</v>
      </c>
      <c r="R1162" s="24">
        <v>1.2421755109484325</v>
      </c>
      <c r="S1162" s="24">
        <v>1.3779211394948054</v>
      </c>
      <c r="T1162" s="24">
        <v>0.52313159593611425</v>
      </c>
      <c r="U1162" s="24">
        <v>0.57271284253105503</v>
      </c>
      <c r="V1162" s="24">
        <v>1.1063453348751471</v>
      </c>
      <c r="W1162" s="24">
        <v>3.8381724711985883</v>
      </c>
      <c r="X1162" s="24">
        <v>0.41793141383086596</v>
      </c>
      <c r="Y1162" s="24">
        <v>0.83877731908072894</v>
      </c>
      <c r="Z1162" s="24">
        <v>0.32480250409543809</v>
      </c>
      <c r="AA1162" s="24">
        <v>4.07598658813626</v>
      </c>
      <c r="AB1162" s="152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86</v>
      </c>
      <c r="C1163" s="29"/>
      <c r="D1163" s="13">
        <v>1.7123372230469346E-2</v>
      </c>
      <c r="E1163" s="13">
        <v>5.0350105621484821E-2</v>
      </c>
      <c r="F1163" s="13">
        <v>1.4249104379116858E-2</v>
      </c>
      <c r="G1163" s="13">
        <v>9.4546167650035214E-3</v>
      </c>
      <c r="H1163" s="13">
        <v>3.452194720350836E-2</v>
      </c>
      <c r="I1163" s="13">
        <v>1.5395017613916982E-2</v>
      </c>
      <c r="J1163" s="13">
        <v>3.531460853388E-2</v>
      </c>
      <c r="K1163" s="13">
        <v>2.0198374902886125E-2</v>
      </c>
      <c r="L1163" s="13">
        <v>1.7281480969162759E-2</v>
      </c>
      <c r="M1163" s="13">
        <v>3.6074573948866118E-3</v>
      </c>
      <c r="N1163" s="13">
        <v>4.5071171872564396E-2</v>
      </c>
      <c r="O1163" s="13">
        <v>1.717536190105665E-2</v>
      </c>
      <c r="P1163" s="13">
        <v>2.0802798066197423E-2</v>
      </c>
      <c r="Q1163" s="13">
        <v>1.660364646468309E-2</v>
      </c>
      <c r="R1163" s="13">
        <v>3.3985650094348362E-2</v>
      </c>
      <c r="S1163" s="13">
        <v>4.3976206579621452E-2</v>
      </c>
      <c r="T1163" s="13">
        <v>1.3796877255457959E-2</v>
      </c>
      <c r="U1163" s="13">
        <v>1.1077617843927565E-2</v>
      </c>
      <c r="V1163" s="13">
        <v>4.0525470141946782E-2</v>
      </c>
      <c r="W1163" s="13">
        <v>9.7827546244639144E-2</v>
      </c>
      <c r="X1163" s="13">
        <v>1.8713346887949227E-2</v>
      </c>
      <c r="Y1163" s="13">
        <v>2.3170792091608373E-2</v>
      </c>
      <c r="Z1163" s="13">
        <v>8.8982924276180472E-3</v>
      </c>
      <c r="AA1163" s="13">
        <v>0.10068307751674584</v>
      </c>
      <c r="AB1163" s="152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275</v>
      </c>
      <c r="C1164" s="29"/>
      <c r="D1164" s="13">
        <v>-2.8955276523504714E-2</v>
      </c>
      <c r="E1164" s="13">
        <v>-6.491989591152314E-2</v>
      </c>
      <c r="F1164" s="13">
        <v>8.807573833914395E-3</v>
      </c>
      <c r="G1164" s="13">
        <v>-7.9365171786504485E-2</v>
      </c>
      <c r="H1164" s="13">
        <v>9.916868004631052E-2</v>
      </c>
      <c r="I1164" s="13">
        <v>-0.14404205856516339</v>
      </c>
      <c r="J1164" s="13">
        <v>4.3378564220647009E-2</v>
      </c>
      <c r="K1164" s="13">
        <v>-6.8066800107974723E-2</v>
      </c>
      <c r="L1164" s="13">
        <v>9.3324429395757802E-2</v>
      </c>
      <c r="M1164" s="13">
        <v>0.13396444930421825</v>
      </c>
      <c r="N1164" s="13">
        <v>3.8624386680621292E-3</v>
      </c>
      <c r="O1164" s="13">
        <v>2.659767292603199E-4</v>
      </c>
      <c r="P1164" s="13">
        <v>-5.2781836868066923E-2</v>
      </c>
      <c r="Q1164" s="13">
        <v>0.10501293069686368</v>
      </c>
      <c r="R1164" s="13">
        <v>-1.411987102594725E-2</v>
      </c>
      <c r="S1164" s="13">
        <v>-0.15483144438156893</v>
      </c>
      <c r="T1164" s="13">
        <v>2.2743863846771628E-2</v>
      </c>
      <c r="U1164" s="13">
        <v>0.39452811677041111</v>
      </c>
      <c r="V1164" s="13">
        <v>-0.26362441803032455</v>
      </c>
      <c r="W1164" s="13">
        <v>5.8278706033103145E-2</v>
      </c>
      <c r="X1164" s="13">
        <v>-0.39759262525069283</v>
      </c>
      <c r="Y1164" s="13">
        <v>-2.3566817026316245E-2</v>
      </c>
      <c r="Z1164" s="13">
        <v>-1.5423588478762906E-2</v>
      </c>
      <c r="AA1164" s="13">
        <v>9.1975756168706679E-2</v>
      </c>
      <c r="AB1164" s="152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276</v>
      </c>
      <c r="C1165" s="47"/>
      <c r="D1165" s="45">
        <v>0.24</v>
      </c>
      <c r="E1165" s="45">
        <v>0.62</v>
      </c>
      <c r="F1165" s="45">
        <v>0.17</v>
      </c>
      <c r="G1165" s="45">
        <v>0.77</v>
      </c>
      <c r="H1165" s="45">
        <v>1.1299999999999999</v>
      </c>
      <c r="I1165" s="45">
        <v>1.46</v>
      </c>
      <c r="J1165" s="45">
        <v>0.54</v>
      </c>
      <c r="K1165" s="45">
        <v>0.65</v>
      </c>
      <c r="L1165" s="45">
        <v>1.07</v>
      </c>
      <c r="M1165" s="45">
        <v>1.5</v>
      </c>
      <c r="N1165" s="45">
        <v>0.12</v>
      </c>
      <c r="O1165" s="45">
        <v>0.08</v>
      </c>
      <c r="P1165" s="45">
        <v>0.49</v>
      </c>
      <c r="Q1165" s="45">
        <v>1.19</v>
      </c>
      <c r="R1165" s="45">
        <v>0.08</v>
      </c>
      <c r="S1165" s="45">
        <v>1.58</v>
      </c>
      <c r="T1165" s="45">
        <v>0.32</v>
      </c>
      <c r="U1165" s="45">
        <v>4.29</v>
      </c>
      <c r="V1165" s="45">
        <v>2.74</v>
      </c>
      <c r="W1165" s="45">
        <v>0.7</v>
      </c>
      <c r="X1165" s="45">
        <v>4.17</v>
      </c>
      <c r="Y1165" s="45">
        <v>0.18</v>
      </c>
      <c r="Z1165" s="45">
        <v>0.09</v>
      </c>
      <c r="AA1165" s="45">
        <v>1.06</v>
      </c>
      <c r="AB1165" s="152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AC11 B24:Z29 B42:AC47 B60:P65 B78:Z83 B96:Z101 B115:AB120 B133:AA138 B151:AA156 B169:Z174 B187:AA192 B205:Z210 B223:X228 B241:AC246 B260:M265 B278:M283 B297:M302 B316:AA321 B334:AA339 B353:M358 B371:Q376 B390:W395 B408:X413 B427:M432 B446:U451 B464:Z469 B482:AB487 B500:Z505 B519:K524 B537:Z542 B555:AA560 B573:AB578 B591:Z596 B609:W614 B628:M633 B646:AA651 B665:Y670 B683:AC688 B701:F706 B719:M724 B737:F742 B755:W760 B773:U778 B791:AC796 B809:AB814 B827:AA832 B845:Y850 B863:M868 B881:Y886 B899:AA904 B917:T922 B935:M940 B954:Y959 B972:Z977 B990:X995 B1008:Y1013 B1026:I1031 B1044:AA1049 B1062:Z1067 B1080:Z1085 B1099:Z1104 B1117:M1122 B1136:AC1141 B1154:AA1159">
    <cfRule type="expression" dxfId="20" priority="192">
      <formula>AND($B6&lt;&gt;$B5,NOT(ISBLANK(INDIRECT(Anlyt_LabRefThisCol))))</formula>
    </cfRule>
  </conditionalFormatting>
  <conditionalFormatting sqref="C2:AC17 C20:Z35 C38:AC53 C56:P71 C74:Z89 C92:Z107 C111:AB126 C129:AA144 C147:AA162 C165:Z180 C183:AA198 C201:Z216 C219:X234 C237:AC252 C256:M271 C274:M289 C293:M308 C312:AA327 C330:AA345 C349:M364 C367:Q382 C386:W401 C404:X419 C423:M438 C442:U457 C460:Z475 C478:AB493 C496:Z511 C515:K530 C533:Z548 C551:AA566 C569:AB584 C587:Z602 C605:W620 C624:M639 C642:AA657 C661:Y676 C679:AC694 C697:F712 C715:M730 C733:F748 C751:W766 C769:U784 C787:AC802 C805:AB820 C823:AA838 C841:Y856 C859:M874 C877:Y892 C895:AA910 C913:T928 C931:M946 C950:Y965 C968:Z983 C986:X1001 C1004:Y1019 C1022:I1037 C1040:AA1055 C1058:Z1073 C1076:Z1091 C1095:Z1110 C1113:M1128 C1132:AC1147 C1150:AA1165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E251-B7BE-4087-BFF9-B47D02277912}">
  <sheetPr codeName="Sheet16"/>
  <dimension ref="A1:BN119"/>
  <sheetViews>
    <sheetView zoomScaleNormal="100" workbookViewId="0"/>
  </sheetViews>
  <sheetFormatPr defaultColWidth="9.140625" defaultRowHeight="12.75"/>
  <cols>
    <col min="1" max="1" width="13.8554687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598</v>
      </c>
      <c r="BM1" s="28" t="s">
        <v>287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5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237</v>
      </c>
      <c r="E3" s="151" t="s">
        <v>239</v>
      </c>
      <c r="F3" s="151" t="s">
        <v>240</v>
      </c>
      <c r="G3" s="151" t="s">
        <v>242</v>
      </c>
      <c r="H3" s="151" t="s">
        <v>243</v>
      </c>
      <c r="I3" s="151" t="s">
        <v>247</v>
      </c>
      <c r="J3" s="151" t="s">
        <v>249</v>
      </c>
      <c r="K3" s="151" t="s">
        <v>250</v>
      </c>
      <c r="L3" s="151" t="s">
        <v>251</v>
      </c>
      <c r="M3" s="151" t="s">
        <v>252</v>
      </c>
      <c r="N3" s="151" t="s">
        <v>254</v>
      </c>
      <c r="O3" s="151" t="s">
        <v>255</v>
      </c>
      <c r="P3" s="151" t="s">
        <v>256</v>
      </c>
      <c r="Q3" s="151" t="s">
        <v>257</v>
      </c>
      <c r="R3" s="151" t="s">
        <v>261</v>
      </c>
      <c r="S3" s="151" t="s">
        <v>262</v>
      </c>
      <c r="T3" s="1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326</v>
      </c>
      <c r="E4" s="11" t="s">
        <v>326</v>
      </c>
      <c r="F4" s="11" t="s">
        <v>326</v>
      </c>
      <c r="G4" s="11" t="s">
        <v>327</v>
      </c>
      <c r="H4" s="11" t="s">
        <v>326</v>
      </c>
      <c r="I4" s="11" t="s">
        <v>326</v>
      </c>
      <c r="J4" s="11" t="s">
        <v>328</v>
      </c>
      <c r="K4" s="11" t="s">
        <v>326</v>
      </c>
      <c r="L4" s="11" t="s">
        <v>326</v>
      </c>
      <c r="M4" s="11" t="s">
        <v>328</v>
      </c>
      <c r="N4" s="11" t="s">
        <v>285</v>
      </c>
      <c r="O4" s="11" t="s">
        <v>327</v>
      </c>
      <c r="P4" s="11" t="s">
        <v>326</v>
      </c>
      <c r="Q4" s="11" t="s">
        <v>327</v>
      </c>
      <c r="R4" s="11" t="s">
        <v>99</v>
      </c>
      <c r="S4" s="11" t="s">
        <v>328</v>
      </c>
      <c r="T4" s="15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0.3</v>
      </c>
      <c r="E6" s="211">
        <v>0.68000000000000016</v>
      </c>
      <c r="F6" s="211">
        <v>0.67754018489214618</v>
      </c>
      <c r="G6" s="211">
        <v>0.50334999999999996</v>
      </c>
      <c r="H6" s="211">
        <v>1.1581598234363284</v>
      </c>
      <c r="I6" s="211">
        <v>0.82999999999999963</v>
      </c>
      <c r="J6" s="211">
        <v>0.54</v>
      </c>
      <c r="K6" s="211">
        <v>0.60000000000000009</v>
      </c>
      <c r="L6" s="211">
        <v>0.79000000000000026</v>
      </c>
      <c r="M6" s="211">
        <v>0.62</v>
      </c>
      <c r="N6" s="211"/>
      <c r="O6" s="211">
        <v>0.42054218372615976</v>
      </c>
      <c r="P6" s="211">
        <v>1</v>
      </c>
      <c r="Q6" s="211">
        <v>0.90000000000000013</v>
      </c>
      <c r="R6" s="211">
        <v>0.28000000000000003</v>
      </c>
      <c r="S6" s="211">
        <v>0.58299999999999996</v>
      </c>
      <c r="T6" s="209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3">
        <v>1</v>
      </c>
    </row>
    <row r="7" spans="1:66">
      <c r="A7" s="30"/>
      <c r="B7" s="19">
        <v>1</v>
      </c>
      <c r="C7" s="9">
        <v>2</v>
      </c>
      <c r="D7" s="24">
        <v>0.28000000000000003</v>
      </c>
      <c r="E7" s="24">
        <v>0.63000000000000034</v>
      </c>
      <c r="F7" s="24">
        <v>0.63748854834679769</v>
      </c>
      <c r="G7" s="24">
        <v>0.48654999999999998</v>
      </c>
      <c r="H7" s="24">
        <v>1.1581598234363284</v>
      </c>
      <c r="I7" s="24">
        <v>0.83999999999999975</v>
      </c>
      <c r="J7" s="24">
        <v>0.5</v>
      </c>
      <c r="K7" s="24">
        <v>0.77</v>
      </c>
      <c r="L7" s="24">
        <v>0.64000000000000012</v>
      </c>
      <c r="M7" s="24">
        <v>0.55000000000000004</v>
      </c>
      <c r="N7" s="24">
        <v>0.45000000000000007</v>
      </c>
      <c r="O7" s="24">
        <v>0.38716581993836924</v>
      </c>
      <c r="P7" s="24">
        <v>1.03</v>
      </c>
      <c r="Q7" s="24">
        <v>0.93</v>
      </c>
      <c r="R7" s="24">
        <v>0.27</v>
      </c>
      <c r="S7" s="24">
        <v>0.58799999999999997</v>
      </c>
      <c r="T7" s="209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3">
        <v>8</v>
      </c>
    </row>
    <row r="8" spans="1:66">
      <c r="A8" s="30"/>
      <c r="B8" s="19">
        <v>1</v>
      </c>
      <c r="C8" s="9">
        <v>3</v>
      </c>
      <c r="D8" s="24">
        <v>0.28999999999999998</v>
      </c>
      <c r="E8" s="24">
        <v>0.67999999999999972</v>
      </c>
      <c r="F8" s="24">
        <v>0.64082618472557673</v>
      </c>
      <c r="G8" s="24">
        <v>0.49445</v>
      </c>
      <c r="H8" s="24">
        <v>1.1648350961938865</v>
      </c>
      <c r="I8" s="24">
        <v>0.83</v>
      </c>
      <c r="J8" s="24">
        <v>0.54</v>
      </c>
      <c r="K8" s="24">
        <v>0.60000000000000009</v>
      </c>
      <c r="L8" s="24">
        <v>0.8</v>
      </c>
      <c r="M8" s="24">
        <v>0.6</v>
      </c>
      <c r="N8" s="215">
        <v>0.59</v>
      </c>
      <c r="O8" s="24">
        <v>0.48395727492296159</v>
      </c>
      <c r="P8" s="24">
        <v>1.07</v>
      </c>
      <c r="Q8" s="24">
        <v>0.93999999999999984</v>
      </c>
      <c r="R8" s="24">
        <v>0.28999999999999998</v>
      </c>
      <c r="S8" s="24">
        <v>0.59</v>
      </c>
      <c r="T8" s="209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3">
        <v>16</v>
      </c>
    </row>
    <row r="9" spans="1:66">
      <c r="A9" s="30"/>
      <c r="B9" s="19">
        <v>1</v>
      </c>
      <c r="C9" s="9">
        <v>4</v>
      </c>
      <c r="D9" s="24">
        <v>0.28999999999999998</v>
      </c>
      <c r="E9" s="24">
        <v>0.71999999999999975</v>
      </c>
      <c r="F9" s="24">
        <v>0.65751436661947193</v>
      </c>
      <c r="G9" s="24">
        <v>0.51169999999999993</v>
      </c>
      <c r="H9" s="24">
        <v>1.1748480053302235</v>
      </c>
      <c r="I9" s="24">
        <v>0.88999999999999968</v>
      </c>
      <c r="J9" s="24">
        <v>0.51</v>
      </c>
      <c r="K9" s="24">
        <v>0.71</v>
      </c>
      <c r="L9" s="24">
        <v>0.8300000000000004</v>
      </c>
      <c r="M9" s="24">
        <v>0.52</v>
      </c>
      <c r="N9" s="24">
        <v>0.37</v>
      </c>
      <c r="O9" s="24">
        <v>0.42387982010493885</v>
      </c>
      <c r="P9" s="24">
        <v>0.98</v>
      </c>
      <c r="Q9" s="24">
        <v>0.90000000000000013</v>
      </c>
      <c r="R9" s="24">
        <v>0.28000000000000003</v>
      </c>
      <c r="S9" s="24">
        <v>0.57199999999999995</v>
      </c>
      <c r="T9" s="209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3">
        <v>0.64355524949855603</v>
      </c>
      <c r="BN9" s="28"/>
    </row>
    <row r="10" spans="1:66">
      <c r="A10" s="30"/>
      <c r="B10" s="19">
        <v>1</v>
      </c>
      <c r="C10" s="9">
        <v>5</v>
      </c>
      <c r="D10" s="24">
        <v>0.28999999999999998</v>
      </c>
      <c r="E10" s="24">
        <v>0.7200000000000002</v>
      </c>
      <c r="F10" s="24">
        <v>0.65417673024069289</v>
      </c>
      <c r="G10" s="24">
        <v>0.49855000000000005</v>
      </c>
      <c r="H10" s="24">
        <v>1.1581598234363284</v>
      </c>
      <c r="I10" s="24">
        <v>0.85999999999999988</v>
      </c>
      <c r="J10" s="24">
        <v>0.55000000000000004</v>
      </c>
      <c r="K10" s="24">
        <v>0.73999999999999977</v>
      </c>
      <c r="L10" s="24">
        <v>0.66999999999999993</v>
      </c>
      <c r="M10" s="24">
        <v>0.57999999999999996</v>
      </c>
      <c r="N10" s="24">
        <v>0.36</v>
      </c>
      <c r="O10" s="215">
        <v>0.59076163904389112</v>
      </c>
      <c r="P10" s="215">
        <v>0.83</v>
      </c>
      <c r="Q10" s="24">
        <v>0.88</v>
      </c>
      <c r="R10" s="24">
        <v>0.28000000000000003</v>
      </c>
      <c r="S10" s="24">
        <v>0.57499999999999996</v>
      </c>
      <c r="T10" s="209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3">
        <v>14</v>
      </c>
    </row>
    <row r="11" spans="1:66">
      <c r="A11" s="30"/>
      <c r="B11" s="19">
        <v>1</v>
      </c>
      <c r="C11" s="9">
        <v>6</v>
      </c>
      <c r="D11" s="24">
        <v>0.3</v>
      </c>
      <c r="E11" s="24">
        <v>0.54</v>
      </c>
      <c r="F11" s="24">
        <v>0.65417673024069289</v>
      </c>
      <c r="G11" s="24">
        <v>0.51305000000000001</v>
      </c>
      <c r="H11" s="24">
        <v>1.1715103689514443</v>
      </c>
      <c r="I11" s="24">
        <v>0.86999999999999955</v>
      </c>
      <c r="J11" s="24">
        <v>0.54</v>
      </c>
      <c r="K11" s="24">
        <v>0.75999999999999979</v>
      </c>
      <c r="L11" s="24">
        <v>0.86000000000000021</v>
      </c>
      <c r="M11" s="24">
        <v>0.56000000000000005</v>
      </c>
      <c r="N11" s="24">
        <v>0.4</v>
      </c>
      <c r="O11" s="24">
        <v>0.39050345631714833</v>
      </c>
      <c r="P11" s="24">
        <v>1</v>
      </c>
      <c r="Q11" s="24">
        <v>0.91999999999999993</v>
      </c>
      <c r="R11" s="24">
        <v>0.28999999999999998</v>
      </c>
      <c r="S11" s="24">
        <v>0.58499999999999996</v>
      </c>
      <c r="T11" s="209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272</v>
      </c>
      <c r="C12" s="12"/>
      <c r="D12" s="216">
        <v>0.29166666666666669</v>
      </c>
      <c r="E12" s="216">
        <v>0.66166666666666674</v>
      </c>
      <c r="F12" s="216">
        <v>0.65362045751089637</v>
      </c>
      <c r="G12" s="216">
        <v>0.50127500000000003</v>
      </c>
      <c r="H12" s="216">
        <v>1.16427882346409</v>
      </c>
      <c r="I12" s="216">
        <v>0.85333333333333306</v>
      </c>
      <c r="J12" s="216">
        <v>0.52999999999999992</v>
      </c>
      <c r="K12" s="216">
        <v>0.69666666666666666</v>
      </c>
      <c r="L12" s="216">
        <v>0.76500000000000012</v>
      </c>
      <c r="M12" s="216">
        <v>0.57166666666666666</v>
      </c>
      <c r="N12" s="216">
        <v>0.434</v>
      </c>
      <c r="O12" s="216">
        <v>0.44946836567557819</v>
      </c>
      <c r="P12" s="216">
        <v>0.98499999999999999</v>
      </c>
      <c r="Q12" s="216">
        <v>0.91166666666666663</v>
      </c>
      <c r="R12" s="216">
        <v>0.28166666666666668</v>
      </c>
      <c r="S12" s="216">
        <v>0.58216666666666661</v>
      </c>
      <c r="T12" s="209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273</v>
      </c>
      <c r="C13" s="29"/>
      <c r="D13" s="24">
        <v>0.28999999999999998</v>
      </c>
      <c r="E13" s="24">
        <v>0.67999999999999994</v>
      </c>
      <c r="F13" s="24">
        <v>0.65417673024069289</v>
      </c>
      <c r="G13" s="24">
        <v>0.50095000000000001</v>
      </c>
      <c r="H13" s="24">
        <v>1.1614974598151075</v>
      </c>
      <c r="I13" s="24">
        <v>0.84999999999999987</v>
      </c>
      <c r="J13" s="24">
        <v>0.54</v>
      </c>
      <c r="K13" s="24">
        <v>0.72499999999999987</v>
      </c>
      <c r="L13" s="24">
        <v>0.79500000000000015</v>
      </c>
      <c r="M13" s="24">
        <v>0.57000000000000006</v>
      </c>
      <c r="N13" s="24">
        <v>0.4</v>
      </c>
      <c r="O13" s="24">
        <v>0.42221100191554928</v>
      </c>
      <c r="P13" s="24">
        <v>1</v>
      </c>
      <c r="Q13" s="24">
        <v>0.91</v>
      </c>
      <c r="R13" s="24">
        <v>0.28000000000000003</v>
      </c>
      <c r="S13" s="24">
        <v>0.58399999999999996</v>
      </c>
      <c r="T13" s="209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274</v>
      </c>
      <c r="C14" s="29"/>
      <c r="D14" s="24">
        <v>7.5277265270907983E-3</v>
      </c>
      <c r="E14" s="24">
        <v>6.8239773348587981E-2</v>
      </c>
      <c r="F14" s="24">
        <v>1.4225798214672469E-2</v>
      </c>
      <c r="G14" s="24">
        <v>1.0222218448066926E-2</v>
      </c>
      <c r="H14" s="24">
        <v>7.4382629534621133E-3</v>
      </c>
      <c r="I14" s="24">
        <v>2.4221202832779874E-2</v>
      </c>
      <c r="J14" s="24">
        <v>2.0000000000000018E-2</v>
      </c>
      <c r="K14" s="24">
        <v>7.7631608682718359E-2</v>
      </c>
      <c r="L14" s="24">
        <v>8.9162772500635243E-2</v>
      </c>
      <c r="M14" s="24">
        <v>3.6009258068817038E-2</v>
      </c>
      <c r="N14" s="24">
        <v>9.3968079686668093E-2</v>
      </c>
      <c r="O14" s="24">
        <v>7.7463848817088343E-2</v>
      </c>
      <c r="P14" s="24">
        <v>8.2158383625774947E-2</v>
      </c>
      <c r="Q14" s="24">
        <v>2.2286019533928971E-2</v>
      </c>
      <c r="R14" s="24">
        <v>7.5277265270907931E-3</v>
      </c>
      <c r="S14" s="24">
        <v>7.1949056051255292E-3</v>
      </c>
      <c r="T14" s="209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2.5809348092882736E-2</v>
      </c>
      <c r="E15" s="13">
        <v>0.1031331587132312</v>
      </c>
      <c r="F15" s="13">
        <v>2.176461591922452E-2</v>
      </c>
      <c r="G15" s="13">
        <v>2.0392436183864993E-2</v>
      </c>
      <c r="H15" s="13">
        <v>6.3887299189475753E-3</v>
      </c>
      <c r="I15" s="13">
        <v>2.8384222069663925E-2</v>
      </c>
      <c r="J15" s="13">
        <v>3.7735849056603814E-2</v>
      </c>
      <c r="K15" s="13">
        <v>0.11143293112351918</v>
      </c>
      <c r="L15" s="13">
        <v>0.11655264379168004</v>
      </c>
      <c r="M15" s="13">
        <v>6.2989955805510853E-2</v>
      </c>
      <c r="N15" s="13">
        <v>0.2165163126420924</v>
      </c>
      <c r="O15" s="13">
        <v>0.17234549688642822</v>
      </c>
      <c r="P15" s="13">
        <v>8.3409526523629388E-2</v>
      </c>
      <c r="Q15" s="13">
        <v>2.4445359635022638E-2</v>
      </c>
      <c r="R15" s="13">
        <v>2.6725656309198081E-2</v>
      </c>
      <c r="S15" s="13">
        <v>1.235884157765622E-2</v>
      </c>
      <c r="T15" s="15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-0.54678845849843216</v>
      </c>
      <c r="E16" s="13">
        <v>2.8142754149271143E-2</v>
      </c>
      <c r="F16" s="13">
        <v>1.5640006075908763E-2</v>
      </c>
      <c r="G16" s="13">
        <v>-0.22108474697303393</v>
      </c>
      <c r="H16" s="13">
        <v>0.80913577252500102</v>
      </c>
      <c r="I16" s="13">
        <v>0.32596748142172949</v>
      </c>
      <c r="J16" s="13">
        <v>-0.17644988458572253</v>
      </c>
      <c r="K16" s="13">
        <v>8.2528139129459221E-2</v>
      </c>
      <c r="L16" s="13">
        <v>0.18870912885268387</v>
      </c>
      <c r="M16" s="13">
        <v>-0.11170537865692709</v>
      </c>
      <c r="N16" s="13">
        <v>-0.32562122624566703</v>
      </c>
      <c r="O16" s="13">
        <v>-0.30158542560907708</v>
      </c>
      <c r="P16" s="13">
        <v>0.53056012015672338</v>
      </c>
      <c r="Q16" s="13">
        <v>0.41660978972204332</v>
      </c>
      <c r="R16" s="13">
        <v>-0.56232713992134298</v>
      </c>
      <c r="S16" s="13">
        <v>-9.5389763162870733E-2</v>
      </c>
      <c r="T16" s="15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1.39</v>
      </c>
      <c r="E17" s="45">
        <v>0.19</v>
      </c>
      <c r="F17" s="45">
        <v>0.15</v>
      </c>
      <c r="G17" s="45">
        <v>0.5</v>
      </c>
      <c r="H17" s="45">
        <v>2.34</v>
      </c>
      <c r="I17" s="45">
        <v>1.01</v>
      </c>
      <c r="J17" s="45">
        <v>0.38</v>
      </c>
      <c r="K17" s="45">
        <v>0.34</v>
      </c>
      <c r="L17" s="45">
        <v>0.63</v>
      </c>
      <c r="M17" s="45">
        <v>0.2</v>
      </c>
      <c r="N17" s="45">
        <v>0.79</v>
      </c>
      <c r="O17" s="45">
        <v>0.72</v>
      </c>
      <c r="P17" s="45">
        <v>1.57</v>
      </c>
      <c r="Q17" s="45">
        <v>1.26</v>
      </c>
      <c r="R17" s="45">
        <v>1.44</v>
      </c>
      <c r="S17" s="45">
        <v>0.15</v>
      </c>
      <c r="T17" s="15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599</v>
      </c>
      <c r="BM19" s="28" t="s">
        <v>66</v>
      </c>
    </row>
    <row r="20" spans="1:65" ht="15">
      <c r="A20" s="25" t="s">
        <v>216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5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0" t="s">
        <v>237</v>
      </c>
      <c r="E21" s="151" t="s">
        <v>239</v>
      </c>
      <c r="F21" s="151" t="s">
        <v>240</v>
      </c>
      <c r="G21" s="151" t="s">
        <v>241</v>
      </c>
      <c r="H21" s="151" t="s">
        <v>242</v>
      </c>
      <c r="I21" s="151" t="s">
        <v>243</v>
      </c>
      <c r="J21" s="151" t="s">
        <v>247</v>
      </c>
      <c r="K21" s="151" t="s">
        <v>249</v>
      </c>
      <c r="L21" s="151" t="s">
        <v>250</v>
      </c>
      <c r="M21" s="151" t="s">
        <v>251</v>
      </c>
      <c r="N21" s="151" t="s">
        <v>252</v>
      </c>
      <c r="O21" s="151" t="s">
        <v>254</v>
      </c>
      <c r="P21" s="151" t="s">
        <v>255</v>
      </c>
      <c r="Q21" s="151" t="s">
        <v>256</v>
      </c>
      <c r="R21" s="151" t="s">
        <v>257</v>
      </c>
      <c r="S21" s="151" t="s">
        <v>261</v>
      </c>
      <c r="T21" s="151" t="s">
        <v>262</v>
      </c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326</v>
      </c>
      <c r="E22" s="11" t="s">
        <v>326</v>
      </c>
      <c r="F22" s="11" t="s">
        <v>326</v>
      </c>
      <c r="G22" s="11" t="s">
        <v>99</v>
      </c>
      <c r="H22" s="11" t="s">
        <v>327</v>
      </c>
      <c r="I22" s="11" t="s">
        <v>99</v>
      </c>
      <c r="J22" s="11" t="s">
        <v>327</v>
      </c>
      <c r="K22" s="11" t="s">
        <v>327</v>
      </c>
      <c r="L22" s="11" t="s">
        <v>327</v>
      </c>
      <c r="M22" s="11" t="s">
        <v>327</v>
      </c>
      <c r="N22" s="11" t="s">
        <v>327</v>
      </c>
      <c r="O22" s="11" t="s">
        <v>286</v>
      </c>
      <c r="P22" s="11" t="s">
        <v>327</v>
      </c>
      <c r="Q22" s="11" t="s">
        <v>326</v>
      </c>
      <c r="R22" s="11" t="s">
        <v>327</v>
      </c>
      <c r="S22" s="11" t="s">
        <v>99</v>
      </c>
      <c r="T22" s="11" t="s">
        <v>286</v>
      </c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2.39</v>
      </c>
      <c r="E24" s="22">
        <v>2.23</v>
      </c>
      <c r="F24" s="22">
        <v>2.08</v>
      </c>
      <c r="G24" s="22">
        <v>2.39</v>
      </c>
      <c r="H24" s="22">
        <v>2.2971500000000002</v>
      </c>
      <c r="I24" s="22">
        <v>1.6</v>
      </c>
      <c r="J24" s="22">
        <v>2.1800000000000002</v>
      </c>
      <c r="K24" s="22">
        <v>2.09</v>
      </c>
      <c r="L24" s="22">
        <v>2.17</v>
      </c>
      <c r="M24" s="22">
        <v>1.95</v>
      </c>
      <c r="N24" s="22">
        <v>1.83</v>
      </c>
      <c r="O24" s="22"/>
      <c r="P24" s="22">
        <v>1.6</v>
      </c>
      <c r="Q24" s="22">
        <v>1.78</v>
      </c>
      <c r="R24" s="22">
        <v>1.8799999999999997</v>
      </c>
      <c r="S24" s="22">
        <v>2.41</v>
      </c>
      <c r="T24" s="22">
        <v>1.9325950000000001</v>
      </c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2.4</v>
      </c>
      <c r="E25" s="11">
        <v>2.2999999999999998</v>
      </c>
      <c r="F25" s="11">
        <v>2.13</v>
      </c>
      <c r="G25" s="11">
        <v>2.42</v>
      </c>
      <c r="H25" s="11">
        <v>2.3235000000000001</v>
      </c>
      <c r="I25" s="11">
        <v>1.58</v>
      </c>
      <c r="J25" s="11">
        <v>2.16</v>
      </c>
      <c r="K25" s="11">
        <v>2.08</v>
      </c>
      <c r="L25" s="11">
        <v>2.0099999999999998</v>
      </c>
      <c r="M25" s="11">
        <v>2.0299999999999998</v>
      </c>
      <c r="N25" s="11">
        <v>1.81</v>
      </c>
      <c r="O25" s="11">
        <v>2.33</v>
      </c>
      <c r="P25" s="11">
        <v>1.6200000000000003</v>
      </c>
      <c r="Q25" s="11">
        <v>1.81</v>
      </c>
      <c r="R25" s="11">
        <v>1.8399999999999999</v>
      </c>
      <c r="S25" s="11">
        <v>2.42</v>
      </c>
      <c r="T25" s="11">
        <v>1.9101140000000003</v>
      </c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2.38</v>
      </c>
      <c r="E26" s="11">
        <v>2.2200000000000002</v>
      </c>
      <c r="F26" s="11">
        <v>2.09</v>
      </c>
      <c r="G26" s="11">
        <v>2.36</v>
      </c>
      <c r="H26" s="11">
        <v>2.2690000000000001</v>
      </c>
      <c r="I26" s="11">
        <v>1.54</v>
      </c>
      <c r="J26" s="11">
        <v>2.16</v>
      </c>
      <c r="K26" s="11">
        <v>2.06</v>
      </c>
      <c r="L26" s="11">
        <v>2.15</v>
      </c>
      <c r="M26" s="11">
        <v>1.91</v>
      </c>
      <c r="N26" s="11">
        <v>1.83</v>
      </c>
      <c r="O26" s="11">
        <v>2.2400000000000002</v>
      </c>
      <c r="P26" s="11">
        <v>1.4</v>
      </c>
      <c r="Q26" s="11">
        <v>1.77</v>
      </c>
      <c r="R26" s="11">
        <v>1.83</v>
      </c>
      <c r="S26" s="11">
        <v>2.39</v>
      </c>
      <c r="T26" s="11">
        <v>1.8950189999999998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2.39</v>
      </c>
      <c r="E27" s="11">
        <v>2.16</v>
      </c>
      <c r="F27" s="11">
        <v>2.13</v>
      </c>
      <c r="G27" s="11">
        <v>2.38</v>
      </c>
      <c r="H27" s="11">
        <v>2.2433999999999998</v>
      </c>
      <c r="I27" s="11">
        <v>1.55</v>
      </c>
      <c r="J27" s="11">
        <v>2.14</v>
      </c>
      <c r="K27" s="11">
        <v>2.0699999999999998</v>
      </c>
      <c r="L27" s="11">
        <v>2.04</v>
      </c>
      <c r="M27" s="11">
        <v>1.91</v>
      </c>
      <c r="N27" s="11">
        <v>1.92</v>
      </c>
      <c r="O27" s="11">
        <v>2.38</v>
      </c>
      <c r="P27" s="11">
        <v>1.58</v>
      </c>
      <c r="Q27" s="11">
        <v>1.91</v>
      </c>
      <c r="R27" s="11">
        <v>1.86</v>
      </c>
      <c r="S27" s="11">
        <v>2.41</v>
      </c>
      <c r="T27" s="11">
        <v>1.9650430000000001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2.0625463921568632</v>
      </c>
    </row>
    <row r="28" spans="1:65">
      <c r="A28" s="30"/>
      <c r="B28" s="19">
        <v>1</v>
      </c>
      <c r="C28" s="9">
        <v>5</v>
      </c>
      <c r="D28" s="11">
        <v>2.4</v>
      </c>
      <c r="E28" s="11">
        <v>2.23</v>
      </c>
      <c r="F28" s="11">
        <v>2.19</v>
      </c>
      <c r="G28" s="11">
        <v>2.4</v>
      </c>
      <c r="H28" s="11">
        <v>2.3442499999999997</v>
      </c>
      <c r="I28" s="11">
        <v>1.6099999999999999</v>
      </c>
      <c r="J28" s="11">
        <v>2.15</v>
      </c>
      <c r="K28" s="11">
        <v>2.0699999999999998</v>
      </c>
      <c r="L28" s="11">
        <v>2.02</v>
      </c>
      <c r="M28" s="11">
        <v>1.92</v>
      </c>
      <c r="N28" s="11">
        <v>1.82</v>
      </c>
      <c r="O28" s="11">
        <v>2.42</v>
      </c>
      <c r="P28" s="148">
        <v>1.03</v>
      </c>
      <c r="Q28" s="11">
        <v>2.0099999999999998</v>
      </c>
      <c r="R28" s="11">
        <v>1.82</v>
      </c>
      <c r="S28" s="11">
        <v>2.41</v>
      </c>
      <c r="T28" s="11">
        <v>1.957516</v>
      </c>
      <c r="U28" s="15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134</v>
      </c>
    </row>
    <row r="29" spans="1:65">
      <c r="A29" s="30"/>
      <c r="B29" s="19">
        <v>1</v>
      </c>
      <c r="C29" s="9">
        <v>6</v>
      </c>
      <c r="D29" s="11">
        <v>2.38</v>
      </c>
      <c r="E29" s="11">
        <v>2.35</v>
      </c>
      <c r="F29" s="11">
        <v>2.11</v>
      </c>
      <c r="G29" s="11">
        <v>2.38</v>
      </c>
      <c r="H29" s="11">
        <v>2.32145</v>
      </c>
      <c r="I29" s="11">
        <v>1.55</v>
      </c>
      <c r="J29" s="11">
        <v>2.14</v>
      </c>
      <c r="K29" s="148">
        <v>2.16</v>
      </c>
      <c r="L29" s="11">
        <v>2.02</v>
      </c>
      <c r="M29" s="11">
        <v>1.8399999999999999</v>
      </c>
      <c r="N29" s="11">
        <v>1.91</v>
      </c>
      <c r="O29" s="11">
        <v>2.38</v>
      </c>
      <c r="P29" s="11">
        <v>1.7000000000000002</v>
      </c>
      <c r="Q29" s="11">
        <v>1.83</v>
      </c>
      <c r="R29" s="148">
        <v>1.9799999999999998</v>
      </c>
      <c r="S29" s="148">
        <v>2.29</v>
      </c>
      <c r="T29" s="11">
        <v>1.922695</v>
      </c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2.39</v>
      </c>
      <c r="E30" s="23">
        <v>2.2483333333333335</v>
      </c>
      <c r="F30" s="23">
        <v>2.1216666666666666</v>
      </c>
      <c r="G30" s="23">
        <v>2.3883333333333336</v>
      </c>
      <c r="H30" s="23">
        <v>2.2997916666666667</v>
      </c>
      <c r="I30" s="23">
        <v>1.571666666666667</v>
      </c>
      <c r="J30" s="23">
        <v>2.1550000000000002</v>
      </c>
      <c r="K30" s="23">
        <v>2.0883333333333334</v>
      </c>
      <c r="L30" s="23">
        <v>2.0683333333333334</v>
      </c>
      <c r="M30" s="23">
        <v>1.9266666666666665</v>
      </c>
      <c r="N30" s="23">
        <v>1.8533333333333335</v>
      </c>
      <c r="O30" s="23">
        <v>2.35</v>
      </c>
      <c r="P30" s="23">
        <v>1.4883333333333335</v>
      </c>
      <c r="Q30" s="23">
        <v>1.8516666666666666</v>
      </c>
      <c r="R30" s="23">
        <v>1.8683333333333334</v>
      </c>
      <c r="S30" s="23">
        <v>2.3883333333333336</v>
      </c>
      <c r="T30" s="23">
        <v>1.9304970000000001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2.39</v>
      </c>
      <c r="E31" s="11">
        <v>2.23</v>
      </c>
      <c r="F31" s="11">
        <v>2.12</v>
      </c>
      <c r="G31" s="11">
        <v>2.3849999999999998</v>
      </c>
      <c r="H31" s="11">
        <v>2.3093000000000004</v>
      </c>
      <c r="I31" s="11">
        <v>1.5649999999999999</v>
      </c>
      <c r="J31" s="11">
        <v>2.1550000000000002</v>
      </c>
      <c r="K31" s="11">
        <v>2.0750000000000002</v>
      </c>
      <c r="L31" s="11">
        <v>2.0300000000000002</v>
      </c>
      <c r="M31" s="11">
        <v>1.915</v>
      </c>
      <c r="N31" s="11">
        <v>1.83</v>
      </c>
      <c r="O31" s="11">
        <v>2.38</v>
      </c>
      <c r="P31" s="11">
        <v>1.59</v>
      </c>
      <c r="Q31" s="11">
        <v>1.82</v>
      </c>
      <c r="R31" s="11">
        <v>1.85</v>
      </c>
      <c r="S31" s="11">
        <v>2.41</v>
      </c>
      <c r="T31" s="11">
        <v>1.9276450000000001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8.9442719099991665E-3</v>
      </c>
      <c r="E32" s="24">
        <v>6.6758270399004935E-2</v>
      </c>
      <c r="F32" s="24">
        <v>3.9200340134578751E-2</v>
      </c>
      <c r="G32" s="24">
        <v>2.0412414523193173E-2</v>
      </c>
      <c r="H32" s="24">
        <v>3.7796394228374018E-2</v>
      </c>
      <c r="I32" s="24">
        <v>2.9268868558020224E-2</v>
      </c>
      <c r="J32" s="24">
        <v>1.516575088810313E-2</v>
      </c>
      <c r="K32" s="24">
        <v>3.6560452221856776E-2</v>
      </c>
      <c r="L32" s="24">
        <v>7.194905605125522E-2</v>
      </c>
      <c r="M32" s="24">
        <v>6.2182527020592085E-2</v>
      </c>
      <c r="N32" s="24">
        <v>4.8442405665559796E-2</v>
      </c>
      <c r="O32" s="24">
        <v>6.9282032302754953E-2</v>
      </c>
      <c r="P32" s="24">
        <v>0.24530932853576173</v>
      </c>
      <c r="Q32" s="24">
        <v>9.217736526212196E-2</v>
      </c>
      <c r="R32" s="24">
        <v>5.8793423668524816E-2</v>
      </c>
      <c r="S32" s="24">
        <v>4.9159604012508767E-2</v>
      </c>
      <c r="T32" s="24">
        <v>2.706614290215734E-2</v>
      </c>
      <c r="U32" s="15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3.7423731841000696E-3</v>
      </c>
      <c r="E33" s="13">
        <v>2.9692336723056306E-2</v>
      </c>
      <c r="F33" s="13">
        <v>1.8476201163195014E-2</v>
      </c>
      <c r="G33" s="13">
        <v>8.5467192700041193E-3</v>
      </c>
      <c r="H33" s="13">
        <v>1.6434703532584045E-2</v>
      </c>
      <c r="I33" s="13">
        <v>1.8622821988135876E-2</v>
      </c>
      <c r="J33" s="13">
        <v>7.0374714097926347E-3</v>
      </c>
      <c r="K33" s="13">
        <v>1.7507000265853206E-2</v>
      </c>
      <c r="L33" s="13">
        <v>3.47860061488744E-2</v>
      </c>
      <c r="M33" s="13">
        <v>3.227466800376752E-2</v>
      </c>
      <c r="N33" s="13">
        <v>2.6137988668467515E-2</v>
      </c>
      <c r="O33" s="13">
        <v>2.9481715873512743E-2</v>
      </c>
      <c r="P33" s="13">
        <v>0.16482149733645804</v>
      </c>
      <c r="Q33" s="13">
        <v>4.9780755317077569E-2</v>
      </c>
      <c r="R33" s="13">
        <v>3.1468380197247896E-2</v>
      </c>
      <c r="S33" s="13">
        <v>2.0583225685628231E-2</v>
      </c>
      <c r="T33" s="13">
        <v>1.4020297831158162E-2</v>
      </c>
      <c r="U33" s="15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0.15876181456491234</v>
      </c>
      <c r="E34" s="13">
        <v>9.0076490828498557E-2</v>
      </c>
      <c r="F34" s="13">
        <v>2.8663730781822494E-2</v>
      </c>
      <c r="G34" s="13">
        <v>0.15795375193271943</v>
      </c>
      <c r="H34" s="13">
        <v>0.11502542459746046</v>
      </c>
      <c r="I34" s="13">
        <v>-0.23799693784190201</v>
      </c>
      <c r="J34" s="13">
        <v>4.4824983425684639E-2</v>
      </c>
      <c r="K34" s="13">
        <v>1.2502478137960349E-2</v>
      </c>
      <c r="L34" s="13">
        <v>2.8057265516430174E-3</v>
      </c>
      <c r="M34" s="13">
        <v>-6.5879597184770877E-2</v>
      </c>
      <c r="N34" s="13">
        <v>-0.10143435300126735</v>
      </c>
      <c r="O34" s="13">
        <v>0.1393683113922779</v>
      </c>
      <c r="P34" s="13">
        <v>-0.27840006945155726</v>
      </c>
      <c r="Q34" s="13">
        <v>-0.10224241563346059</v>
      </c>
      <c r="R34" s="13">
        <v>-9.416178931152952E-2</v>
      </c>
      <c r="S34" s="13">
        <v>0.15795375193271943</v>
      </c>
      <c r="T34" s="13">
        <v>-6.4022507643464621E-2</v>
      </c>
      <c r="U34" s="15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0.92</v>
      </c>
      <c r="E35" s="45">
        <v>0.49</v>
      </c>
      <c r="F35" s="45">
        <v>0.1</v>
      </c>
      <c r="G35" s="45">
        <v>0.92</v>
      </c>
      <c r="H35" s="45">
        <v>0.65</v>
      </c>
      <c r="I35" s="45">
        <v>1.58</v>
      </c>
      <c r="J35" s="45">
        <v>0.2</v>
      </c>
      <c r="K35" s="45">
        <v>0</v>
      </c>
      <c r="L35" s="45">
        <v>0.06</v>
      </c>
      <c r="M35" s="45">
        <v>0.5</v>
      </c>
      <c r="N35" s="45">
        <v>0.72</v>
      </c>
      <c r="O35" s="45">
        <v>0.8</v>
      </c>
      <c r="P35" s="45">
        <v>1.84</v>
      </c>
      <c r="Q35" s="45">
        <v>0.73</v>
      </c>
      <c r="R35" s="45">
        <v>0.67</v>
      </c>
      <c r="S35" s="45">
        <v>0.92</v>
      </c>
      <c r="T35" s="45">
        <v>0.48</v>
      </c>
      <c r="U35" s="15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S11 B24:T29">
    <cfRule type="expression" dxfId="17" priority="6">
      <formula>AND($B6&lt;&gt;$B5,NOT(ISBLANK(INDIRECT(Anlyt_LabRefThisCol))))</formula>
    </cfRule>
  </conditionalFormatting>
  <conditionalFormatting sqref="C2:S17 C20:T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1B69-136F-4291-BA77-88FAC15F2112}">
  <sheetPr codeName="Sheet17"/>
  <dimension ref="A1:BN101"/>
  <sheetViews>
    <sheetView zoomScaleNormal="100" workbookViewId="0"/>
  </sheetViews>
  <sheetFormatPr defaultColWidth="9.140625" defaultRowHeight="12.75"/>
  <cols>
    <col min="1" max="1" width="13.57031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600</v>
      </c>
      <c r="BM1" s="28" t="s">
        <v>287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241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0.37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3">
        <v>1</v>
      </c>
    </row>
    <row r="7" spans="1:66">
      <c r="A7" s="30"/>
      <c r="B7" s="19">
        <v>1</v>
      </c>
      <c r="C7" s="9">
        <v>2</v>
      </c>
      <c r="D7" s="24">
        <v>0.37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3">
        <v>8</v>
      </c>
    </row>
    <row r="8" spans="1:66">
      <c r="A8" s="30"/>
      <c r="B8" s="19">
        <v>1</v>
      </c>
      <c r="C8" s="9">
        <v>3</v>
      </c>
      <c r="D8" s="24">
        <v>0.38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3">
        <v>16</v>
      </c>
    </row>
    <row r="9" spans="1:66">
      <c r="A9" s="30"/>
      <c r="B9" s="19">
        <v>1</v>
      </c>
      <c r="C9" s="9">
        <v>4</v>
      </c>
      <c r="D9" s="24">
        <v>0.37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3">
        <v>0.37333333333333302</v>
      </c>
      <c r="BN9" s="28"/>
    </row>
    <row r="10" spans="1:66">
      <c r="A10" s="30"/>
      <c r="B10" s="19">
        <v>1</v>
      </c>
      <c r="C10" s="9">
        <v>5</v>
      </c>
      <c r="D10" s="24">
        <v>0.38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3">
        <v>16</v>
      </c>
    </row>
    <row r="11" spans="1:66">
      <c r="A11" s="30"/>
      <c r="B11" s="19">
        <v>1</v>
      </c>
      <c r="C11" s="9">
        <v>6</v>
      </c>
      <c r="D11" s="24">
        <v>0.37</v>
      </c>
      <c r="E11" s="209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272</v>
      </c>
      <c r="C12" s="12"/>
      <c r="D12" s="216">
        <v>0.37333333333333335</v>
      </c>
      <c r="E12" s="209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273</v>
      </c>
      <c r="C13" s="29"/>
      <c r="D13" s="24">
        <v>0.37</v>
      </c>
      <c r="E13" s="209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274</v>
      </c>
      <c r="C14" s="29"/>
      <c r="D14" s="24">
        <v>5.1639777949432277E-3</v>
      </c>
      <c r="E14" s="209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1.3832083379312217E-2</v>
      </c>
      <c r="E15" s="1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8.8817841970012523E-16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 t="s">
        <v>277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45F3-F23F-443A-A087-AC5EFDC16485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601</v>
      </c>
      <c r="BM1" s="28" t="s">
        <v>287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12.49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12.46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272</v>
      </c>
      <c r="C8" s="12"/>
      <c r="D8" s="23">
        <v>12.475000000000001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12.475000000000001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12.475</v>
      </c>
      <c r="BN9" s="28"/>
    </row>
    <row r="10" spans="1:66">
      <c r="A10" s="30"/>
      <c r="B10" s="3" t="s">
        <v>274</v>
      </c>
      <c r="C10" s="29"/>
      <c r="D10" s="24">
        <v>2.1213203435595972E-2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86</v>
      </c>
      <c r="C11" s="29"/>
      <c r="D11" s="13">
        <v>1.7004571892261298E-3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602</v>
      </c>
      <c r="BM15" s="28" t="s">
        <v>287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235</v>
      </c>
      <c r="C17" s="9" t="s">
        <v>235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7">
        <v>1780</v>
      </c>
      <c r="E20" s="230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2">
        <v>1</v>
      </c>
    </row>
    <row r="21" spans="1:65">
      <c r="A21" s="30"/>
      <c r="B21" s="19">
        <v>1</v>
      </c>
      <c r="C21" s="9">
        <v>2</v>
      </c>
      <c r="D21" s="233">
        <v>1769.9999999999998</v>
      </c>
      <c r="E21" s="230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2">
        <v>13</v>
      </c>
    </row>
    <row r="22" spans="1:65">
      <c r="A22" s="30"/>
      <c r="B22" s="20" t="s">
        <v>272</v>
      </c>
      <c r="C22" s="12"/>
      <c r="D22" s="237">
        <v>1775</v>
      </c>
      <c r="E22" s="230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2">
        <v>16</v>
      </c>
    </row>
    <row r="23" spans="1:65">
      <c r="A23" s="30"/>
      <c r="B23" s="3" t="s">
        <v>273</v>
      </c>
      <c r="C23" s="29"/>
      <c r="D23" s="233">
        <v>1775</v>
      </c>
      <c r="E23" s="230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2">
        <v>1775</v>
      </c>
    </row>
    <row r="24" spans="1:65">
      <c r="A24" s="30"/>
      <c r="B24" s="3" t="s">
        <v>274</v>
      </c>
      <c r="C24" s="29"/>
      <c r="D24" s="233">
        <v>7.0710678118656363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19</v>
      </c>
    </row>
    <row r="25" spans="1:65">
      <c r="A25" s="30"/>
      <c r="B25" s="3" t="s">
        <v>86</v>
      </c>
      <c r="C25" s="29"/>
      <c r="D25" s="13">
        <v>3.9837001756989499E-3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603</v>
      </c>
      <c r="BM29" s="28" t="s">
        <v>287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330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235</v>
      </c>
      <c r="C31" s="9" t="s">
        <v>235</v>
      </c>
      <c r="D31" s="10" t="s">
        <v>112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7">
        <v>3405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30"/>
      <c r="B35" s="19">
        <v>1</v>
      </c>
      <c r="C35" s="9">
        <v>2</v>
      </c>
      <c r="D35" s="233">
        <v>3394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14</v>
      </c>
    </row>
    <row r="36" spans="1:65">
      <c r="A36" s="30"/>
      <c r="B36" s="20" t="s">
        <v>272</v>
      </c>
      <c r="C36" s="12"/>
      <c r="D36" s="237">
        <v>3399.5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30"/>
      <c r="B37" s="3" t="s">
        <v>273</v>
      </c>
      <c r="C37" s="29"/>
      <c r="D37" s="233">
        <v>3399.5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3399.7424999999998</v>
      </c>
    </row>
    <row r="38" spans="1:65">
      <c r="A38" s="30"/>
      <c r="B38" s="3" t="s">
        <v>274</v>
      </c>
      <c r="C38" s="29"/>
      <c r="D38" s="233">
        <v>7.7781745930520225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20</v>
      </c>
    </row>
    <row r="39" spans="1:65">
      <c r="A39" s="30"/>
      <c r="B39" s="3" t="s">
        <v>86</v>
      </c>
      <c r="C39" s="29"/>
      <c r="D39" s="13">
        <v>2.28803488543963E-3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-7.1328931529279771E-5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604</v>
      </c>
      <c r="BM43" s="28" t="s">
        <v>287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330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235</v>
      </c>
      <c r="C45" s="9" t="s">
        <v>235</v>
      </c>
      <c r="D45" s="10" t="s">
        <v>112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1.1499999999999999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1.1499999999999999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15</v>
      </c>
    </row>
    <row r="50" spans="1:65">
      <c r="A50" s="30"/>
      <c r="B50" s="20" t="s">
        <v>272</v>
      </c>
      <c r="C50" s="12"/>
      <c r="D50" s="23">
        <v>1.1499999999999999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1.1499999999999999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1.1499999999999999</v>
      </c>
    </row>
    <row r="52" spans="1:65">
      <c r="A52" s="30"/>
      <c r="B52" s="3" t="s">
        <v>274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21</v>
      </c>
    </row>
    <row r="53" spans="1:65">
      <c r="A53" s="30"/>
      <c r="B53" s="3" t="s">
        <v>86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605</v>
      </c>
      <c r="BM57" s="28" t="s">
        <v>287</v>
      </c>
    </row>
    <row r="58" spans="1:65" ht="15">
      <c r="A58" s="25" t="s">
        <v>211</v>
      </c>
      <c r="B58" s="18" t="s">
        <v>110</v>
      </c>
      <c r="C58" s="15" t="s">
        <v>111</v>
      </c>
      <c r="D58" s="16" t="s">
        <v>330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235</v>
      </c>
      <c r="C59" s="9" t="s">
        <v>235</v>
      </c>
      <c r="D59" s="10" t="s">
        <v>112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7">
        <v>30</v>
      </c>
      <c r="E62" s="219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</v>
      </c>
    </row>
    <row r="63" spans="1:65">
      <c r="A63" s="30"/>
      <c r="B63" s="19">
        <v>1</v>
      </c>
      <c r="C63" s="9">
        <v>2</v>
      </c>
      <c r="D63" s="222">
        <v>20</v>
      </c>
      <c r="E63" s="219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16</v>
      </c>
    </row>
    <row r="64" spans="1:65">
      <c r="A64" s="30"/>
      <c r="B64" s="20" t="s">
        <v>272</v>
      </c>
      <c r="C64" s="12"/>
      <c r="D64" s="226">
        <v>25</v>
      </c>
      <c r="E64" s="219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16</v>
      </c>
    </row>
    <row r="65" spans="1:65">
      <c r="A65" s="30"/>
      <c r="B65" s="3" t="s">
        <v>273</v>
      </c>
      <c r="C65" s="29"/>
      <c r="D65" s="222">
        <v>25</v>
      </c>
      <c r="E65" s="219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1">
        <v>25</v>
      </c>
    </row>
    <row r="66" spans="1:65">
      <c r="A66" s="30"/>
      <c r="B66" s="3" t="s">
        <v>274</v>
      </c>
      <c r="C66" s="29"/>
      <c r="D66" s="222">
        <v>7.0710678118654755</v>
      </c>
      <c r="E66" s="219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1">
        <v>22</v>
      </c>
    </row>
    <row r="67" spans="1:65">
      <c r="A67" s="30"/>
      <c r="B67" s="3" t="s">
        <v>86</v>
      </c>
      <c r="C67" s="29"/>
      <c r="D67" s="13">
        <v>0.28284271247461901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606</v>
      </c>
      <c r="BM71" s="28" t="s">
        <v>287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330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235</v>
      </c>
      <c r="C73" s="9" t="s">
        <v>235</v>
      </c>
      <c r="D73" s="10" t="s">
        <v>112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7" t="s">
        <v>95</v>
      </c>
      <c r="E76" s="219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1">
        <v>1</v>
      </c>
    </row>
    <row r="77" spans="1:65">
      <c r="A77" s="30"/>
      <c r="B77" s="19">
        <v>1</v>
      </c>
      <c r="C77" s="9">
        <v>2</v>
      </c>
      <c r="D77" s="222">
        <v>20</v>
      </c>
      <c r="E77" s="219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1">
        <v>17</v>
      </c>
    </row>
    <row r="78" spans="1:65">
      <c r="A78" s="30"/>
      <c r="B78" s="20" t="s">
        <v>272</v>
      </c>
      <c r="C78" s="12"/>
      <c r="D78" s="226">
        <v>20</v>
      </c>
      <c r="E78" s="219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1">
        <v>16</v>
      </c>
    </row>
    <row r="79" spans="1:65">
      <c r="A79" s="30"/>
      <c r="B79" s="3" t="s">
        <v>273</v>
      </c>
      <c r="C79" s="29"/>
      <c r="D79" s="222">
        <v>20</v>
      </c>
      <c r="E79" s="219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12.5</v>
      </c>
    </row>
    <row r="80" spans="1:65">
      <c r="A80" s="30"/>
      <c r="B80" s="3" t="s">
        <v>274</v>
      </c>
      <c r="C80" s="29"/>
      <c r="D80" s="222" t="s">
        <v>727</v>
      </c>
      <c r="E80" s="219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23</v>
      </c>
    </row>
    <row r="81" spans="1:65">
      <c r="A81" s="30"/>
      <c r="B81" s="3" t="s">
        <v>86</v>
      </c>
      <c r="C81" s="29"/>
      <c r="D81" s="13" t="s">
        <v>727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0.60000000000000009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607</v>
      </c>
      <c r="BM85" s="28" t="s">
        <v>287</v>
      </c>
    </row>
    <row r="86" spans="1:65" ht="19.5">
      <c r="A86" s="25" t="s">
        <v>331</v>
      </c>
      <c r="B86" s="18" t="s">
        <v>110</v>
      </c>
      <c r="C86" s="15" t="s">
        <v>111</v>
      </c>
      <c r="D86" s="16" t="s">
        <v>330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235</v>
      </c>
      <c r="C87" s="9" t="s">
        <v>235</v>
      </c>
      <c r="D87" s="10" t="s">
        <v>112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7">
        <v>15</v>
      </c>
      <c r="E90" s="219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1">
        <v>1</v>
      </c>
    </row>
    <row r="91" spans="1:65">
      <c r="A91" s="30"/>
      <c r="B91" s="19">
        <v>1</v>
      </c>
      <c r="C91" s="9">
        <v>2</v>
      </c>
      <c r="D91" s="222">
        <v>44</v>
      </c>
      <c r="E91" s="219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1">
        <v>18</v>
      </c>
    </row>
    <row r="92" spans="1:65">
      <c r="A92" s="30"/>
      <c r="B92" s="20" t="s">
        <v>272</v>
      </c>
      <c r="C92" s="12"/>
      <c r="D92" s="226">
        <v>29.5</v>
      </c>
      <c r="E92" s="219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1">
        <v>16</v>
      </c>
    </row>
    <row r="93" spans="1:65">
      <c r="A93" s="30"/>
      <c r="B93" s="3" t="s">
        <v>273</v>
      </c>
      <c r="C93" s="29"/>
      <c r="D93" s="222">
        <v>29.5</v>
      </c>
      <c r="E93" s="219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  <c r="BI93" s="220"/>
      <c r="BJ93" s="220"/>
      <c r="BK93" s="220"/>
      <c r="BL93" s="220"/>
      <c r="BM93" s="221">
        <v>29.23</v>
      </c>
    </row>
    <row r="94" spans="1:65">
      <c r="A94" s="30"/>
      <c r="B94" s="3" t="s">
        <v>274</v>
      </c>
      <c r="C94" s="29"/>
      <c r="D94" s="222">
        <v>20.506096654409877</v>
      </c>
      <c r="E94" s="219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1">
        <v>24</v>
      </c>
    </row>
    <row r="95" spans="1:65">
      <c r="A95" s="30"/>
      <c r="B95" s="3" t="s">
        <v>86</v>
      </c>
      <c r="C95" s="29"/>
      <c r="D95" s="13">
        <v>0.69512192048847044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9.2370851864522763E-3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608</v>
      </c>
      <c r="BM99" s="28" t="s">
        <v>287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330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235</v>
      </c>
      <c r="C101" s="9" t="s">
        <v>235</v>
      </c>
      <c r="D101" s="10" t="s">
        <v>112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1">
        <v>0.93299999999999994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3">
        <v>1</v>
      </c>
    </row>
    <row r="105" spans="1:65">
      <c r="A105" s="30"/>
      <c r="B105" s="19">
        <v>1</v>
      </c>
      <c r="C105" s="9">
        <v>2</v>
      </c>
      <c r="D105" s="24">
        <v>0.92899999999999994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3">
        <v>19</v>
      </c>
    </row>
    <row r="106" spans="1:65">
      <c r="A106" s="30"/>
      <c r="B106" s="20" t="s">
        <v>272</v>
      </c>
      <c r="C106" s="12"/>
      <c r="D106" s="216">
        <v>0.93099999999999994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3">
        <v>16</v>
      </c>
    </row>
    <row r="107" spans="1:65">
      <c r="A107" s="30"/>
      <c r="B107" s="3" t="s">
        <v>273</v>
      </c>
      <c r="C107" s="29"/>
      <c r="D107" s="24">
        <v>0.93099999999999994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3">
        <v>0.93100000000000005</v>
      </c>
    </row>
    <row r="108" spans="1:65">
      <c r="A108" s="30"/>
      <c r="B108" s="3" t="s">
        <v>274</v>
      </c>
      <c r="C108" s="29"/>
      <c r="D108" s="24">
        <v>2.8284271247461927E-3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3">
        <v>25</v>
      </c>
    </row>
    <row r="109" spans="1:65">
      <c r="A109" s="30"/>
      <c r="B109" s="3" t="s">
        <v>86</v>
      </c>
      <c r="C109" s="29"/>
      <c r="D109" s="13">
        <v>3.0380527655705617E-3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-1.1102230246251565E-16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609</v>
      </c>
      <c r="BM113" s="28" t="s">
        <v>287</v>
      </c>
    </row>
    <row r="114" spans="1:65" ht="19.5">
      <c r="A114" s="25" t="s">
        <v>332</v>
      </c>
      <c r="B114" s="18" t="s">
        <v>110</v>
      </c>
      <c r="C114" s="15" t="s">
        <v>111</v>
      </c>
      <c r="D114" s="16" t="s">
        <v>330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235</v>
      </c>
      <c r="C115" s="9" t="s">
        <v>235</v>
      </c>
      <c r="D115" s="10" t="s">
        <v>112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5.0039999999999996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5.0039999999999996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56</v>
      </c>
    </row>
    <row r="120" spans="1:65">
      <c r="A120" s="30"/>
      <c r="B120" s="20" t="s">
        <v>272</v>
      </c>
      <c r="C120" s="12"/>
      <c r="D120" s="23">
        <v>5.0039999999999996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5.0039999999999996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5.0039499999999997</v>
      </c>
    </row>
    <row r="122" spans="1:65">
      <c r="A122" s="30"/>
      <c r="B122" s="3" t="s">
        <v>274</v>
      </c>
      <c r="C122" s="29"/>
      <c r="D122" s="24">
        <v>0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18</v>
      </c>
    </row>
    <row r="123" spans="1:65">
      <c r="A123" s="30"/>
      <c r="B123" s="3" t="s">
        <v>86</v>
      </c>
      <c r="C123" s="29"/>
      <c r="D123" s="13">
        <v>0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9.9921062359786816E-6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610</v>
      </c>
      <c r="BM127" s="28" t="s">
        <v>287</v>
      </c>
    </row>
    <row r="128" spans="1:65" ht="19.5">
      <c r="A128" s="25" t="s">
        <v>333</v>
      </c>
      <c r="B128" s="18" t="s">
        <v>110</v>
      </c>
      <c r="C128" s="15" t="s">
        <v>111</v>
      </c>
      <c r="D128" s="16" t="s">
        <v>330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0" t="s">
        <v>112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2.9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2.89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13</v>
      </c>
    </row>
    <row r="134" spans="1:65">
      <c r="A134" s="30"/>
      <c r="B134" s="20" t="s">
        <v>272</v>
      </c>
      <c r="C134" s="12"/>
      <c r="D134" s="23">
        <v>2.895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2.895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2.895</v>
      </c>
    </row>
    <row r="136" spans="1:65">
      <c r="A136" s="30"/>
      <c r="B136" s="3" t="s">
        <v>274</v>
      </c>
      <c r="C136" s="29"/>
      <c r="D136" s="24">
        <v>7.0710678118653244E-3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19</v>
      </c>
    </row>
    <row r="137" spans="1:65">
      <c r="A137" s="30"/>
      <c r="B137" s="3" t="s">
        <v>86</v>
      </c>
      <c r="C137" s="29"/>
      <c r="D137" s="13">
        <v>2.4425104704198014E-3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611</v>
      </c>
      <c r="BM141" s="28" t="s">
        <v>287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330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235</v>
      </c>
      <c r="C143" s="9" t="s">
        <v>235</v>
      </c>
      <c r="D143" s="10" t="s">
        <v>112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0.22999999999999998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3">
        <v>1</v>
      </c>
    </row>
    <row r="147" spans="1:65">
      <c r="A147" s="30"/>
      <c r="B147" s="19">
        <v>1</v>
      </c>
      <c r="C147" s="9">
        <v>2</v>
      </c>
      <c r="D147" s="24">
        <v>0.22999999999999998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3">
        <v>14</v>
      </c>
    </row>
    <row r="148" spans="1:65">
      <c r="A148" s="30"/>
      <c r="B148" s="20" t="s">
        <v>272</v>
      </c>
      <c r="C148" s="12"/>
      <c r="D148" s="216">
        <v>0.22999999999999998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3">
        <v>16</v>
      </c>
    </row>
    <row r="149" spans="1:65">
      <c r="A149" s="30"/>
      <c r="B149" s="3" t="s">
        <v>273</v>
      </c>
      <c r="C149" s="29"/>
      <c r="D149" s="24">
        <v>0.22999999999999998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3">
        <v>0.23</v>
      </c>
    </row>
    <row r="150" spans="1:65">
      <c r="A150" s="30"/>
      <c r="B150" s="3" t="s">
        <v>274</v>
      </c>
      <c r="C150" s="29"/>
      <c r="D150" s="24">
        <v>0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3">
        <v>20</v>
      </c>
    </row>
    <row r="151" spans="1:65">
      <c r="A151" s="30"/>
      <c r="B151" s="3" t="s">
        <v>86</v>
      </c>
      <c r="C151" s="29"/>
      <c r="D151" s="13">
        <v>0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-1.1102230246251565E-16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612</v>
      </c>
      <c r="BM155" s="28" t="s">
        <v>287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330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235</v>
      </c>
      <c r="C157" s="9" t="s">
        <v>235</v>
      </c>
      <c r="D157" s="10" t="s">
        <v>112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1">
        <v>2.5999999999999999E-2</v>
      </c>
      <c r="E160" s="209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3">
        <v>1</v>
      </c>
    </row>
    <row r="161" spans="1:65">
      <c r="A161" s="30"/>
      <c r="B161" s="19">
        <v>1</v>
      </c>
      <c r="C161" s="9">
        <v>2</v>
      </c>
      <c r="D161" s="24">
        <v>2.5999999999999999E-2</v>
      </c>
      <c r="E161" s="209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3">
        <v>15</v>
      </c>
    </row>
    <row r="162" spans="1:65">
      <c r="A162" s="30"/>
      <c r="B162" s="20" t="s">
        <v>272</v>
      </c>
      <c r="C162" s="12"/>
      <c r="D162" s="216">
        <v>2.5999999999999999E-2</v>
      </c>
      <c r="E162" s="209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3">
        <v>16</v>
      </c>
    </row>
    <row r="163" spans="1:65">
      <c r="A163" s="30"/>
      <c r="B163" s="3" t="s">
        <v>273</v>
      </c>
      <c r="C163" s="29"/>
      <c r="D163" s="24">
        <v>2.5999999999999999E-2</v>
      </c>
      <c r="E163" s="209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3">
        <v>2.5999999999999999E-2</v>
      </c>
    </row>
    <row r="164" spans="1:65">
      <c r="A164" s="30"/>
      <c r="B164" s="3" t="s">
        <v>274</v>
      </c>
      <c r="C164" s="29"/>
      <c r="D164" s="24">
        <v>0</v>
      </c>
      <c r="E164" s="209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3">
        <v>21</v>
      </c>
    </row>
    <row r="165" spans="1:65">
      <c r="A165" s="30"/>
      <c r="B165" s="3" t="s">
        <v>86</v>
      </c>
      <c r="C165" s="29"/>
      <c r="D165" s="13">
        <v>0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613</v>
      </c>
      <c r="BM169" s="28" t="s">
        <v>287</v>
      </c>
    </row>
    <row r="170" spans="1:65" ht="19.5">
      <c r="A170" s="25" t="s">
        <v>334</v>
      </c>
      <c r="B170" s="18" t="s">
        <v>110</v>
      </c>
      <c r="C170" s="15" t="s">
        <v>111</v>
      </c>
      <c r="D170" s="16" t="s">
        <v>330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235</v>
      </c>
      <c r="C171" s="9" t="s">
        <v>235</v>
      </c>
      <c r="D171" s="10" t="s">
        <v>112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2.64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2.62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16</v>
      </c>
    </row>
    <row r="176" spans="1:65">
      <c r="A176" s="30"/>
      <c r="B176" s="20" t="s">
        <v>272</v>
      </c>
      <c r="C176" s="12"/>
      <c r="D176" s="23">
        <v>2.63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2.63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2.63</v>
      </c>
    </row>
    <row r="178" spans="1:65">
      <c r="A178" s="30"/>
      <c r="B178" s="3" t="s">
        <v>274</v>
      </c>
      <c r="C178" s="29"/>
      <c r="D178" s="24">
        <v>1.4142135623730963E-2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22</v>
      </c>
    </row>
    <row r="179" spans="1:65">
      <c r="A179" s="30"/>
      <c r="B179" s="3" t="s">
        <v>86</v>
      </c>
      <c r="C179" s="29"/>
      <c r="D179" s="13">
        <v>5.3772378797456132E-3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614</v>
      </c>
      <c r="BM183" s="28" t="s">
        <v>287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330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0" t="s">
        <v>112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7">
        <v>20</v>
      </c>
      <c r="E188" s="219"/>
      <c r="F188" s="220"/>
      <c r="G188" s="220"/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>
        <v>1</v>
      </c>
    </row>
    <row r="189" spans="1:65">
      <c r="A189" s="30"/>
      <c r="B189" s="19">
        <v>1</v>
      </c>
      <c r="C189" s="9">
        <v>2</v>
      </c>
      <c r="D189" s="222">
        <v>10</v>
      </c>
      <c r="E189" s="219"/>
      <c r="F189" s="220"/>
      <c r="G189" s="220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17</v>
      </c>
    </row>
    <row r="190" spans="1:65">
      <c r="A190" s="30"/>
      <c r="B190" s="20" t="s">
        <v>272</v>
      </c>
      <c r="C190" s="12"/>
      <c r="D190" s="226">
        <v>15</v>
      </c>
      <c r="E190" s="219"/>
      <c r="F190" s="220"/>
      <c r="G190" s="220"/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16</v>
      </c>
    </row>
    <row r="191" spans="1:65">
      <c r="A191" s="30"/>
      <c r="B191" s="3" t="s">
        <v>273</v>
      </c>
      <c r="C191" s="29"/>
      <c r="D191" s="222">
        <v>15</v>
      </c>
      <c r="E191" s="219"/>
      <c r="F191" s="220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15</v>
      </c>
    </row>
    <row r="192" spans="1:65">
      <c r="A192" s="30"/>
      <c r="B192" s="3" t="s">
        <v>274</v>
      </c>
      <c r="C192" s="29"/>
      <c r="D192" s="222">
        <v>7.0710678118654755</v>
      </c>
      <c r="E192" s="219"/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23</v>
      </c>
    </row>
    <row r="193" spans="1:65">
      <c r="A193" s="30"/>
      <c r="B193" s="3" t="s">
        <v>86</v>
      </c>
      <c r="C193" s="29"/>
      <c r="D193" s="13">
        <v>0.47140452079103168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615</v>
      </c>
      <c r="BM197" s="28" t="s">
        <v>287</v>
      </c>
    </row>
    <row r="198" spans="1:65" ht="19.5">
      <c r="A198" s="25" t="s">
        <v>335</v>
      </c>
      <c r="B198" s="18" t="s">
        <v>110</v>
      </c>
      <c r="C198" s="15" t="s">
        <v>111</v>
      </c>
      <c r="D198" s="16" t="s">
        <v>330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112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1">
        <v>6.1899999999999997E-2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3">
        <v>1</v>
      </c>
    </row>
    <row r="203" spans="1:65">
      <c r="A203" s="30"/>
      <c r="B203" s="19">
        <v>1</v>
      </c>
      <c r="C203" s="9">
        <v>2</v>
      </c>
      <c r="D203" s="24">
        <v>6.1899999999999997E-2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3">
        <v>18</v>
      </c>
    </row>
    <row r="204" spans="1:65">
      <c r="A204" s="30"/>
      <c r="B204" s="20" t="s">
        <v>272</v>
      </c>
      <c r="C204" s="12"/>
      <c r="D204" s="216">
        <v>6.1899999999999997E-2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3">
        <v>16</v>
      </c>
    </row>
    <row r="205" spans="1:65">
      <c r="A205" s="30"/>
      <c r="B205" s="3" t="s">
        <v>273</v>
      </c>
      <c r="C205" s="29"/>
      <c r="D205" s="24">
        <v>6.1899999999999997E-2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3">
        <v>6.1873200000000003E-2</v>
      </c>
    </row>
    <row r="206" spans="1:65">
      <c r="A206" s="30"/>
      <c r="B206" s="3" t="s">
        <v>274</v>
      </c>
      <c r="C206" s="29"/>
      <c r="D206" s="24">
        <v>0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3">
        <v>24</v>
      </c>
    </row>
    <row r="207" spans="1:65">
      <c r="A207" s="30"/>
      <c r="B207" s="3" t="s">
        <v>86</v>
      </c>
      <c r="C207" s="29"/>
      <c r="D207" s="13">
        <v>0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4.3314391368132199E-4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616</v>
      </c>
      <c r="BM211" s="28" t="s">
        <v>287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330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235</v>
      </c>
      <c r="C213" s="9" t="s">
        <v>235</v>
      </c>
      <c r="D213" s="10" t="s">
        <v>112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27">
        <v>980</v>
      </c>
      <c r="E216" s="230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2">
        <v>1</v>
      </c>
    </row>
    <row r="217" spans="1:65">
      <c r="A217" s="30"/>
      <c r="B217" s="19">
        <v>1</v>
      </c>
      <c r="C217" s="9">
        <v>2</v>
      </c>
      <c r="D217" s="233">
        <v>980</v>
      </c>
      <c r="E217" s="230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2">
        <v>19</v>
      </c>
    </row>
    <row r="218" spans="1:65">
      <c r="A218" s="30"/>
      <c r="B218" s="20" t="s">
        <v>272</v>
      </c>
      <c r="C218" s="12"/>
      <c r="D218" s="237">
        <v>980</v>
      </c>
      <c r="E218" s="230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2">
        <v>16</v>
      </c>
    </row>
    <row r="219" spans="1:65">
      <c r="A219" s="30"/>
      <c r="B219" s="3" t="s">
        <v>273</v>
      </c>
      <c r="C219" s="29"/>
      <c r="D219" s="233">
        <v>980</v>
      </c>
      <c r="E219" s="230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2">
        <v>980</v>
      </c>
    </row>
    <row r="220" spans="1:65">
      <c r="A220" s="30"/>
      <c r="B220" s="3" t="s">
        <v>274</v>
      </c>
      <c r="C220" s="29"/>
      <c r="D220" s="233">
        <v>0</v>
      </c>
      <c r="E220" s="230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2">
        <v>25</v>
      </c>
    </row>
    <row r="221" spans="1:65">
      <c r="A221" s="30"/>
      <c r="B221" s="3" t="s">
        <v>86</v>
      </c>
      <c r="C221" s="29"/>
      <c r="D221" s="13">
        <v>0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617</v>
      </c>
      <c r="BM225" s="28" t="s">
        <v>287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330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235</v>
      </c>
      <c r="C227" s="9" t="s">
        <v>235</v>
      </c>
      <c r="D227" s="10" t="s">
        <v>112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2.74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2.75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272</v>
      </c>
      <c r="C232" s="12"/>
      <c r="D232" s="23">
        <v>2.7450000000000001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2.7450000000000001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2.7450000000000001</v>
      </c>
    </row>
    <row r="234" spans="1:65">
      <c r="A234" s="30"/>
      <c r="B234" s="3" t="s">
        <v>274</v>
      </c>
      <c r="C234" s="29"/>
      <c r="D234" s="24">
        <v>7.0710678118653244E-3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18</v>
      </c>
    </row>
    <row r="235" spans="1:65">
      <c r="A235" s="30"/>
      <c r="B235" s="3" t="s">
        <v>86</v>
      </c>
      <c r="C235" s="29"/>
      <c r="D235" s="13">
        <v>2.57598098792908E-3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618</v>
      </c>
      <c r="BM239" s="28" t="s">
        <v>287</v>
      </c>
    </row>
    <row r="240" spans="1:65" ht="19.5">
      <c r="A240" s="25" t="s">
        <v>336</v>
      </c>
      <c r="B240" s="18" t="s">
        <v>110</v>
      </c>
      <c r="C240" s="15" t="s">
        <v>111</v>
      </c>
      <c r="D240" s="16" t="s">
        <v>330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0" t="s">
        <v>112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68.56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68.489999999999995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</v>
      </c>
    </row>
    <row r="246" spans="1:65">
      <c r="A246" s="30"/>
      <c r="B246" s="20" t="s">
        <v>272</v>
      </c>
      <c r="C246" s="12"/>
      <c r="D246" s="23">
        <v>68.525000000000006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68.525000000000006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68.525000000000006</v>
      </c>
    </row>
    <row r="248" spans="1:65">
      <c r="A248" s="30"/>
      <c r="B248" s="3" t="s">
        <v>274</v>
      </c>
      <c r="C248" s="29"/>
      <c r="D248" s="24">
        <v>4.949747468306355E-2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19</v>
      </c>
    </row>
    <row r="249" spans="1:65">
      <c r="A249" s="30"/>
      <c r="B249" s="3" t="s">
        <v>86</v>
      </c>
      <c r="C249" s="29"/>
      <c r="D249" s="13">
        <v>7.2232724820231367E-4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619</v>
      </c>
      <c r="BM253" s="28" t="s">
        <v>287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330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0" t="s">
        <v>112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17">
        <v>40</v>
      </c>
      <c r="E258" s="219"/>
      <c r="F258" s="220"/>
      <c r="G258" s="220"/>
      <c r="H258" s="220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  <c r="AJ258" s="220"/>
      <c r="AK258" s="220"/>
      <c r="AL258" s="220"/>
      <c r="AM258" s="220"/>
      <c r="AN258" s="220"/>
      <c r="AO258" s="220"/>
      <c r="AP258" s="220"/>
      <c r="AQ258" s="220"/>
      <c r="AR258" s="220"/>
      <c r="AS258" s="220"/>
      <c r="AT258" s="220"/>
      <c r="AU258" s="220"/>
      <c r="AV258" s="220"/>
      <c r="AW258" s="220"/>
      <c r="AX258" s="220"/>
      <c r="AY258" s="220"/>
      <c r="AZ258" s="220"/>
      <c r="BA258" s="220"/>
      <c r="BB258" s="220"/>
      <c r="BC258" s="220"/>
      <c r="BD258" s="220"/>
      <c r="BE258" s="220"/>
      <c r="BF258" s="220"/>
      <c r="BG258" s="220"/>
      <c r="BH258" s="220"/>
      <c r="BI258" s="220"/>
      <c r="BJ258" s="220"/>
      <c r="BK258" s="220"/>
      <c r="BL258" s="220"/>
      <c r="BM258" s="221">
        <v>1</v>
      </c>
    </row>
    <row r="259" spans="1:65">
      <c r="A259" s="30"/>
      <c r="B259" s="19">
        <v>1</v>
      </c>
      <c r="C259" s="9">
        <v>2</v>
      </c>
      <c r="D259" s="222">
        <v>40</v>
      </c>
      <c r="E259" s="219"/>
      <c r="F259" s="220"/>
      <c r="G259" s="220"/>
      <c r="H259" s="220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  <c r="AJ259" s="220"/>
      <c r="AK259" s="220"/>
      <c r="AL259" s="220"/>
      <c r="AM259" s="220"/>
      <c r="AN259" s="220"/>
      <c r="AO259" s="220"/>
      <c r="AP259" s="220"/>
      <c r="AQ259" s="220"/>
      <c r="AR259" s="220"/>
      <c r="AS259" s="220"/>
      <c r="AT259" s="220"/>
      <c r="AU259" s="220"/>
      <c r="AV259" s="220"/>
      <c r="AW259" s="220"/>
      <c r="AX259" s="220"/>
      <c r="AY259" s="220"/>
      <c r="AZ259" s="220"/>
      <c r="BA259" s="220"/>
      <c r="BB259" s="220"/>
      <c r="BC259" s="220"/>
      <c r="BD259" s="220"/>
      <c r="BE259" s="220"/>
      <c r="BF259" s="220"/>
      <c r="BG259" s="220"/>
      <c r="BH259" s="220"/>
      <c r="BI259" s="220"/>
      <c r="BJ259" s="220"/>
      <c r="BK259" s="220"/>
      <c r="BL259" s="220"/>
      <c r="BM259" s="221">
        <v>14</v>
      </c>
    </row>
    <row r="260" spans="1:65">
      <c r="A260" s="30"/>
      <c r="B260" s="20" t="s">
        <v>272</v>
      </c>
      <c r="C260" s="12"/>
      <c r="D260" s="226">
        <v>40</v>
      </c>
      <c r="E260" s="219"/>
      <c r="F260" s="220"/>
      <c r="G260" s="220"/>
      <c r="H260" s="220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  <c r="AJ260" s="220"/>
      <c r="AK260" s="220"/>
      <c r="AL260" s="220"/>
      <c r="AM260" s="220"/>
      <c r="AN260" s="220"/>
      <c r="AO260" s="220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  <c r="BB260" s="220"/>
      <c r="BC260" s="220"/>
      <c r="BD260" s="220"/>
      <c r="BE260" s="220"/>
      <c r="BF260" s="220"/>
      <c r="BG260" s="220"/>
      <c r="BH260" s="220"/>
      <c r="BI260" s="220"/>
      <c r="BJ260" s="220"/>
      <c r="BK260" s="220"/>
      <c r="BL260" s="220"/>
      <c r="BM260" s="221">
        <v>16</v>
      </c>
    </row>
    <row r="261" spans="1:65">
      <c r="A261" s="30"/>
      <c r="B261" s="3" t="s">
        <v>273</v>
      </c>
      <c r="C261" s="29"/>
      <c r="D261" s="222">
        <v>40</v>
      </c>
      <c r="E261" s="219"/>
      <c r="F261" s="220"/>
      <c r="G261" s="220"/>
      <c r="H261" s="220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  <c r="AJ261" s="220"/>
      <c r="AK261" s="220"/>
      <c r="AL261" s="220"/>
      <c r="AM261" s="220"/>
      <c r="AN261" s="220"/>
      <c r="AO261" s="220"/>
      <c r="AP261" s="220"/>
      <c r="AQ261" s="220"/>
      <c r="AR261" s="220"/>
      <c r="AS261" s="220"/>
      <c r="AT261" s="220"/>
      <c r="AU261" s="220"/>
      <c r="AV261" s="220"/>
      <c r="AW261" s="220"/>
      <c r="AX261" s="220"/>
      <c r="AY261" s="220"/>
      <c r="AZ261" s="220"/>
      <c r="BA261" s="220"/>
      <c r="BB261" s="220"/>
      <c r="BC261" s="220"/>
      <c r="BD261" s="220"/>
      <c r="BE261" s="220"/>
      <c r="BF261" s="220"/>
      <c r="BG261" s="220"/>
      <c r="BH261" s="220"/>
      <c r="BI261" s="220"/>
      <c r="BJ261" s="220"/>
      <c r="BK261" s="220"/>
      <c r="BL261" s="220"/>
      <c r="BM261" s="221">
        <v>40</v>
      </c>
    </row>
    <row r="262" spans="1:65">
      <c r="A262" s="30"/>
      <c r="B262" s="3" t="s">
        <v>274</v>
      </c>
      <c r="C262" s="29"/>
      <c r="D262" s="222">
        <v>0</v>
      </c>
      <c r="E262" s="219"/>
      <c r="F262" s="220"/>
      <c r="G262" s="220"/>
      <c r="H262" s="220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  <c r="AJ262" s="220"/>
      <c r="AK262" s="220"/>
      <c r="AL262" s="220"/>
      <c r="AM262" s="220"/>
      <c r="AN262" s="220"/>
      <c r="AO262" s="220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220"/>
      <c r="BG262" s="220"/>
      <c r="BH262" s="220"/>
      <c r="BI262" s="220"/>
      <c r="BJ262" s="220"/>
      <c r="BK262" s="220"/>
      <c r="BL262" s="220"/>
      <c r="BM262" s="221">
        <v>20</v>
      </c>
    </row>
    <row r="263" spans="1:65">
      <c r="A263" s="30"/>
      <c r="B263" s="3" t="s">
        <v>86</v>
      </c>
      <c r="C263" s="29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620</v>
      </c>
      <c r="BM267" s="28" t="s">
        <v>287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330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235</v>
      </c>
      <c r="C269" s="9" t="s">
        <v>235</v>
      </c>
      <c r="D269" s="10" t="s">
        <v>112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7">
        <v>230</v>
      </c>
      <c r="E272" s="230"/>
      <c r="F272" s="231"/>
      <c r="G272" s="231"/>
      <c r="H272" s="231"/>
      <c r="I272" s="231"/>
      <c r="J272" s="231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  <c r="AA272" s="231"/>
      <c r="AB272" s="231"/>
      <c r="AC272" s="231"/>
      <c r="AD272" s="231"/>
      <c r="AE272" s="231"/>
      <c r="AF272" s="231"/>
      <c r="AG272" s="231"/>
      <c r="AH272" s="231"/>
      <c r="AI272" s="231"/>
      <c r="AJ272" s="231"/>
      <c r="AK272" s="231"/>
      <c r="AL272" s="231"/>
      <c r="AM272" s="231"/>
      <c r="AN272" s="231"/>
      <c r="AO272" s="231"/>
      <c r="AP272" s="231"/>
      <c r="AQ272" s="231"/>
      <c r="AR272" s="231"/>
      <c r="AS272" s="231"/>
      <c r="AT272" s="231"/>
      <c r="AU272" s="231"/>
      <c r="AV272" s="231"/>
      <c r="AW272" s="231"/>
      <c r="AX272" s="231"/>
      <c r="AY272" s="231"/>
      <c r="AZ272" s="231"/>
      <c r="BA272" s="231"/>
      <c r="BB272" s="231"/>
      <c r="BC272" s="231"/>
      <c r="BD272" s="231"/>
      <c r="BE272" s="231"/>
      <c r="BF272" s="231"/>
      <c r="BG272" s="231"/>
      <c r="BH272" s="231"/>
      <c r="BI272" s="231"/>
      <c r="BJ272" s="231"/>
      <c r="BK272" s="231"/>
      <c r="BL272" s="231"/>
      <c r="BM272" s="232">
        <v>1</v>
      </c>
    </row>
    <row r="273" spans="1:65">
      <c r="A273" s="30"/>
      <c r="B273" s="19">
        <v>1</v>
      </c>
      <c r="C273" s="9">
        <v>2</v>
      </c>
      <c r="D273" s="233">
        <v>219.99999999999997</v>
      </c>
      <c r="E273" s="230"/>
      <c r="F273" s="231"/>
      <c r="G273" s="231"/>
      <c r="H273" s="231"/>
      <c r="I273" s="231"/>
      <c r="J273" s="231"/>
      <c r="K273" s="231"/>
      <c r="L273" s="231"/>
      <c r="M273" s="231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1"/>
      <c r="Y273" s="231"/>
      <c r="Z273" s="231"/>
      <c r="AA273" s="231"/>
      <c r="AB273" s="231"/>
      <c r="AC273" s="231"/>
      <c r="AD273" s="231"/>
      <c r="AE273" s="231"/>
      <c r="AF273" s="231"/>
      <c r="AG273" s="231"/>
      <c r="AH273" s="231"/>
      <c r="AI273" s="231"/>
      <c r="AJ273" s="231"/>
      <c r="AK273" s="231"/>
      <c r="AL273" s="231"/>
      <c r="AM273" s="231"/>
      <c r="AN273" s="231"/>
      <c r="AO273" s="231"/>
      <c r="AP273" s="231"/>
      <c r="AQ273" s="231"/>
      <c r="AR273" s="231"/>
      <c r="AS273" s="231"/>
      <c r="AT273" s="231"/>
      <c r="AU273" s="231"/>
      <c r="AV273" s="231"/>
      <c r="AW273" s="231"/>
      <c r="AX273" s="231"/>
      <c r="AY273" s="231"/>
      <c r="AZ273" s="231"/>
      <c r="BA273" s="231"/>
      <c r="BB273" s="231"/>
      <c r="BC273" s="231"/>
      <c r="BD273" s="231"/>
      <c r="BE273" s="231"/>
      <c r="BF273" s="231"/>
      <c r="BG273" s="231"/>
      <c r="BH273" s="231"/>
      <c r="BI273" s="231"/>
      <c r="BJ273" s="231"/>
      <c r="BK273" s="231"/>
      <c r="BL273" s="231"/>
      <c r="BM273" s="232">
        <v>15</v>
      </c>
    </row>
    <row r="274" spans="1:65">
      <c r="A274" s="30"/>
      <c r="B274" s="20" t="s">
        <v>272</v>
      </c>
      <c r="C274" s="12"/>
      <c r="D274" s="237">
        <v>225</v>
      </c>
      <c r="E274" s="230"/>
      <c r="F274" s="231"/>
      <c r="G274" s="231"/>
      <c r="H274" s="231"/>
      <c r="I274" s="231"/>
      <c r="J274" s="231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  <c r="AA274" s="231"/>
      <c r="AB274" s="231"/>
      <c r="AC274" s="231"/>
      <c r="AD274" s="231"/>
      <c r="AE274" s="231"/>
      <c r="AF274" s="231"/>
      <c r="AG274" s="231"/>
      <c r="AH274" s="231"/>
      <c r="AI274" s="231"/>
      <c r="AJ274" s="231"/>
      <c r="AK274" s="231"/>
      <c r="AL274" s="231"/>
      <c r="AM274" s="231"/>
      <c r="AN274" s="231"/>
      <c r="AO274" s="231"/>
      <c r="AP274" s="231"/>
      <c r="AQ274" s="231"/>
      <c r="AR274" s="231"/>
      <c r="AS274" s="231"/>
      <c r="AT274" s="231"/>
      <c r="AU274" s="231"/>
      <c r="AV274" s="231"/>
      <c r="AW274" s="231"/>
      <c r="AX274" s="231"/>
      <c r="AY274" s="231"/>
      <c r="AZ274" s="231"/>
      <c r="BA274" s="231"/>
      <c r="BB274" s="231"/>
      <c r="BC274" s="231"/>
      <c r="BD274" s="231"/>
      <c r="BE274" s="231"/>
      <c r="BF274" s="231"/>
      <c r="BG274" s="231"/>
      <c r="BH274" s="231"/>
      <c r="BI274" s="231"/>
      <c r="BJ274" s="231"/>
      <c r="BK274" s="231"/>
      <c r="BL274" s="231"/>
      <c r="BM274" s="232">
        <v>16</v>
      </c>
    </row>
    <row r="275" spans="1:65">
      <c r="A275" s="30"/>
      <c r="B275" s="3" t="s">
        <v>273</v>
      </c>
      <c r="C275" s="29"/>
      <c r="D275" s="233">
        <v>225</v>
      </c>
      <c r="E275" s="230"/>
      <c r="F275" s="231"/>
      <c r="G275" s="231"/>
      <c r="H275" s="231"/>
      <c r="I275" s="231"/>
      <c r="J275" s="231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  <c r="AA275" s="231"/>
      <c r="AB275" s="231"/>
      <c r="AC275" s="231"/>
      <c r="AD275" s="231"/>
      <c r="AE275" s="231"/>
      <c r="AF275" s="231"/>
      <c r="AG275" s="231"/>
      <c r="AH275" s="231"/>
      <c r="AI275" s="231"/>
      <c r="AJ275" s="231"/>
      <c r="AK275" s="231"/>
      <c r="AL275" s="231"/>
      <c r="AM275" s="231"/>
      <c r="AN275" s="231"/>
      <c r="AO275" s="231"/>
      <c r="AP275" s="231"/>
      <c r="AQ275" s="231"/>
      <c r="AR275" s="231"/>
      <c r="AS275" s="231"/>
      <c r="AT275" s="231"/>
      <c r="AU275" s="231"/>
      <c r="AV275" s="231"/>
      <c r="AW275" s="231"/>
      <c r="AX275" s="231"/>
      <c r="AY275" s="231"/>
      <c r="AZ275" s="231"/>
      <c r="BA275" s="231"/>
      <c r="BB275" s="231"/>
      <c r="BC275" s="231"/>
      <c r="BD275" s="231"/>
      <c r="BE275" s="231"/>
      <c r="BF275" s="231"/>
      <c r="BG275" s="231"/>
      <c r="BH275" s="231"/>
      <c r="BI275" s="231"/>
      <c r="BJ275" s="231"/>
      <c r="BK275" s="231"/>
      <c r="BL275" s="231"/>
      <c r="BM275" s="232">
        <v>225</v>
      </c>
    </row>
    <row r="276" spans="1:65">
      <c r="A276" s="30"/>
      <c r="B276" s="3" t="s">
        <v>274</v>
      </c>
      <c r="C276" s="29"/>
      <c r="D276" s="233">
        <v>7.071067811865495</v>
      </c>
      <c r="E276" s="230"/>
      <c r="F276" s="231"/>
      <c r="G276" s="231"/>
      <c r="H276" s="231"/>
      <c r="I276" s="231"/>
      <c r="J276" s="231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  <c r="AA276" s="231"/>
      <c r="AB276" s="231"/>
      <c r="AC276" s="231"/>
      <c r="AD276" s="231"/>
      <c r="AE276" s="231"/>
      <c r="AF276" s="231"/>
      <c r="AG276" s="231"/>
      <c r="AH276" s="231"/>
      <c r="AI276" s="231"/>
      <c r="AJ276" s="231"/>
      <c r="AK276" s="231"/>
      <c r="AL276" s="231"/>
      <c r="AM276" s="231"/>
      <c r="AN276" s="231"/>
      <c r="AO276" s="231"/>
      <c r="AP276" s="231"/>
      <c r="AQ276" s="231"/>
      <c r="AR276" s="231"/>
      <c r="AS276" s="231"/>
      <c r="AT276" s="231"/>
      <c r="AU276" s="231"/>
      <c r="AV276" s="231"/>
      <c r="AW276" s="231"/>
      <c r="AX276" s="231"/>
      <c r="AY276" s="231"/>
      <c r="AZ276" s="231"/>
      <c r="BA276" s="231"/>
      <c r="BB276" s="231"/>
      <c r="BC276" s="231"/>
      <c r="BD276" s="231"/>
      <c r="BE276" s="231"/>
      <c r="BF276" s="231"/>
      <c r="BG276" s="231"/>
      <c r="BH276" s="231"/>
      <c r="BI276" s="231"/>
      <c r="BJ276" s="231"/>
      <c r="BK276" s="231"/>
      <c r="BL276" s="231"/>
      <c r="BM276" s="232">
        <v>21</v>
      </c>
    </row>
    <row r="277" spans="1:65">
      <c r="A277" s="30"/>
      <c r="B277" s="3" t="s">
        <v>86</v>
      </c>
      <c r="C277" s="29"/>
      <c r="D277" s="13">
        <v>3.1426968052735531E-2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621</v>
      </c>
      <c r="BM281" s="28" t="s">
        <v>287</v>
      </c>
    </row>
    <row r="282" spans="1:65" ht="19.5">
      <c r="A282" s="25" t="s">
        <v>337</v>
      </c>
      <c r="B282" s="18" t="s">
        <v>110</v>
      </c>
      <c r="C282" s="15" t="s">
        <v>111</v>
      </c>
      <c r="D282" s="16" t="s">
        <v>330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235</v>
      </c>
      <c r="C283" s="9" t="s">
        <v>235</v>
      </c>
      <c r="D283" s="10" t="s">
        <v>112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1">
        <v>0.19800000000000001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3">
        <v>1</v>
      </c>
    </row>
    <row r="287" spans="1:65">
      <c r="A287" s="30"/>
      <c r="B287" s="19">
        <v>1</v>
      </c>
      <c r="C287" s="9">
        <v>2</v>
      </c>
      <c r="D287" s="24">
        <v>0.19800000000000001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3">
        <v>16</v>
      </c>
    </row>
    <row r="288" spans="1:65">
      <c r="A288" s="30"/>
      <c r="B288" s="20" t="s">
        <v>272</v>
      </c>
      <c r="C288" s="12"/>
      <c r="D288" s="216">
        <v>0.19800000000000001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3">
        <v>16</v>
      </c>
    </row>
    <row r="289" spans="1:65">
      <c r="A289" s="30"/>
      <c r="B289" s="3" t="s">
        <v>273</v>
      </c>
      <c r="C289" s="29"/>
      <c r="D289" s="24">
        <v>0.19800000000000001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3">
        <v>0.19800000000000001</v>
      </c>
    </row>
    <row r="290" spans="1:65">
      <c r="A290" s="30"/>
      <c r="B290" s="3" t="s">
        <v>274</v>
      </c>
      <c r="C290" s="29"/>
      <c r="D290" s="24">
        <v>0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3">
        <v>22</v>
      </c>
    </row>
    <row r="291" spans="1:65">
      <c r="A291" s="30"/>
      <c r="B291" s="3" t="s">
        <v>86</v>
      </c>
      <c r="C291" s="29"/>
      <c r="D291" s="13">
        <v>0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622</v>
      </c>
      <c r="BM295" s="28" t="s">
        <v>287</v>
      </c>
    </row>
    <row r="296" spans="1:65" ht="19.5">
      <c r="A296" s="25" t="s">
        <v>338</v>
      </c>
      <c r="B296" s="18" t="s">
        <v>110</v>
      </c>
      <c r="C296" s="15" t="s">
        <v>111</v>
      </c>
      <c r="D296" s="16" t="s">
        <v>330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235</v>
      </c>
      <c r="C297" s="9" t="s">
        <v>235</v>
      </c>
      <c r="D297" s="10" t="s">
        <v>112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8">
        <v>1</v>
      </c>
      <c r="C300" s="14">
        <v>1</v>
      </c>
      <c r="D300" s="217">
        <v>36</v>
      </c>
      <c r="E300" s="219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  <c r="AJ300" s="220"/>
      <c r="AK300" s="220"/>
      <c r="AL300" s="220"/>
      <c r="AM300" s="220"/>
      <c r="AN300" s="220"/>
      <c r="AO300" s="220"/>
      <c r="AP300" s="220"/>
      <c r="AQ300" s="220"/>
      <c r="AR300" s="220"/>
      <c r="AS300" s="220"/>
      <c r="AT300" s="220"/>
      <c r="AU300" s="220"/>
      <c r="AV300" s="220"/>
      <c r="AW300" s="220"/>
      <c r="AX300" s="220"/>
      <c r="AY300" s="220"/>
      <c r="AZ300" s="220"/>
      <c r="BA300" s="220"/>
      <c r="BB300" s="220"/>
      <c r="BC300" s="220"/>
      <c r="BD300" s="220"/>
      <c r="BE300" s="220"/>
      <c r="BF300" s="220"/>
      <c r="BG300" s="220"/>
      <c r="BH300" s="220"/>
      <c r="BI300" s="220"/>
      <c r="BJ300" s="220"/>
      <c r="BK300" s="220"/>
      <c r="BL300" s="220"/>
      <c r="BM300" s="221">
        <v>1</v>
      </c>
    </row>
    <row r="301" spans="1:65">
      <c r="A301" s="30"/>
      <c r="B301" s="19">
        <v>1</v>
      </c>
      <c r="C301" s="9">
        <v>2</v>
      </c>
      <c r="D301" s="222">
        <v>36</v>
      </c>
      <c r="E301" s="219"/>
      <c r="F301" s="220"/>
      <c r="G301" s="220"/>
      <c r="H301" s="220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  <c r="AJ301" s="220"/>
      <c r="AK301" s="220"/>
      <c r="AL301" s="220"/>
      <c r="AM301" s="220"/>
      <c r="AN301" s="220"/>
      <c r="AO301" s="220"/>
      <c r="AP301" s="220"/>
      <c r="AQ301" s="220"/>
      <c r="AR301" s="220"/>
      <c r="AS301" s="220"/>
      <c r="AT301" s="220"/>
      <c r="AU301" s="220"/>
      <c r="AV301" s="220"/>
      <c r="AW301" s="220"/>
      <c r="AX301" s="220"/>
      <c r="AY301" s="220"/>
      <c r="AZ301" s="220"/>
      <c r="BA301" s="220"/>
      <c r="BB301" s="220"/>
      <c r="BC301" s="220"/>
      <c r="BD301" s="220"/>
      <c r="BE301" s="220"/>
      <c r="BF301" s="220"/>
      <c r="BG301" s="220"/>
      <c r="BH301" s="220"/>
      <c r="BI301" s="220"/>
      <c r="BJ301" s="220"/>
      <c r="BK301" s="220"/>
      <c r="BL301" s="220"/>
      <c r="BM301" s="221">
        <v>17</v>
      </c>
    </row>
    <row r="302" spans="1:65">
      <c r="A302" s="30"/>
      <c r="B302" s="20" t="s">
        <v>272</v>
      </c>
      <c r="C302" s="12"/>
      <c r="D302" s="226">
        <v>36</v>
      </c>
      <c r="E302" s="219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  <c r="AJ302" s="220"/>
      <c r="AK302" s="220"/>
      <c r="AL302" s="220"/>
      <c r="AM302" s="220"/>
      <c r="AN302" s="220"/>
      <c r="AO302" s="220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  <c r="BB302" s="220"/>
      <c r="BC302" s="220"/>
      <c r="BD302" s="220"/>
      <c r="BE302" s="220"/>
      <c r="BF302" s="220"/>
      <c r="BG302" s="220"/>
      <c r="BH302" s="220"/>
      <c r="BI302" s="220"/>
      <c r="BJ302" s="220"/>
      <c r="BK302" s="220"/>
      <c r="BL302" s="220"/>
      <c r="BM302" s="221">
        <v>16</v>
      </c>
    </row>
    <row r="303" spans="1:65">
      <c r="A303" s="30"/>
      <c r="B303" s="3" t="s">
        <v>273</v>
      </c>
      <c r="C303" s="29"/>
      <c r="D303" s="222">
        <v>36</v>
      </c>
      <c r="E303" s="219"/>
      <c r="F303" s="220"/>
      <c r="G303" s="220"/>
      <c r="H303" s="220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  <c r="AJ303" s="220"/>
      <c r="AK303" s="220"/>
      <c r="AL303" s="220"/>
      <c r="AM303" s="220"/>
      <c r="AN303" s="220"/>
      <c r="AO303" s="220"/>
      <c r="AP303" s="220"/>
      <c r="AQ303" s="220"/>
      <c r="AR303" s="220"/>
      <c r="AS303" s="220"/>
      <c r="AT303" s="220"/>
      <c r="AU303" s="220"/>
      <c r="AV303" s="220"/>
      <c r="AW303" s="220"/>
      <c r="AX303" s="220"/>
      <c r="AY303" s="220"/>
      <c r="AZ303" s="220"/>
      <c r="BA303" s="220"/>
      <c r="BB303" s="220"/>
      <c r="BC303" s="220"/>
      <c r="BD303" s="220"/>
      <c r="BE303" s="220"/>
      <c r="BF303" s="220"/>
      <c r="BG303" s="220"/>
      <c r="BH303" s="220"/>
      <c r="BI303" s="220"/>
      <c r="BJ303" s="220"/>
      <c r="BK303" s="220"/>
      <c r="BL303" s="220"/>
      <c r="BM303" s="221">
        <v>35.704000000000001</v>
      </c>
    </row>
    <row r="304" spans="1:65">
      <c r="A304" s="30"/>
      <c r="B304" s="3" t="s">
        <v>274</v>
      </c>
      <c r="C304" s="29"/>
      <c r="D304" s="222">
        <v>0</v>
      </c>
      <c r="E304" s="219"/>
      <c r="F304" s="220"/>
      <c r="G304" s="220"/>
      <c r="H304" s="220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  <c r="AJ304" s="220"/>
      <c r="AK304" s="220"/>
      <c r="AL304" s="220"/>
      <c r="AM304" s="220"/>
      <c r="AN304" s="220"/>
      <c r="AO304" s="220"/>
      <c r="AP304" s="220"/>
      <c r="AQ304" s="220"/>
      <c r="AR304" s="220"/>
      <c r="AS304" s="220"/>
      <c r="AT304" s="220"/>
      <c r="AU304" s="220"/>
      <c r="AV304" s="220"/>
      <c r="AW304" s="220"/>
      <c r="AX304" s="220"/>
      <c r="AY304" s="220"/>
      <c r="AZ304" s="220"/>
      <c r="BA304" s="220"/>
      <c r="BB304" s="220"/>
      <c r="BC304" s="220"/>
      <c r="BD304" s="220"/>
      <c r="BE304" s="220"/>
      <c r="BF304" s="220"/>
      <c r="BG304" s="220"/>
      <c r="BH304" s="220"/>
      <c r="BI304" s="220"/>
      <c r="BJ304" s="220"/>
      <c r="BK304" s="220"/>
      <c r="BL304" s="220"/>
      <c r="BM304" s="221">
        <v>23</v>
      </c>
    </row>
    <row r="305" spans="1:65">
      <c r="A305" s="30"/>
      <c r="B305" s="3" t="s">
        <v>86</v>
      </c>
      <c r="C305" s="29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8.2903876316378078E-3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623</v>
      </c>
      <c r="BM309" s="28" t="s">
        <v>287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330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235</v>
      </c>
      <c r="C311" s="9" t="s">
        <v>235</v>
      </c>
      <c r="D311" s="10" t="s">
        <v>112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7">
        <v>2740.0000000000005</v>
      </c>
      <c r="E314" s="230"/>
      <c r="F314" s="231"/>
      <c r="G314" s="231"/>
      <c r="H314" s="231"/>
      <c r="I314" s="231"/>
      <c r="J314" s="231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2">
        <v>1</v>
      </c>
    </row>
    <row r="315" spans="1:65">
      <c r="A315" s="30"/>
      <c r="B315" s="19">
        <v>1</v>
      </c>
      <c r="C315" s="9">
        <v>2</v>
      </c>
      <c r="D315" s="233">
        <v>2740.0000000000005</v>
      </c>
      <c r="E315" s="230"/>
      <c r="F315" s="231"/>
      <c r="G315" s="231"/>
      <c r="H315" s="231"/>
      <c r="I315" s="231"/>
      <c r="J315" s="231"/>
      <c r="K315" s="231"/>
      <c r="L315" s="231"/>
      <c r="M315" s="231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1"/>
      <c r="Y315" s="231"/>
      <c r="Z315" s="231"/>
      <c r="AA315" s="231"/>
      <c r="AB315" s="231"/>
      <c r="AC315" s="231"/>
      <c r="AD315" s="231"/>
      <c r="AE315" s="231"/>
      <c r="AF315" s="231"/>
      <c r="AG315" s="231"/>
      <c r="AH315" s="231"/>
      <c r="AI315" s="231"/>
      <c r="AJ315" s="231"/>
      <c r="AK315" s="231"/>
      <c r="AL315" s="231"/>
      <c r="AM315" s="231"/>
      <c r="AN315" s="231"/>
      <c r="AO315" s="231"/>
      <c r="AP315" s="231"/>
      <c r="AQ315" s="231"/>
      <c r="AR315" s="231"/>
      <c r="AS315" s="231"/>
      <c r="AT315" s="231"/>
      <c r="AU315" s="231"/>
      <c r="AV315" s="231"/>
      <c r="AW315" s="231"/>
      <c r="AX315" s="231"/>
      <c r="AY315" s="231"/>
      <c r="AZ315" s="231"/>
      <c r="BA315" s="231"/>
      <c r="BB315" s="231"/>
      <c r="BC315" s="231"/>
      <c r="BD315" s="231"/>
      <c r="BE315" s="231"/>
      <c r="BF315" s="231"/>
      <c r="BG315" s="231"/>
      <c r="BH315" s="231"/>
      <c r="BI315" s="231"/>
      <c r="BJ315" s="231"/>
      <c r="BK315" s="231"/>
      <c r="BL315" s="231"/>
      <c r="BM315" s="232">
        <v>18</v>
      </c>
    </row>
    <row r="316" spans="1:65">
      <c r="A316" s="30"/>
      <c r="B316" s="20" t="s">
        <v>272</v>
      </c>
      <c r="C316" s="12"/>
      <c r="D316" s="237">
        <v>2740.0000000000005</v>
      </c>
      <c r="E316" s="230"/>
      <c r="F316" s="231"/>
      <c r="G316" s="231"/>
      <c r="H316" s="231"/>
      <c r="I316" s="231"/>
      <c r="J316" s="231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2">
        <v>16</v>
      </c>
    </row>
    <row r="317" spans="1:65">
      <c r="A317" s="30"/>
      <c r="B317" s="3" t="s">
        <v>273</v>
      </c>
      <c r="C317" s="29"/>
      <c r="D317" s="233">
        <v>2740.0000000000005</v>
      </c>
      <c r="E317" s="230"/>
      <c r="F317" s="231"/>
      <c r="G317" s="231"/>
      <c r="H317" s="231"/>
      <c r="I317" s="231"/>
      <c r="J317" s="231"/>
      <c r="K317" s="231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  <c r="Y317" s="231"/>
      <c r="Z317" s="231"/>
      <c r="AA317" s="231"/>
      <c r="AB317" s="231"/>
      <c r="AC317" s="231"/>
      <c r="AD317" s="231"/>
      <c r="AE317" s="231"/>
      <c r="AF317" s="231"/>
      <c r="AG317" s="231"/>
      <c r="AH317" s="231"/>
      <c r="AI317" s="231"/>
      <c r="AJ317" s="231"/>
      <c r="AK317" s="231"/>
      <c r="AL317" s="231"/>
      <c r="AM317" s="231"/>
      <c r="AN317" s="231"/>
      <c r="AO317" s="231"/>
      <c r="AP317" s="231"/>
      <c r="AQ317" s="231"/>
      <c r="AR317" s="231"/>
      <c r="AS317" s="231"/>
      <c r="AT317" s="231"/>
      <c r="AU317" s="231"/>
      <c r="AV317" s="231"/>
      <c r="AW317" s="231"/>
      <c r="AX317" s="231"/>
      <c r="AY317" s="231"/>
      <c r="AZ317" s="231"/>
      <c r="BA317" s="231"/>
      <c r="BB317" s="231"/>
      <c r="BC317" s="231"/>
      <c r="BD317" s="231"/>
      <c r="BE317" s="231"/>
      <c r="BF317" s="231"/>
      <c r="BG317" s="231"/>
      <c r="BH317" s="231"/>
      <c r="BI317" s="231"/>
      <c r="BJ317" s="231"/>
      <c r="BK317" s="231"/>
      <c r="BL317" s="231"/>
      <c r="BM317" s="232">
        <v>2740</v>
      </c>
    </row>
    <row r="318" spans="1:65">
      <c r="A318" s="30"/>
      <c r="B318" s="3" t="s">
        <v>274</v>
      </c>
      <c r="C318" s="29"/>
      <c r="D318" s="233">
        <v>0</v>
      </c>
      <c r="E318" s="230"/>
      <c r="F318" s="231"/>
      <c r="G318" s="231"/>
      <c r="H318" s="231"/>
      <c r="I318" s="231"/>
      <c r="J318" s="231"/>
      <c r="K318" s="231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  <c r="Y318" s="231"/>
      <c r="Z318" s="231"/>
      <c r="AA318" s="231"/>
      <c r="AB318" s="231"/>
      <c r="AC318" s="231"/>
      <c r="AD318" s="231"/>
      <c r="AE318" s="231"/>
      <c r="AF318" s="231"/>
      <c r="AG318" s="231"/>
      <c r="AH318" s="231"/>
      <c r="AI318" s="231"/>
      <c r="AJ318" s="231"/>
      <c r="AK318" s="231"/>
      <c r="AL318" s="231"/>
      <c r="AM318" s="231"/>
      <c r="AN318" s="231"/>
      <c r="AO318" s="231"/>
      <c r="AP318" s="231"/>
      <c r="AQ318" s="231"/>
      <c r="AR318" s="231"/>
      <c r="AS318" s="231"/>
      <c r="AT318" s="231"/>
      <c r="AU318" s="231"/>
      <c r="AV318" s="231"/>
      <c r="AW318" s="231"/>
      <c r="AX318" s="231"/>
      <c r="AY318" s="231"/>
      <c r="AZ318" s="231"/>
      <c r="BA318" s="231"/>
      <c r="BB318" s="231"/>
      <c r="BC318" s="231"/>
      <c r="BD318" s="231"/>
      <c r="BE318" s="231"/>
      <c r="BF318" s="231"/>
      <c r="BG318" s="231"/>
      <c r="BH318" s="231"/>
      <c r="BI318" s="231"/>
      <c r="BJ318" s="231"/>
      <c r="BK318" s="231"/>
      <c r="BL318" s="231"/>
      <c r="BM318" s="232">
        <v>24</v>
      </c>
    </row>
    <row r="319" spans="1:65">
      <c r="A319" s="30"/>
      <c r="B319" s="3" t="s">
        <v>86</v>
      </c>
      <c r="C319" s="29"/>
      <c r="D319" s="13">
        <v>0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2.2204460492503131E-16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624</v>
      </c>
      <c r="BM323" s="28" t="s">
        <v>287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330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235</v>
      </c>
      <c r="C325" s="9" t="s">
        <v>235</v>
      </c>
      <c r="D325" s="10" t="s">
        <v>112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7">
        <v>240</v>
      </c>
      <c r="E328" s="230"/>
      <c r="F328" s="231"/>
      <c r="G328" s="231"/>
      <c r="H328" s="231"/>
      <c r="I328" s="231"/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2">
        <v>1</v>
      </c>
    </row>
    <row r="329" spans="1:65">
      <c r="A329" s="30"/>
      <c r="B329" s="19">
        <v>1</v>
      </c>
      <c r="C329" s="9">
        <v>2</v>
      </c>
      <c r="D329" s="233">
        <v>240</v>
      </c>
      <c r="E329" s="230"/>
      <c r="F329" s="231"/>
      <c r="G329" s="231"/>
      <c r="H329" s="231"/>
      <c r="I329" s="231"/>
      <c r="J329" s="231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2">
        <v>19</v>
      </c>
    </row>
    <row r="330" spans="1:65">
      <c r="A330" s="30"/>
      <c r="B330" s="20" t="s">
        <v>272</v>
      </c>
      <c r="C330" s="12"/>
      <c r="D330" s="237">
        <v>240</v>
      </c>
      <c r="E330" s="230"/>
      <c r="F330" s="231"/>
      <c r="G330" s="231"/>
      <c r="H330" s="231"/>
      <c r="I330" s="231"/>
      <c r="J330" s="231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2">
        <v>16</v>
      </c>
    </row>
    <row r="331" spans="1:65">
      <c r="A331" s="30"/>
      <c r="B331" s="3" t="s">
        <v>273</v>
      </c>
      <c r="C331" s="29"/>
      <c r="D331" s="233">
        <v>240</v>
      </c>
      <c r="E331" s="230"/>
      <c r="F331" s="231"/>
      <c r="G331" s="231"/>
      <c r="H331" s="231"/>
      <c r="I331" s="231"/>
      <c r="J331" s="231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  <c r="AA331" s="231"/>
      <c r="AB331" s="231"/>
      <c r="AC331" s="231"/>
      <c r="AD331" s="231"/>
      <c r="AE331" s="231"/>
      <c r="AF331" s="231"/>
      <c r="AG331" s="231"/>
      <c r="AH331" s="231"/>
      <c r="AI331" s="231"/>
      <c r="AJ331" s="231"/>
      <c r="AK331" s="231"/>
      <c r="AL331" s="231"/>
      <c r="AM331" s="231"/>
      <c r="AN331" s="231"/>
      <c r="AO331" s="231"/>
      <c r="AP331" s="231"/>
      <c r="AQ331" s="231"/>
      <c r="AR331" s="231"/>
      <c r="AS331" s="231"/>
      <c r="AT331" s="231"/>
      <c r="AU331" s="231"/>
      <c r="AV331" s="231"/>
      <c r="AW331" s="231"/>
      <c r="AX331" s="231"/>
      <c r="AY331" s="231"/>
      <c r="AZ331" s="231"/>
      <c r="BA331" s="231"/>
      <c r="BB331" s="231"/>
      <c r="BC331" s="231"/>
      <c r="BD331" s="231"/>
      <c r="BE331" s="231"/>
      <c r="BF331" s="231"/>
      <c r="BG331" s="231"/>
      <c r="BH331" s="231"/>
      <c r="BI331" s="231"/>
      <c r="BJ331" s="231"/>
      <c r="BK331" s="231"/>
      <c r="BL331" s="231"/>
      <c r="BM331" s="232">
        <v>240</v>
      </c>
    </row>
    <row r="332" spans="1:65">
      <c r="A332" s="30"/>
      <c r="B332" s="3" t="s">
        <v>274</v>
      </c>
      <c r="C332" s="29"/>
      <c r="D332" s="233">
        <v>0</v>
      </c>
      <c r="E332" s="230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2">
        <v>25</v>
      </c>
    </row>
    <row r="333" spans="1:65">
      <c r="A333" s="30"/>
      <c r="B333" s="3" t="s">
        <v>86</v>
      </c>
      <c r="C333" s="29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B42C-0A6E-4DE7-AEEB-3D86AFE4DF75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625</v>
      </c>
      <c r="BM1" s="28" t="s">
        <v>287</v>
      </c>
    </row>
    <row r="2" spans="1:66" ht="18">
      <c r="A2" s="25" t="s">
        <v>466</v>
      </c>
      <c r="B2" s="18" t="s">
        <v>110</v>
      </c>
      <c r="C2" s="15" t="s">
        <v>111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4.08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4.0999999999999996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272</v>
      </c>
      <c r="C8" s="12"/>
      <c r="D8" s="23">
        <v>4.09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4.09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4.09</v>
      </c>
      <c r="BN9" s="28"/>
    </row>
    <row r="10" spans="1:66">
      <c r="A10" s="30"/>
      <c r="B10" s="3" t="s">
        <v>274</v>
      </c>
      <c r="C10" s="29"/>
      <c r="D10" s="24">
        <v>1.4142135623730649E-2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86</v>
      </c>
      <c r="C11" s="29"/>
      <c r="D11" s="13">
        <v>3.4577348713277873E-3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F95A-E851-4ADE-963C-3FB2C219FD60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626</v>
      </c>
      <c r="BM1" s="28" t="s">
        <v>287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330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7">
        <v>79.8</v>
      </c>
      <c r="E6" s="219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1">
        <v>1</v>
      </c>
    </row>
    <row r="7" spans="1:66">
      <c r="A7" s="30"/>
      <c r="B7" s="19">
        <v>1</v>
      </c>
      <c r="C7" s="9">
        <v>2</v>
      </c>
      <c r="D7" s="222">
        <v>80.099999999999994</v>
      </c>
      <c r="E7" s="219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1">
        <v>23</v>
      </c>
    </row>
    <row r="8" spans="1:66">
      <c r="A8" s="30"/>
      <c r="B8" s="20" t="s">
        <v>272</v>
      </c>
      <c r="C8" s="12"/>
      <c r="D8" s="226">
        <v>79.949999999999989</v>
      </c>
      <c r="E8" s="219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1">
        <v>16</v>
      </c>
    </row>
    <row r="9" spans="1:66">
      <c r="A9" s="30"/>
      <c r="B9" s="3" t="s">
        <v>273</v>
      </c>
      <c r="C9" s="29"/>
      <c r="D9" s="222">
        <v>79.949999999999989</v>
      </c>
      <c r="E9" s="219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1">
        <v>79.95</v>
      </c>
      <c r="BN9" s="28"/>
    </row>
    <row r="10" spans="1:66">
      <c r="A10" s="30"/>
      <c r="B10" s="3" t="s">
        <v>274</v>
      </c>
      <c r="C10" s="29"/>
      <c r="D10" s="222">
        <v>0.21213203435596226</v>
      </c>
      <c r="E10" s="219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1">
        <v>29</v>
      </c>
    </row>
    <row r="11" spans="1:66">
      <c r="A11" s="30"/>
      <c r="B11" s="3" t="s">
        <v>86</v>
      </c>
      <c r="C11" s="29"/>
      <c r="D11" s="13">
        <v>2.6533087474166642E-3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-2.2204460492503131E-16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627</v>
      </c>
      <c r="BM15" s="28" t="s">
        <v>287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235</v>
      </c>
      <c r="C17" s="9" t="s">
        <v>235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340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7">
        <v>1880</v>
      </c>
      <c r="E20" s="230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2">
        <v>1</v>
      </c>
    </row>
    <row r="21" spans="1:65">
      <c r="A21" s="30"/>
      <c r="B21" s="19">
        <v>1</v>
      </c>
      <c r="C21" s="9">
        <v>2</v>
      </c>
      <c r="D21" s="233">
        <v>1900</v>
      </c>
      <c r="E21" s="230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2">
        <v>13</v>
      </c>
    </row>
    <row r="22" spans="1:65">
      <c r="A22" s="30"/>
      <c r="B22" s="20" t="s">
        <v>272</v>
      </c>
      <c r="C22" s="12"/>
      <c r="D22" s="237">
        <v>1890</v>
      </c>
      <c r="E22" s="230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2">
        <v>16</v>
      </c>
    </row>
    <row r="23" spans="1:65">
      <c r="A23" s="30"/>
      <c r="B23" s="3" t="s">
        <v>273</v>
      </c>
      <c r="C23" s="29"/>
      <c r="D23" s="233">
        <v>1890</v>
      </c>
      <c r="E23" s="230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2">
        <v>1890</v>
      </c>
    </row>
    <row r="24" spans="1:65">
      <c r="A24" s="30"/>
      <c r="B24" s="3" t="s">
        <v>274</v>
      </c>
      <c r="C24" s="29"/>
      <c r="D24" s="233">
        <v>14.142135623730951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30</v>
      </c>
    </row>
    <row r="25" spans="1:65">
      <c r="A25" s="30"/>
      <c r="B25" s="3" t="s">
        <v>86</v>
      </c>
      <c r="C25" s="29"/>
      <c r="D25" s="13">
        <v>7.4826114411274871E-3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628</v>
      </c>
      <c r="BM29" s="28" t="s">
        <v>287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330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235</v>
      </c>
      <c r="C31" s="9" t="s">
        <v>235</v>
      </c>
      <c r="D31" s="10" t="s">
        <v>112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340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7">
        <v>2920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30"/>
      <c r="B35" s="19">
        <v>1</v>
      </c>
      <c r="C35" s="9">
        <v>2</v>
      </c>
      <c r="D35" s="233">
        <v>2940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5</v>
      </c>
    </row>
    <row r="36" spans="1:65">
      <c r="A36" s="30"/>
      <c r="B36" s="20" t="s">
        <v>272</v>
      </c>
      <c r="C36" s="12"/>
      <c r="D36" s="237">
        <v>2930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30"/>
      <c r="B37" s="3" t="s">
        <v>273</v>
      </c>
      <c r="C37" s="29"/>
      <c r="D37" s="233">
        <v>2930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2930</v>
      </c>
    </row>
    <row r="38" spans="1:65">
      <c r="A38" s="30"/>
      <c r="B38" s="3" t="s">
        <v>274</v>
      </c>
      <c r="C38" s="29"/>
      <c r="D38" s="233">
        <v>14.142135623730951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31</v>
      </c>
    </row>
    <row r="39" spans="1:65">
      <c r="A39" s="30"/>
      <c r="B39" s="3" t="s">
        <v>86</v>
      </c>
      <c r="C39" s="29"/>
      <c r="D39" s="13">
        <v>4.8266674483723382E-3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629</v>
      </c>
      <c r="BM43" s="28" t="s">
        <v>287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330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235</v>
      </c>
      <c r="C45" s="9" t="s">
        <v>235</v>
      </c>
      <c r="D45" s="10" t="s">
        <v>112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340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2.4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26</v>
      </c>
    </row>
    <row r="50" spans="1:65">
      <c r="A50" s="30"/>
      <c r="B50" s="20" t="s">
        <v>272</v>
      </c>
      <c r="C50" s="12"/>
      <c r="D50" s="23">
        <v>2.5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2.5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2.5</v>
      </c>
    </row>
    <row r="52" spans="1:65">
      <c r="A52" s="30"/>
      <c r="B52" s="3" t="s">
        <v>274</v>
      </c>
      <c r="C52" s="29"/>
      <c r="D52" s="24">
        <v>0.14142135623730964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32</v>
      </c>
    </row>
    <row r="53" spans="1:65">
      <c r="A53" s="30"/>
      <c r="B53" s="3" t="s">
        <v>86</v>
      </c>
      <c r="C53" s="29"/>
      <c r="D53" s="13">
        <v>5.6568542494923858E-2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630</v>
      </c>
      <c r="BM57" s="28" t="s">
        <v>287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330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235</v>
      </c>
      <c r="C59" s="9" t="s">
        <v>235</v>
      </c>
      <c r="D59" s="10" t="s">
        <v>112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340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27">
        <v>144</v>
      </c>
      <c r="E62" s="230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</v>
      </c>
    </row>
    <row r="63" spans="1:65">
      <c r="A63" s="30"/>
      <c r="B63" s="19">
        <v>1</v>
      </c>
      <c r="C63" s="9">
        <v>2</v>
      </c>
      <c r="D63" s="233">
        <v>145</v>
      </c>
      <c r="E63" s="230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27</v>
      </c>
    </row>
    <row r="64" spans="1:65">
      <c r="A64" s="30"/>
      <c r="B64" s="20" t="s">
        <v>272</v>
      </c>
      <c r="C64" s="12"/>
      <c r="D64" s="237">
        <v>144.5</v>
      </c>
      <c r="E64" s="230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16</v>
      </c>
    </row>
    <row r="65" spans="1:65">
      <c r="A65" s="30"/>
      <c r="B65" s="3" t="s">
        <v>273</v>
      </c>
      <c r="C65" s="29"/>
      <c r="D65" s="233">
        <v>144.5</v>
      </c>
      <c r="E65" s="230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2">
        <v>144.5</v>
      </c>
    </row>
    <row r="66" spans="1:65">
      <c r="A66" s="30"/>
      <c r="B66" s="3" t="s">
        <v>274</v>
      </c>
      <c r="C66" s="29"/>
      <c r="D66" s="233">
        <v>0.70710678118654757</v>
      </c>
      <c r="E66" s="230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2">
        <v>33</v>
      </c>
    </row>
    <row r="67" spans="1:65">
      <c r="A67" s="30"/>
      <c r="B67" s="3" t="s">
        <v>86</v>
      </c>
      <c r="C67" s="29"/>
      <c r="D67" s="13">
        <v>4.8934725341629589E-3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631</v>
      </c>
      <c r="BM71" s="28" t="s">
        <v>287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330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235</v>
      </c>
      <c r="C73" s="9" t="s">
        <v>235</v>
      </c>
      <c r="D73" s="10" t="s">
        <v>112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340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7">
        <v>13.9</v>
      </c>
      <c r="E76" s="219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1">
        <v>1</v>
      </c>
    </row>
    <row r="77" spans="1:65">
      <c r="A77" s="30"/>
      <c r="B77" s="19">
        <v>1</v>
      </c>
      <c r="C77" s="9">
        <v>2</v>
      </c>
      <c r="D77" s="222">
        <v>13.9</v>
      </c>
      <c r="E77" s="219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1">
        <v>28</v>
      </c>
    </row>
    <row r="78" spans="1:65">
      <c r="A78" s="30"/>
      <c r="B78" s="20" t="s">
        <v>272</v>
      </c>
      <c r="C78" s="12"/>
      <c r="D78" s="226">
        <v>13.9</v>
      </c>
      <c r="E78" s="219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1">
        <v>16</v>
      </c>
    </row>
    <row r="79" spans="1:65">
      <c r="A79" s="30"/>
      <c r="B79" s="3" t="s">
        <v>273</v>
      </c>
      <c r="C79" s="29"/>
      <c r="D79" s="222">
        <v>13.9</v>
      </c>
      <c r="E79" s="219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13.9</v>
      </c>
    </row>
    <row r="80" spans="1:65">
      <c r="A80" s="30"/>
      <c r="B80" s="3" t="s">
        <v>274</v>
      </c>
      <c r="C80" s="29"/>
      <c r="D80" s="222">
        <v>0</v>
      </c>
      <c r="E80" s="219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34</v>
      </c>
    </row>
    <row r="81" spans="1:65">
      <c r="A81" s="30"/>
      <c r="B81" s="3" t="s">
        <v>86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632</v>
      </c>
      <c r="BM85" s="28" t="s">
        <v>287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330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235</v>
      </c>
      <c r="C87" s="9" t="s">
        <v>235</v>
      </c>
      <c r="D87" s="10" t="s">
        <v>112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340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7">
        <v>76.099999999999994</v>
      </c>
      <c r="E90" s="23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2">
        <v>1</v>
      </c>
    </row>
    <row r="91" spans="1:65">
      <c r="A91" s="30"/>
      <c r="B91" s="19">
        <v>1</v>
      </c>
      <c r="C91" s="9">
        <v>2</v>
      </c>
      <c r="D91" s="233">
        <v>76.7</v>
      </c>
      <c r="E91" s="230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2">
        <v>29</v>
      </c>
    </row>
    <row r="92" spans="1:65">
      <c r="A92" s="30"/>
      <c r="B92" s="20" t="s">
        <v>272</v>
      </c>
      <c r="C92" s="12"/>
      <c r="D92" s="237">
        <v>76.400000000000006</v>
      </c>
      <c r="E92" s="230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2">
        <v>16</v>
      </c>
    </row>
    <row r="93" spans="1:65">
      <c r="A93" s="30"/>
      <c r="B93" s="3" t="s">
        <v>273</v>
      </c>
      <c r="C93" s="29"/>
      <c r="D93" s="233">
        <v>76.400000000000006</v>
      </c>
      <c r="E93" s="230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2">
        <v>76.400000000000006</v>
      </c>
    </row>
    <row r="94" spans="1:65">
      <c r="A94" s="30"/>
      <c r="B94" s="3" t="s">
        <v>274</v>
      </c>
      <c r="C94" s="29"/>
      <c r="D94" s="233">
        <v>0.42426406871193451</v>
      </c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2">
        <v>35</v>
      </c>
    </row>
    <row r="95" spans="1:65">
      <c r="A95" s="30"/>
      <c r="B95" s="3" t="s">
        <v>86</v>
      </c>
      <c r="C95" s="29"/>
      <c r="D95" s="13">
        <v>5.5531946166483574E-3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633</v>
      </c>
      <c r="BM99" s="28" t="s">
        <v>287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330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235</v>
      </c>
      <c r="C101" s="9" t="s">
        <v>235</v>
      </c>
      <c r="D101" s="10" t="s">
        <v>112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340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7.9</v>
      </c>
      <c r="E104" s="15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8.3000000000000007</v>
      </c>
      <c r="E105" s="15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17</v>
      </c>
    </row>
    <row r="106" spans="1:65">
      <c r="A106" s="30"/>
      <c r="B106" s="20" t="s">
        <v>272</v>
      </c>
      <c r="C106" s="12"/>
      <c r="D106" s="23">
        <v>8.1000000000000014</v>
      </c>
      <c r="E106" s="15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273</v>
      </c>
      <c r="C107" s="29"/>
      <c r="D107" s="11">
        <v>8.1000000000000014</v>
      </c>
      <c r="E107" s="15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8.1</v>
      </c>
    </row>
    <row r="108" spans="1:65">
      <c r="A108" s="30"/>
      <c r="B108" s="3" t="s">
        <v>274</v>
      </c>
      <c r="C108" s="29"/>
      <c r="D108" s="24">
        <v>0.28284271247461928</v>
      </c>
      <c r="E108" s="15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36</v>
      </c>
    </row>
    <row r="109" spans="1:65">
      <c r="A109" s="30"/>
      <c r="B109" s="3" t="s">
        <v>86</v>
      </c>
      <c r="C109" s="29"/>
      <c r="D109" s="13">
        <v>3.4918853391928302E-2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2.2204460492503131E-16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634</v>
      </c>
      <c r="BM113" s="28" t="s">
        <v>287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330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235</v>
      </c>
      <c r="C115" s="9" t="s">
        <v>235</v>
      </c>
      <c r="D115" s="10" t="s">
        <v>112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340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7">
        <v>29</v>
      </c>
      <c r="E118" s="219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1">
        <v>1</v>
      </c>
    </row>
    <row r="119" spans="1:65">
      <c r="A119" s="30"/>
      <c r="B119" s="19">
        <v>1</v>
      </c>
      <c r="C119" s="9">
        <v>2</v>
      </c>
      <c r="D119" s="222">
        <v>27</v>
      </c>
      <c r="E119" s="219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  <c r="BI119" s="220"/>
      <c r="BJ119" s="220"/>
      <c r="BK119" s="220"/>
      <c r="BL119" s="220"/>
      <c r="BM119" s="221">
        <v>31</v>
      </c>
    </row>
    <row r="120" spans="1:65">
      <c r="A120" s="30"/>
      <c r="B120" s="20" t="s">
        <v>272</v>
      </c>
      <c r="C120" s="12"/>
      <c r="D120" s="226">
        <v>28</v>
      </c>
      <c r="E120" s="219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  <c r="BI120" s="220"/>
      <c r="BJ120" s="220"/>
      <c r="BK120" s="220"/>
      <c r="BL120" s="220"/>
      <c r="BM120" s="221">
        <v>16</v>
      </c>
    </row>
    <row r="121" spans="1:65">
      <c r="A121" s="30"/>
      <c r="B121" s="3" t="s">
        <v>273</v>
      </c>
      <c r="C121" s="29"/>
      <c r="D121" s="222">
        <v>28</v>
      </c>
      <c r="E121" s="219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1">
        <v>28</v>
      </c>
    </row>
    <row r="122" spans="1:65">
      <c r="A122" s="30"/>
      <c r="B122" s="3" t="s">
        <v>274</v>
      </c>
      <c r="C122" s="29"/>
      <c r="D122" s="222">
        <v>1.4142135623730951</v>
      </c>
      <c r="E122" s="219"/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1">
        <v>37</v>
      </c>
    </row>
    <row r="123" spans="1:65">
      <c r="A123" s="30"/>
      <c r="B123" s="3" t="s">
        <v>86</v>
      </c>
      <c r="C123" s="29"/>
      <c r="D123" s="13">
        <v>5.0507627227610541E-2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635</v>
      </c>
      <c r="BM127" s="28" t="s">
        <v>287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330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0" t="s">
        <v>112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340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4.99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5.03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32</v>
      </c>
    </row>
    <row r="134" spans="1:65">
      <c r="A134" s="30"/>
      <c r="B134" s="20" t="s">
        <v>272</v>
      </c>
      <c r="C134" s="12"/>
      <c r="D134" s="23">
        <v>5.01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5.01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5.01</v>
      </c>
    </row>
    <row r="136" spans="1:65">
      <c r="A136" s="30"/>
      <c r="B136" s="3" t="s">
        <v>274</v>
      </c>
      <c r="C136" s="29"/>
      <c r="D136" s="24">
        <v>2.8284271247461926E-2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38</v>
      </c>
    </row>
    <row r="137" spans="1:65">
      <c r="A137" s="30"/>
      <c r="B137" s="3" t="s">
        <v>86</v>
      </c>
      <c r="C137" s="29"/>
      <c r="D137" s="13">
        <v>5.6455631232458937E-3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636</v>
      </c>
      <c r="BM141" s="28" t="s">
        <v>287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330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235</v>
      </c>
      <c r="C143" s="9" t="s">
        <v>235</v>
      </c>
      <c r="D143" s="10" t="s">
        <v>112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340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0.88600000000000001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3">
        <v>1</v>
      </c>
    </row>
    <row r="147" spans="1:65">
      <c r="A147" s="30"/>
      <c r="B147" s="19">
        <v>1</v>
      </c>
      <c r="C147" s="9">
        <v>2</v>
      </c>
      <c r="D147" s="24">
        <v>0.91199999999999992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3">
        <v>19</v>
      </c>
    </row>
    <row r="148" spans="1:65">
      <c r="A148" s="30"/>
      <c r="B148" s="20" t="s">
        <v>272</v>
      </c>
      <c r="C148" s="12"/>
      <c r="D148" s="216">
        <v>0.89900000000000002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3">
        <v>16</v>
      </c>
    </row>
    <row r="149" spans="1:65">
      <c r="A149" s="30"/>
      <c r="B149" s="3" t="s">
        <v>273</v>
      </c>
      <c r="C149" s="29"/>
      <c r="D149" s="24">
        <v>0.89900000000000002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3">
        <v>0.89900000000000002</v>
      </c>
    </row>
    <row r="150" spans="1:65">
      <c r="A150" s="30"/>
      <c r="B150" s="3" t="s">
        <v>274</v>
      </c>
      <c r="C150" s="29"/>
      <c r="D150" s="24">
        <v>1.8384776310850174E-2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3">
        <v>39</v>
      </c>
    </row>
    <row r="151" spans="1:65">
      <c r="A151" s="30"/>
      <c r="B151" s="3" t="s">
        <v>86</v>
      </c>
      <c r="C151" s="29"/>
      <c r="D151" s="13">
        <v>2.0450251736207091E-2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637</v>
      </c>
      <c r="BM155" s="28" t="s">
        <v>287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330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235</v>
      </c>
      <c r="C157" s="9" t="s">
        <v>235</v>
      </c>
      <c r="D157" s="10" t="s">
        <v>112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340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3.05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3.04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34</v>
      </c>
    </row>
    <row r="162" spans="1:65">
      <c r="A162" s="30"/>
      <c r="B162" s="20" t="s">
        <v>272</v>
      </c>
      <c r="C162" s="12"/>
      <c r="D162" s="23">
        <v>3.0449999999999999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3.0449999999999999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3.0449999999999999</v>
      </c>
    </row>
    <row r="164" spans="1:65">
      <c r="A164" s="30"/>
      <c r="B164" s="3" t="s">
        <v>274</v>
      </c>
      <c r="C164" s="29"/>
      <c r="D164" s="24">
        <v>7.0710678118653244E-3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40</v>
      </c>
    </row>
    <row r="165" spans="1:65">
      <c r="A165" s="30"/>
      <c r="B165" s="3" t="s">
        <v>86</v>
      </c>
      <c r="C165" s="29"/>
      <c r="D165" s="13">
        <v>2.3221897575912394E-3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638</v>
      </c>
      <c r="BM169" s="28" t="s">
        <v>287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330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235</v>
      </c>
      <c r="C171" s="9" t="s">
        <v>235</v>
      </c>
      <c r="D171" s="10" t="s">
        <v>112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340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1.01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1.04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35</v>
      </c>
    </row>
    <row r="176" spans="1:65">
      <c r="A176" s="30"/>
      <c r="B176" s="20" t="s">
        <v>272</v>
      </c>
      <c r="C176" s="12"/>
      <c r="D176" s="23">
        <v>1.0249999999999999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1.0249999999999999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1.0249999999999999</v>
      </c>
    </row>
    <row r="178" spans="1:65">
      <c r="A178" s="30"/>
      <c r="B178" s="3" t="s">
        <v>274</v>
      </c>
      <c r="C178" s="29"/>
      <c r="D178" s="24">
        <v>2.1213203435596444E-2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41</v>
      </c>
    </row>
    <row r="179" spans="1:65">
      <c r="A179" s="30"/>
      <c r="B179" s="3" t="s">
        <v>86</v>
      </c>
      <c r="C179" s="29"/>
      <c r="D179" s="13">
        <v>2.0695808229850191E-2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639</v>
      </c>
      <c r="BM183" s="28" t="s">
        <v>287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330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0" t="s">
        <v>112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340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36</v>
      </c>
    </row>
    <row r="190" spans="1:65">
      <c r="A190" s="30"/>
      <c r="B190" s="20" t="s">
        <v>272</v>
      </c>
      <c r="C190" s="12"/>
      <c r="D190" s="23">
        <v>1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1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</v>
      </c>
    </row>
    <row r="192" spans="1:65">
      <c r="A192" s="30"/>
      <c r="B192" s="3" t="s">
        <v>274</v>
      </c>
      <c r="C192" s="29"/>
      <c r="D192" s="24">
        <v>0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42</v>
      </c>
    </row>
    <row r="193" spans="1:65">
      <c r="A193" s="30"/>
      <c r="B193" s="3" t="s">
        <v>86</v>
      </c>
      <c r="C193" s="29"/>
      <c r="D193" s="13">
        <v>0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640</v>
      </c>
      <c r="BM197" s="28" t="s">
        <v>287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330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112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340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7">
        <v>21.8</v>
      </c>
      <c r="E202" s="219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  <c r="BI202" s="220"/>
      <c r="BJ202" s="220"/>
      <c r="BK202" s="220"/>
      <c r="BL202" s="220"/>
      <c r="BM202" s="221">
        <v>1</v>
      </c>
    </row>
    <row r="203" spans="1:65">
      <c r="A203" s="30"/>
      <c r="B203" s="19">
        <v>1</v>
      </c>
      <c r="C203" s="9">
        <v>2</v>
      </c>
      <c r="D203" s="222">
        <v>21.9</v>
      </c>
      <c r="E203" s="219"/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  <c r="BI203" s="220"/>
      <c r="BJ203" s="220"/>
      <c r="BK203" s="220"/>
      <c r="BL203" s="220"/>
      <c r="BM203" s="221">
        <v>37</v>
      </c>
    </row>
    <row r="204" spans="1:65">
      <c r="A204" s="30"/>
      <c r="B204" s="20" t="s">
        <v>272</v>
      </c>
      <c r="C204" s="12"/>
      <c r="D204" s="226">
        <v>21.85</v>
      </c>
      <c r="E204" s="219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1">
        <v>16</v>
      </c>
    </row>
    <row r="205" spans="1:65">
      <c r="A205" s="30"/>
      <c r="B205" s="3" t="s">
        <v>273</v>
      </c>
      <c r="C205" s="29"/>
      <c r="D205" s="222">
        <v>21.85</v>
      </c>
      <c r="E205" s="219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21.85</v>
      </c>
    </row>
    <row r="206" spans="1:65">
      <c r="A206" s="30"/>
      <c r="B206" s="3" t="s">
        <v>274</v>
      </c>
      <c r="C206" s="29"/>
      <c r="D206" s="222">
        <v>7.0710678118653253E-2</v>
      </c>
      <c r="E206" s="219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43</v>
      </c>
    </row>
    <row r="207" spans="1:65">
      <c r="A207" s="30"/>
      <c r="B207" s="3" t="s">
        <v>86</v>
      </c>
      <c r="C207" s="29"/>
      <c r="D207" s="13">
        <v>3.2361866415859608E-3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641</v>
      </c>
      <c r="BM211" s="28" t="s">
        <v>287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330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235</v>
      </c>
      <c r="C213" s="9" t="s">
        <v>235</v>
      </c>
      <c r="D213" s="10" t="s">
        <v>112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340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4.7300000000000004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4.7300000000000004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38</v>
      </c>
    </row>
    <row r="218" spans="1:65">
      <c r="A218" s="30"/>
      <c r="B218" s="20" t="s">
        <v>272</v>
      </c>
      <c r="C218" s="12"/>
      <c r="D218" s="23">
        <v>4.7300000000000004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4.7300000000000004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4.7300000000000004</v>
      </c>
    </row>
    <row r="220" spans="1:65">
      <c r="A220" s="30"/>
      <c r="B220" s="3" t="s">
        <v>274</v>
      </c>
      <c r="C220" s="29"/>
      <c r="D220" s="24">
        <v>0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44</v>
      </c>
    </row>
    <row r="221" spans="1:65">
      <c r="A221" s="30"/>
      <c r="B221" s="3" t="s">
        <v>86</v>
      </c>
      <c r="C221" s="29"/>
      <c r="D221" s="13">
        <v>0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642</v>
      </c>
      <c r="BM225" s="28" t="s">
        <v>287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330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235</v>
      </c>
      <c r="C227" s="9" t="s">
        <v>235</v>
      </c>
      <c r="D227" s="10" t="s">
        <v>112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340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3.65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3.55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39</v>
      </c>
    </row>
    <row r="232" spans="1:65">
      <c r="A232" s="30"/>
      <c r="B232" s="20" t="s">
        <v>272</v>
      </c>
      <c r="C232" s="12"/>
      <c r="D232" s="23">
        <v>3.5999999999999996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3.5999999999999996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3.6</v>
      </c>
    </row>
    <row r="234" spans="1:65">
      <c r="A234" s="30"/>
      <c r="B234" s="3" t="s">
        <v>274</v>
      </c>
      <c r="C234" s="29"/>
      <c r="D234" s="24">
        <v>7.0710678118654821E-2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45</v>
      </c>
    </row>
    <row r="235" spans="1:65">
      <c r="A235" s="30"/>
      <c r="B235" s="3" t="s">
        <v>86</v>
      </c>
      <c r="C235" s="29"/>
      <c r="D235" s="13">
        <v>1.9641855032959673E-2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-1.1102230246251565E-16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643</v>
      </c>
      <c r="BM239" s="28" t="s">
        <v>287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330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0" t="s">
        <v>112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340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6.39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6.37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23</v>
      </c>
    </row>
    <row r="246" spans="1:65">
      <c r="A246" s="30"/>
      <c r="B246" s="20" t="s">
        <v>272</v>
      </c>
      <c r="C246" s="12"/>
      <c r="D246" s="23">
        <v>6.38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6.38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6.38</v>
      </c>
    </row>
    <row r="248" spans="1:65">
      <c r="A248" s="30"/>
      <c r="B248" s="3" t="s">
        <v>274</v>
      </c>
      <c r="C248" s="29"/>
      <c r="D248" s="24">
        <v>1.4142135623730649E-2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29</v>
      </c>
    </row>
    <row r="249" spans="1:65">
      <c r="A249" s="30"/>
      <c r="B249" s="3" t="s">
        <v>86</v>
      </c>
      <c r="C249" s="29"/>
      <c r="D249" s="13">
        <v>2.2166356777007287E-3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644</v>
      </c>
      <c r="BM253" s="28" t="s">
        <v>287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330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0" t="s">
        <v>112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340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0.47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0.47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24</v>
      </c>
    </row>
    <row r="260" spans="1:65">
      <c r="A260" s="30"/>
      <c r="B260" s="20" t="s">
        <v>272</v>
      </c>
      <c r="C260" s="12"/>
      <c r="D260" s="23">
        <v>0.47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0.47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0.47</v>
      </c>
    </row>
    <row r="262" spans="1:65">
      <c r="A262" s="30"/>
      <c r="B262" s="3" t="s">
        <v>274</v>
      </c>
      <c r="C262" s="29"/>
      <c r="D262" s="24">
        <v>0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3" t="s">
        <v>86</v>
      </c>
      <c r="C263" s="29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645</v>
      </c>
      <c r="BM267" s="28" t="s">
        <v>287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330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235</v>
      </c>
      <c r="C269" s="9" t="s">
        <v>235</v>
      </c>
      <c r="D269" s="10" t="s">
        <v>112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340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2.4500000000000002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2.4500000000000002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25</v>
      </c>
    </row>
    <row r="274" spans="1:65">
      <c r="A274" s="30"/>
      <c r="B274" s="20" t="s">
        <v>272</v>
      </c>
      <c r="C274" s="12"/>
      <c r="D274" s="23">
        <v>2.4500000000000002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273</v>
      </c>
      <c r="C275" s="29"/>
      <c r="D275" s="11">
        <v>2.4500000000000002</v>
      </c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2.4500000000000002</v>
      </c>
    </row>
    <row r="276" spans="1:65">
      <c r="A276" s="30"/>
      <c r="B276" s="3" t="s">
        <v>274</v>
      </c>
      <c r="C276" s="29"/>
      <c r="D276" s="24">
        <v>0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31</v>
      </c>
    </row>
    <row r="277" spans="1:65">
      <c r="A277" s="30"/>
      <c r="B277" s="3" t="s">
        <v>86</v>
      </c>
      <c r="C277" s="29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646</v>
      </c>
      <c r="BM281" s="28" t="s">
        <v>287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330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235</v>
      </c>
      <c r="C283" s="9" t="s">
        <v>235</v>
      </c>
      <c r="D283" s="10" t="s">
        <v>112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340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7">
        <v>39.6</v>
      </c>
      <c r="E286" s="219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  <c r="AJ286" s="220"/>
      <c r="AK286" s="220"/>
      <c r="AL286" s="220"/>
      <c r="AM286" s="220"/>
      <c r="AN286" s="220"/>
      <c r="AO286" s="220"/>
      <c r="AP286" s="220"/>
      <c r="AQ286" s="220"/>
      <c r="AR286" s="220"/>
      <c r="AS286" s="220"/>
      <c r="AT286" s="220"/>
      <c r="AU286" s="220"/>
      <c r="AV286" s="220"/>
      <c r="AW286" s="220"/>
      <c r="AX286" s="220"/>
      <c r="AY286" s="220"/>
      <c r="AZ286" s="220"/>
      <c r="BA286" s="220"/>
      <c r="BB286" s="220"/>
      <c r="BC286" s="220"/>
      <c r="BD286" s="220"/>
      <c r="BE286" s="220"/>
      <c r="BF286" s="220"/>
      <c r="BG286" s="220"/>
      <c r="BH286" s="220"/>
      <c r="BI286" s="220"/>
      <c r="BJ286" s="220"/>
      <c r="BK286" s="220"/>
      <c r="BL286" s="220"/>
      <c r="BM286" s="221">
        <v>1</v>
      </c>
    </row>
    <row r="287" spans="1:65">
      <c r="A287" s="30"/>
      <c r="B287" s="19">
        <v>1</v>
      </c>
      <c r="C287" s="9">
        <v>2</v>
      </c>
      <c r="D287" s="222">
        <v>40.700000000000003</v>
      </c>
      <c r="E287" s="219"/>
      <c r="F287" s="220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  <c r="AJ287" s="220"/>
      <c r="AK287" s="220"/>
      <c r="AL287" s="220"/>
      <c r="AM287" s="220"/>
      <c r="AN287" s="220"/>
      <c r="AO287" s="220"/>
      <c r="AP287" s="220"/>
      <c r="AQ287" s="220"/>
      <c r="AR287" s="220"/>
      <c r="AS287" s="220"/>
      <c r="AT287" s="220"/>
      <c r="AU287" s="220"/>
      <c r="AV287" s="220"/>
      <c r="AW287" s="220"/>
      <c r="AX287" s="220"/>
      <c r="AY287" s="220"/>
      <c r="AZ287" s="220"/>
      <c r="BA287" s="220"/>
      <c r="BB287" s="220"/>
      <c r="BC287" s="220"/>
      <c r="BD287" s="220"/>
      <c r="BE287" s="220"/>
      <c r="BF287" s="220"/>
      <c r="BG287" s="220"/>
      <c r="BH287" s="220"/>
      <c r="BI287" s="220"/>
      <c r="BJ287" s="220"/>
      <c r="BK287" s="220"/>
      <c r="BL287" s="220"/>
      <c r="BM287" s="221">
        <v>26</v>
      </c>
    </row>
    <row r="288" spans="1:65">
      <c r="A288" s="30"/>
      <c r="B288" s="20" t="s">
        <v>272</v>
      </c>
      <c r="C288" s="12"/>
      <c r="D288" s="226">
        <v>40.150000000000006</v>
      </c>
      <c r="E288" s="219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  <c r="BI288" s="220"/>
      <c r="BJ288" s="220"/>
      <c r="BK288" s="220"/>
      <c r="BL288" s="220"/>
      <c r="BM288" s="221">
        <v>16</v>
      </c>
    </row>
    <row r="289" spans="1:65">
      <c r="A289" s="30"/>
      <c r="B289" s="3" t="s">
        <v>273</v>
      </c>
      <c r="C289" s="29"/>
      <c r="D289" s="222">
        <v>40.150000000000006</v>
      </c>
      <c r="E289" s="219"/>
      <c r="F289" s="220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  <c r="AJ289" s="220"/>
      <c r="AK289" s="220"/>
      <c r="AL289" s="220"/>
      <c r="AM289" s="220"/>
      <c r="AN289" s="220"/>
      <c r="AO289" s="220"/>
      <c r="AP289" s="220"/>
      <c r="AQ289" s="220"/>
      <c r="AR289" s="220"/>
      <c r="AS289" s="220"/>
      <c r="AT289" s="220"/>
      <c r="AU289" s="220"/>
      <c r="AV289" s="220"/>
      <c r="AW289" s="220"/>
      <c r="AX289" s="220"/>
      <c r="AY289" s="220"/>
      <c r="AZ289" s="220"/>
      <c r="BA289" s="220"/>
      <c r="BB289" s="220"/>
      <c r="BC289" s="220"/>
      <c r="BD289" s="220"/>
      <c r="BE289" s="220"/>
      <c r="BF289" s="220"/>
      <c r="BG289" s="220"/>
      <c r="BH289" s="220"/>
      <c r="BI289" s="220"/>
      <c r="BJ289" s="220"/>
      <c r="BK289" s="220"/>
      <c r="BL289" s="220"/>
      <c r="BM289" s="221">
        <v>40.15</v>
      </c>
    </row>
    <row r="290" spans="1:65">
      <c r="A290" s="30"/>
      <c r="B290" s="3" t="s">
        <v>274</v>
      </c>
      <c r="C290" s="29"/>
      <c r="D290" s="222">
        <v>0.7778174593052033</v>
      </c>
      <c r="E290" s="219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  <c r="BI290" s="220"/>
      <c r="BJ290" s="220"/>
      <c r="BK290" s="220"/>
      <c r="BL290" s="220"/>
      <c r="BM290" s="221">
        <v>32</v>
      </c>
    </row>
    <row r="291" spans="1:65">
      <c r="A291" s="30"/>
      <c r="B291" s="3" t="s">
        <v>86</v>
      </c>
      <c r="C291" s="29"/>
      <c r="D291" s="13">
        <v>1.9372788525658859E-2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2.2204460492503131E-16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647</v>
      </c>
      <c r="BM295" s="28" t="s">
        <v>287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330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235</v>
      </c>
      <c r="C297" s="9" t="s">
        <v>235</v>
      </c>
      <c r="D297" s="10" t="s">
        <v>112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340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1">
        <v>0.08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3">
        <v>1</v>
      </c>
    </row>
    <row r="301" spans="1:65">
      <c r="A301" s="30"/>
      <c r="B301" s="19">
        <v>1</v>
      </c>
      <c r="C301" s="9">
        <v>2</v>
      </c>
      <c r="D301" s="24">
        <v>0.08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3">
        <v>27</v>
      </c>
    </row>
    <row r="302" spans="1:65">
      <c r="A302" s="30"/>
      <c r="B302" s="20" t="s">
        <v>272</v>
      </c>
      <c r="C302" s="12"/>
      <c r="D302" s="216">
        <v>0.08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3">
        <v>16</v>
      </c>
    </row>
    <row r="303" spans="1:65">
      <c r="A303" s="30"/>
      <c r="B303" s="3" t="s">
        <v>273</v>
      </c>
      <c r="C303" s="29"/>
      <c r="D303" s="24">
        <v>0.08</v>
      </c>
      <c r="E303" s="209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3">
        <v>0.08</v>
      </c>
    </row>
    <row r="304" spans="1:65">
      <c r="A304" s="30"/>
      <c r="B304" s="3" t="s">
        <v>274</v>
      </c>
      <c r="C304" s="29"/>
      <c r="D304" s="24">
        <v>0</v>
      </c>
      <c r="E304" s="209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3">
        <v>33</v>
      </c>
    </row>
    <row r="305" spans="1:65">
      <c r="A305" s="30"/>
      <c r="B305" s="3" t="s">
        <v>86</v>
      </c>
      <c r="C305" s="29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648</v>
      </c>
      <c r="BM309" s="28" t="s">
        <v>287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330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235</v>
      </c>
      <c r="C311" s="9" t="s">
        <v>235</v>
      </c>
      <c r="D311" s="10" t="s">
        <v>112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340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1">
        <v>2.4199999999999999E-2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3">
        <v>1</v>
      </c>
    </row>
    <row r="315" spans="1:65">
      <c r="A315" s="30"/>
      <c r="B315" s="19">
        <v>1</v>
      </c>
      <c r="C315" s="9">
        <v>2</v>
      </c>
      <c r="D315" s="24">
        <v>2.5000000000000001E-2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3">
        <v>28</v>
      </c>
    </row>
    <row r="316" spans="1:65">
      <c r="A316" s="30"/>
      <c r="B316" s="20" t="s">
        <v>272</v>
      </c>
      <c r="C316" s="12"/>
      <c r="D316" s="216">
        <v>2.46E-2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3">
        <v>16</v>
      </c>
    </row>
    <row r="317" spans="1:65">
      <c r="A317" s="30"/>
      <c r="B317" s="3" t="s">
        <v>273</v>
      </c>
      <c r="C317" s="29"/>
      <c r="D317" s="24">
        <v>2.46E-2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3">
        <v>2.46E-2</v>
      </c>
    </row>
    <row r="318" spans="1:65">
      <c r="A318" s="30"/>
      <c r="B318" s="3" t="s">
        <v>274</v>
      </c>
      <c r="C318" s="29"/>
      <c r="D318" s="24">
        <v>5.6568542494923955E-4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3">
        <v>34</v>
      </c>
    </row>
    <row r="319" spans="1:65">
      <c r="A319" s="30"/>
      <c r="B319" s="3" t="s">
        <v>86</v>
      </c>
      <c r="C319" s="29"/>
      <c r="D319" s="13">
        <v>2.2995342477611362E-2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649</v>
      </c>
      <c r="BM323" s="28" t="s">
        <v>287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330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235</v>
      </c>
      <c r="C325" s="9" t="s">
        <v>235</v>
      </c>
      <c r="D325" s="10" t="s">
        <v>112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340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7">
        <v>27.6</v>
      </c>
      <c r="E328" s="219"/>
      <c r="F328" s="220"/>
      <c r="G328" s="220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  <c r="AJ328" s="220"/>
      <c r="AK328" s="220"/>
      <c r="AL328" s="220"/>
      <c r="AM328" s="220"/>
      <c r="AN328" s="220"/>
      <c r="AO328" s="220"/>
      <c r="AP328" s="220"/>
      <c r="AQ328" s="220"/>
      <c r="AR328" s="220"/>
      <c r="AS328" s="220"/>
      <c r="AT328" s="220"/>
      <c r="AU328" s="220"/>
      <c r="AV328" s="220"/>
      <c r="AW328" s="220"/>
      <c r="AX328" s="220"/>
      <c r="AY328" s="220"/>
      <c r="AZ328" s="220"/>
      <c r="BA328" s="220"/>
      <c r="BB328" s="220"/>
      <c r="BC328" s="220"/>
      <c r="BD328" s="220"/>
      <c r="BE328" s="220"/>
      <c r="BF328" s="220"/>
      <c r="BG328" s="220"/>
      <c r="BH328" s="220"/>
      <c r="BI328" s="220"/>
      <c r="BJ328" s="220"/>
      <c r="BK328" s="220"/>
      <c r="BL328" s="220"/>
      <c r="BM328" s="221">
        <v>1</v>
      </c>
    </row>
    <row r="329" spans="1:65">
      <c r="A329" s="30"/>
      <c r="B329" s="19">
        <v>1</v>
      </c>
      <c r="C329" s="9">
        <v>2</v>
      </c>
      <c r="D329" s="222">
        <v>27</v>
      </c>
      <c r="E329" s="219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  <c r="BI329" s="220"/>
      <c r="BJ329" s="220"/>
      <c r="BK329" s="220"/>
      <c r="BL329" s="220"/>
      <c r="BM329" s="221">
        <v>29</v>
      </c>
    </row>
    <row r="330" spans="1:65">
      <c r="A330" s="30"/>
      <c r="B330" s="20" t="s">
        <v>272</v>
      </c>
      <c r="C330" s="12"/>
      <c r="D330" s="226">
        <v>27.3</v>
      </c>
      <c r="E330" s="219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1">
        <v>16</v>
      </c>
    </row>
    <row r="331" spans="1:65">
      <c r="A331" s="30"/>
      <c r="B331" s="3" t="s">
        <v>273</v>
      </c>
      <c r="C331" s="29"/>
      <c r="D331" s="222">
        <v>27.3</v>
      </c>
      <c r="E331" s="219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1">
        <v>27.3</v>
      </c>
    </row>
    <row r="332" spans="1:65">
      <c r="A332" s="30"/>
      <c r="B332" s="3" t="s">
        <v>274</v>
      </c>
      <c r="C332" s="29"/>
      <c r="D332" s="222">
        <v>0.42426406871192951</v>
      </c>
      <c r="E332" s="219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1">
        <v>35</v>
      </c>
    </row>
    <row r="333" spans="1:65">
      <c r="A333" s="30"/>
      <c r="B333" s="3" t="s">
        <v>86</v>
      </c>
      <c r="C333" s="29"/>
      <c r="D333" s="13">
        <v>1.5540808377726355E-2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650</v>
      </c>
      <c r="BM337" s="28" t="s">
        <v>287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330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235</v>
      </c>
      <c r="C339" s="9" t="s">
        <v>235</v>
      </c>
      <c r="D339" s="10" t="s">
        <v>112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340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7">
        <v>15.2</v>
      </c>
      <c r="E342" s="219"/>
      <c r="F342" s="220"/>
      <c r="G342" s="220"/>
      <c r="H342" s="220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20"/>
      <c r="AX342" s="220"/>
      <c r="AY342" s="220"/>
      <c r="AZ342" s="220"/>
      <c r="BA342" s="220"/>
      <c r="BB342" s="220"/>
      <c r="BC342" s="220"/>
      <c r="BD342" s="220"/>
      <c r="BE342" s="220"/>
      <c r="BF342" s="220"/>
      <c r="BG342" s="220"/>
      <c r="BH342" s="220"/>
      <c r="BI342" s="220"/>
      <c r="BJ342" s="220"/>
      <c r="BK342" s="220"/>
      <c r="BL342" s="220"/>
      <c r="BM342" s="221">
        <v>1</v>
      </c>
    </row>
    <row r="343" spans="1:65">
      <c r="A343" s="30"/>
      <c r="B343" s="19">
        <v>1</v>
      </c>
      <c r="C343" s="9">
        <v>2</v>
      </c>
      <c r="D343" s="222">
        <v>15.299999999999999</v>
      </c>
      <c r="E343" s="219"/>
      <c r="F343" s="220"/>
      <c r="G343" s="220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20"/>
      <c r="AX343" s="220"/>
      <c r="AY343" s="220"/>
      <c r="AZ343" s="220"/>
      <c r="BA343" s="220"/>
      <c r="BB343" s="220"/>
      <c r="BC343" s="220"/>
      <c r="BD343" s="220"/>
      <c r="BE343" s="220"/>
      <c r="BF343" s="220"/>
      <c r="BG343" s="220"/>
      <c r="BH343" s="220"/>
      <c r="BI343" s="220"/>
      <c r="BJ343" s="220"/>
      <c r="BK343" s="220"/>
      <c r="BL343" s="220"/>
      <c r="BM343" s="221">
        <v>30</v>
      </c>
    </row>
    <row r="344" spans="1:65">
      <c r="A344" s="30"/>
      <c r="B344" s="20" t="s">
        <v>272</v>
      </c>
      <c r="C344" s="12"/>
      <c r="D344" s="226">
        <v>15.25</v>
      </c>
      <c r="E344" s="219"/>
      <c r="F344" s="220"/>
      <c r="G344" s="220"/>
      <c r="H344" s="220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20"/>
      <c r="AX344" s="220"/>
      <c r="AY344" s="220"/>
      <c r="AZ344" s="220"/>
      <c r="BA344" s="220"/>
      <c r="BB344" s="220"/>
      <c r="BC344" s="220"/>
      <c r="BD344" s="220"/>
      <c r="BE344" s="220"/>
      <c r="BF344" s="220"/>
      <c r="BG344" s="220"/>
      <c r="BH344" s="220"/>
      <c r="BI344" s="220"/>
      <c r="BJ344" s="220"/>
      <c r="BK344" s="220"/>
      <c r="BL344" s="220"/>
      <c r="BM344" s="221">
        <v>16</v>
      </c>
    </row>
    <row r="345" spans="1:65">
      <c r="A345" s="30"/>
      <c r="B345" s="3" t="s">
        <v>273</v>
      </c>
      <c r="C345" s="29"/>
      <c r="D345" s="222">
        <v>15.25</v>
      </c>
      <c r="E345" s="219"/>
      <c r="F345" s="220"/>
      <c r="G345" s="220"/>
      <c r="H345" s="220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20"/>
      <c r="AX345" s="220"/>
      <c r="AY345" s="220"/>
      <c r="AZ345" s="220"/>
      <c r="BA345" s="220"/>
      <c r="BB345" s="220"/>
      <c r="BC345" s="220"/>
      <c r="BD345" s="220"/>
      <c r="BE345" s="220"/>
      <c r="BF345" s="220"/>
      <c r="BG345" s="220"/>
      <c r="BH345" s="220"/>
      <c r="BI345" s="220"/>
      <c r="BJ345" s="220"/>
      <c r="BK345" s="220"/>
      <c r="BL345" s="220"/>
      <c r="BM345" s="221">
        <v>15.25</v>
      </c>
    </row>
    <row r="346" spans="1:65">
      <c r="A346" s="30"/>
      <c r="B346" s="3" t="s">
        <v>274</v>
      </c>
      <c r="C346" s="29"/>
      <c r="D346" s="222">
        <v>7.0710678118654502E-2</v>
      </c>
      <c r="E346" s="219"/>
      <c r="F346" s="220"/>
      <c r="G346" s="220"/>
      <c r="H346" s="220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220"/>
      <c r="AY346" s="220"/>
      <c r="AZ346" s="220"/>
      <c r="BA346" s="220"/>
      <c r="BB346" s="220"/>
      <c r="BC346" s="220"/>
      <c r="BD346" s="220"/>
      <c r="BE346" s="220"/>
      <c r="BF346" s="220"/>
      <c r="BG346" s="220"/>
      <c r="BH346" s="220"/>
      <c r="BI346" s="220"/>
      <c r="BJ346" s="220"/>
      <c r="BK346" s="220"/>
      <c r="BL346" s="220"/>
      <c r="BM346" s="221">
        <v>36</v>
      </c>
    </row>
    <row r="347" spans="1:65">
      <c r="A347" s="30"/>
      <c r="B347" s="3" t="s">
        <v>86</v>
      </c>
      <c r="C347" s="29"/>
      <c r="D347" s="13">
        <v>4.6367657782724267E-3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651</v>
      </c>
      <c r="BM351" s="28" t="s">
        <v>287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330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235</v>
      </c>
      <c r="C353" s="9" t="s">
        <v>235</v>
      </c>
      <c r="D353" s="10" t="s">
        <v>112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340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7">
        <v>32.6</v>
      </c>
      <c r="E356" s="219"/>
      <c r="F356" s="220"/>
      <c r="G356" s="220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  <c r="AJ356" s="220"/>
      <c r="AK356" s="220"/>
      <c r="AL356" s="220"/>
      <c r="AM356" s="220"/>
      <c r="AN356" s="220"/>
      <c r="AO356" s="220"/>
      <c r="AP356" s="220"/>
      <c r="AQ356" s="220"/>
      <c r="AR356" s="220"/>
      <c r="AS356" s="220"/>
      <c r="AT356" s="220"/>
      <c r="AU356" s="220"/>
      <c r="AV356" s="220"/>
      <c r="AW356" s="220"/>
      <c r="AX356" s="220"/>
      <c r="AY356" s="220"/>
      <c r="AZ356" s="220"/>
      <c r="BA356" s="220"/>
      <c r="BB356" s="220"/>
      <c r="BC356" s="220"/>
      <c r="BD356" s="220"/>
      <c r="BE356" s="220"/>
      <c r="BF356" s="220"/>
      <c r="BG356" s="220"/>
      <c r="BH356" s="220"/>
      <c r="BI356" s="220"/>
      <c r="BJ356" s="220"/>
      <c r="BK356" s="220"/>
      <c r="BL356" s="220"/>
      <c r="BM356" s="221">
        <v>1</v>
      </c>
    </row>
    <row r="357" spans="1:65">
      <c r="A357" s="30"/>
      <c r="B357" s="19">
        <v>1</v>
      </c>
      <c r="C357" s="9">
        <v>2</v>
      </c>
      <c r="D357" s="222">
        <v>33.5</v>
      </c>
      <c r="E357" s="219"/>
      <c r="F357" s="220"/>
      <c r="G357" s="220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  <c r="AJ357" s="220"/>
      <c r="AK357" s="220"/>
      <c r="AL357" s="220"/>
      <c r="AM357" s="220"/>
      <c r="AN357" s="220"/>
      <c r="AO357" s="220"/>
      <c r="AP357" s="220"/>
      <c r="AQ357" s="220"/>
      <c r="AR357" s="220"/>
      <c r="AS357" s="220"/>
      <c r="AT357" s="220"/>
      <c r="AU357" s="220"/>
      <c r="AV357" s="220"/>
      <c r="AW357" s="220"/>
      <c r="AX357" s="220"/>
      <c r="AY357" s="220"/>
      <c r="AZ357" s="220"/>
      <c r="BA357" s="220"/>
      <c r="BB357" s="220"/>
      <c r="BC357" s="220"/>
      <c r="BD357" s="220"/>
      <c r="BE357" s="220"/>
      <c r="BF357" s="220"/>
      <c r="BG357" s="220"/>
      <c r="BH357" s="220"/>
      <c r="BI357" s="220"/>
      <c r="BJ357" s="220"/>
      <c r="BK357" s="220"/>
      <c r="BL357" s="220"/>
      <c r="BM357" s="221">
        <v>31</v>
      </c>
    </row>
    <row r="358" spans="1:65">
      <c r="A358" s="30"/>
      <c r="B358" s="20" t="s">
        <v>272</v>
      </c>
      <c r="C358" s="12"/>
      <c r="D358" s="226">
        <v>33.049999999999997</v>
      </c>
      <c r="E358" s="219"/>
      <c r="F358" s="220"/>
      <c r="G358" s="220"/>
      <c r="H358" s="220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0"/>
      <c r="BD358" s="220"/>
      <c r="BE358" s="220"/>
      <c r="BF358" s="220"/>
      <c r="BG358" s="220"/>
      <c r="BH358" s="220"/>
      <c r="BI358" s="220"/>
      <c r="BJ358" s="220"/>
      <c r="BK358" s="220"/>
      <c r="BL358" s="220"/>
      <c r="BM358" s="221">
        <v>16</v>
      </c>
    </row>
    <row r="359" spans="1:65">
      <c r="A359" s="30"/>
      <c r="B359" s="3" t="s">
        <v>273</v>
      </c>
      <c r="C359" s="29"/>
      <c r="D359" s="222">
        <v>33.049999999999997</v>
      </c>
      <c r="E359" s="219"/>
      <c r="F359" s="220"/>
      <c r="G359" s="220"/>
      <c r="H359" s="220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  <c r="AJ359" s="220"/>
      <c r="AK359" s="220"/>
      <c r="AL359" s="220"/>
      <c r="AM359" s="220"/>
      <c r="AN359" s="220"/>
      <c r="AO359" s="220"/>
      <c r="AP359" s="220"/>
      <c r="AQ359" s="220"/>
      <c r="AR359" s="220"/>
      <c r="AS359" s="220"/>
      <c r="AT359" s="220"/>
      <c r="AU359" s="220"/>
      <c r="AV359" s="220"/>
      <c r="AW359" s="220"/>
      <c r="AX359" s="220"/>
      <c r="AY359" s="220"/>
      <c r="AZ359" s="220"/>
      <c r="BA359" s="220"/>
      <c r="BB359" s="220"/>
      <c r="BC359" s="220"/>
      <c r="BD359" s="220"/>
      <c r="BE359" s="220"/>
      <c r="BF359" s="220"/>
      <c r="BG359" s="220"/>
      <c r="BH359" s="220"/>
      <c r="BI359" s="220"/>
      <c r="BJ359" s="220"/>
      <c r="BK359" s="220"/>
      <c r="BL359" s="220"/>
      <c r="BM359" s="221">
        <v>33.049999999999997</v>
      </c>
    </row>
    <row r="360" spans="1:65">
      <c r="A360" s="30"/>
      <c r="B360" s="3" t="s">
        <v>274</v>
      </c>
      <c r="C360" s="29"/>
      <c r="D360" s="222">
        <v>0.63639610306789174</v>
      </c>
      <c r="E360" s="219"/>
      <c r="F360" s="220"/>
      <c r="G360" s="220"/>
      <c r="H360" s="220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  <c r="AJ360" s="220"/>
      <c r="AK360" s="220"/>
      <c r="AL360" s="220"/>
      <c r="AM360" s="220"/>
      <c r="AN360" s="220"/>
      <c r="AO360" s="220"/>
      <c r="AP360" s="220"/>
      <c r="AQ360" s="220"/>
      <c r="AR360" s="220"/>
      <c r="AS360" s="220"/>
      <c r="AT360" s="220"/>
      <c r="AU360" s="220"/>
      <c r="AV360" s="220"/>
      <c r="AW360" s="220"/>
      <c r="AX360" s="220"/>
      <c r="AY360" s="220"/>
      <c r="AZ360" s="220"/>
      <c r="BA360" s="220"/>
      <c r="BB360" s="220"/>
      <c r="BC360" s="220"/>
      <c r="BD360" s="220"/>
      <c r="BE360" s="220"/>
      <c r="BF360" s="220"/>
      <c r="BG360" s="220"/>
      <c r="BH360" s="220"/>
      <c r="BI360" s="220"/>
      <c r="BJ360" s="220"/>
      <c r="BK360" s="220"/>
      <c r="BL360" s="220"/>
      <c r="BM360" s="221">
        <v>37</v>
      </c>
    </row>
    <row r="361" spans="1:65">
      <c r="A361" s="30"/>
      <c r="B361" s="3" t="s">
        <v>86</v>
      </c>
      <c r="C361" s="29"/>
      <c r="D361" s="13">
        <v>1.9255555312190371E-2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652</v>
      </c>
      <c r="BM365" s="28" t="s">
        <v>287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330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235</v>
      </c>
      <c r="C367" s="9" t="s">
        <v>235</v>
      </c>
      <c r="D367" s="10" t="s">
        <v>112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340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7">
        <v>12</v>
      </c>
      <c r="E370" s="219"/>
      <c r="F370" s="220"/>
      <c r="G370" s="220"/>
      <c r="H370" s="220"/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  <c r="AJ370" s="220"/>
      <c r="AK370" s="220"/>
      <c r="AL370" s="220"/>
      <c r="AM370" s="220"/>
      <c r="AN370" s="220"/>
      <c r="AO370" s="220"/>
      <c r="AP370" s="220"/>
      <c r="AQ370" s="220"/>
      <c r="AR370" s="220"/>
      <c r="AS370" s="220"/>
      <c r="AT370" s="220"/>
      <c r="AU370" s="220"/>
      <c r="AV370" s="220"/>
      <c r="AW370" s="220"/>
      <c r="AX370" s="220"/>
      <c r="AY370" s="220"/>
      <c r="AZ370" s="220"/>
      <c r="BA370" s="220"/>
      <c r="BB370" s="220"/>
      <c r="BC370" s="220"/>
      <c r="BD370" s="220"/>
      <c r="BE370" s="220"/>
      <c r="BF370" s="220"/>
      <c r="BG370" s="220"/>
      <c r="BH370" s="220"/>
      <c r="BI370" s="220"/>
      <c r="BJ370" s="220"/>
      <c r="BK370" s="220"/>
      <c r="BL370" s="220"/>
      <c r="BM370" s="221">
        <v>1</v>
      </c>
    </row>
    <row r="371" spans="1:65">
      <c r="A371" s="30"/>
      <c r="B371" s="19">
        <v>1</v>
      </c>
      <c r="C371" s="9">
        <v>2</v>
      </c>
      <c r="D371" s="222">
        <v>12</v>
      </c>
      <c r="E371" s="219"/>
      <c r="F371" s="220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  <c r="AJ371" s="220"/>
      <c r="AK371" s="220"/>
      <c r="AL371" s="220"/>
      <c r="AM371" s="220"/>
      <c r="AN371" s="220"/>
      <c r="AO371" s="220"/>
      <c r="AP371" s="220"/>
      <c r="AQ371" s="220"/>
      <c r="AR371" s="220"/>
      <c r="AS371" s="220"/>
      <c r="AT371" s="220"/>
      <c r="AU371" s="220"/>
      <c r="AV371" s="220"/>
      <c r="AW371" s="220"/>
      <c r="AX371" s="220"/>
      <c r="AY371" s="220"/>
      <c r="AZ371" s="220"/>
      <c r="BA371" s="220"/>
      <c r="BB371" s="220"/>
      <c r="BC371" s="220"/>
      <c r="BD371" s="220"/>
      <c r="BE371" s="220"/>
      <c r="BF371" s="220"/>
      <c r="BG371" s="220"/>
      <c r="BH371" s="220"/>
      <c r="BI371" s="220"/>
      <c r="BJ371" s="220"/>
      <c r="BK371" s="220"/>
      <c r="BL371" s="220"/>
      <c r="BM371" s="221">
        <v>17</v>
      </c>
    </row>
    <row r="372" spans="1:65">
      <c r="A372" s="30"/>
      <c r="B372" s="20" t="s">
        <v>272</v>
      </c>
      <c r="C372" s="12"/>
      <c r="D372" s="226">
        <v>12</v>
      </c>
      <c r="E372" s="219"/>
      <c r="F372" s="220"/>
      <c r="G372" s="220"/>
      <c r="H372" s="220"/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  <c r="AJ372" s="220"/>
      <c r="AK372" s="220"/>
      <c r="AL372" s="220"/>
      <c r="AM372" s="220"/>
      <c r="AN372" s="220"/>
      <c r="AO372" s="220"/>
      <c r="AP372" s="220"/>
      <c r="AQ372" s="220"/>
      <c r="AR372" s="220"/>
      <c r="AS372" s="220"/>
      <c r="AT372" s="220"/>
      <c r="AU372" s="220"/>
      <c r="AV372" s="220"/>
      <c r="AW372" s="220"/>
      <c r="AX372" s="220"/>
      <c r="AY372" s="220"/>
      <c r="AZ372" s="220"/>
      <c r="BA372" s="220"/>
      <c r="BB372" s="220"/>
      <c r="BC372" s="220"/>
      <c r="BD372" s="220"/>
      <c r="BE372" s="220"/>
      <c r="BF372" s="220"/>
      <c r="BG372" s="220"/>
      <c r="BH372" s="220"/>
      <c r="BI372" s="220"/>
      <c r="BJ372" s="220"/>
      <c r="BK372" s="220"/>
      <c r="BL372" s="220"/>
      <c r="BM372" s="221">
        <v>16</v>
      </c>
    </row>
    <row r="373" spans="1:65">
      <c r="A373" s="30"/>
      <c r="B373" s="3" t="s">
        <v>273</v>
      </c>
      <c r="C373" s="29"/>
      <c r="D373" s="222">
        <v>12</v>
      </c>
      <c r="E373" s="219"/>
      <c r="F373" s="220"/>
      <c r="G373" s="220"/>
      <c r="H373" s="220"/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  <c r="AJ373" s="220"/>
      <c r="AK373" s="220"/>
      <c r="AL373" s="220"/>
      <c r="AM373" s="220"/>
      <c r="AN373" s="220"/>
      <c r="AO373" s="220"/>
      <c r="AP373" s="220"/>
      <c r="AQ373" s="220"/>
      <c r="AR373" s="220"/>
      <c r="AS373" s="220"/>
      <c r="AT373" s="220"/>
      <c r="AU373" s="220"/>
      <c r="AV373" s="220"/>
      <c r="AW373" s="220"/>
      <c r="AX373" s="220"/>
      <c r="AY373" s="220"/>
      <c r="AZ373" s="220"/>
      <c r="BA373" s="220"/>
      <c r="BB373" s="220"/>
      <c r="BC373" s="220"/>
      <c r="BD373" s="220"/>
      <c r="BE373" s="220"/>
      <c r="BF373" s="220"/>
      <c r="BG373" s="220"/>
      <c r="BH373" s="220"/>
      <c r="BI373" s="220"/>
      <c r="BJ373" s="220"/>
      <c r="BK373" s="220"/>
      <c r="BL373" s="220"/>
      <c r="BM373" s="221">
        <v>12</v>
      </c>
    </row>
    <row r="374" spans="1:65">
      <c r="A374" s="30"/>
      <c r="B374" s="3" t="s">
        <v>274</v>
      </c>
      <c r="C374" s="29"/>
      <c r="D374" s="222">
        <v>0</v>
      </c>
      <c r="E374" s="219"/>
      <c r="F374" s="220"/>
      <c r="G374" s="220"/>
      <c r="H374" s="220"/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  <c r="AJ374" s="220"/>
      <c r="AK374" s="220"/>
      <c r="AL374" s="220"/>
      <c r="AM374" s="220"/>
      <c r="AN374" s="220"/>
      <c r="AO374" s="220"/>
      <c r="AP374" s="220"/>
      <c r="AQ374" s="220"/>
      <c r="AR374" s="220"/>
      <c r="AS374" s="220"/>
      <c r="AT374" s="220"/>
      <c r="AU374" s="220"/>
      <c r="AV374" s="220"/>
      <c r="AW374" s="220"/>
      <c r="AX374" s="220"/>
      <c r="AY374" s="220"/>
      <c r="AZ374" s="220"/>
      <c r="BA374" s="220"/>
      <c r="BB374" s="220"/>
      <c r="BC374" s="220"/>
      <c r="BD374" s="220"/>
      <c r="BE374" s="220"/>
      <c r="BF374" s="220"/>
      <c r="BG374" s="220"/>
      <c r="BH374" s="220"/>
      <c r="BI374" s="220"/>
      <c r="BJ374" s="220"/>
      <c r="BK374" s="220"/>
      <c r="BL374" s="220"/>
      <c r="BM374" s="221">
        <v>38</v>
      </c>
    </row>
    <row r="375" spans="1:65">
      <c r="A375" s="30"/>
      <c r="B375" s="3" t="s">
        <v>86</v>
      </c>
      <c r="C375" s="29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653</v>
      </c>
      <c r="BM379" s="28" t="s">
        <v>287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330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235</v>
      </c>
      <c r="C381" s="9" t="s">
        <v>235</v>
      </c>
      <c r="D381" s="10" t="s">
        <v>112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340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7">
        <v>970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2">
        <v>1</v>
      </c>
    </row>
    <row r="385" spans="1:65">
      <c r="A385" s="30"/>
      <c r="B385" s="19">
        <v>1</v>
      </c>
      <c r="C385" s="9">
        <v>2</v>
      </c>
      <c r="D385" s="233">
        <v>970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2">
        <v>19</v>
      </c>
    </row>
    <row r="386" spans="1:65">
      <c r="A386" s="30"/>
      <c r="B386" s="20" t="s">
        <v>272</v>
      </c>
      <c r="C386" s="12"/>
      <c r="D386" s="237">
        <v>970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2">
        <v>16</v>
      </c>
    </row>
    <row r="387" spans="1:65">
      <c r="A387" s="30"/>
      <c r="B387" s="3" t="s">
        <v>273</v>
      </c>
      <c r="C387" s="29"/>
      <c r="D387" s="233">
        <v>970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2">
        <v>970</v>
      </c>
    </row>
    <row r="388" spans="1:65">
      <c r="A388" s="30"/>
      <c r="B388" s="3" t="s">
        <v>274</v>
      </c>
      <c r="C388" s="29"/>
      <c r="D388" s="233">
        <v>0</v>
      </c>
      <c r="E388" s="230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2">
        <v>39</v>
      </c>
    </row>
    <row r="389" spans="1:65">
      <c r="A389" s="30"/>
      <c r="B389" s="3" t="s">
        <v>86</v>
      </c>
      <c r="C389" s="29"/>
      <c r="D389" s="13">
        <v>0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654</v>
      </c>
      <c r="BM393" s="28" t="s">
        <v>287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330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235</v>
      </c>
      <c r="C395" s="9" t="s">
        <v>235</v>
      </c>
      <c r="D395" s="10" t="s">
        <v>112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340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9.11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9.31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34</v>
      </c>
    </row>
    <row r="400" spans="1:65">
      <c r="A400" s="30"/>
      <c r="B400" s="20" t="s">
        <v>272</v>
      </c>
      <c r="C400" s="12"/>
      <c r="D400" s="23">
        <v>9.2100000000000009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9.2100000000000009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9.2100000000000009</v>
      </c>
    </row>
    <row r="402" spans="1:65">
      <c r="A402" s="30"/>
      <c r="B402" s="3" t="s">
        <v>274</v>
      </c>
      <c r="C402" s="29"/>
      <c r="D402" s="24">
        <v>0.14142135623731025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40</v>
      </c>
    </row>
    <row r="403" spans="1:65">
      <c r="A403" s="30"/>
      <c r="B403" s="3" t="s">
        <v>86</v>
      </c>
      <c r="C403" s="29"/>
      <c r="D403" s="13">
        <v>1.5355196116971797E-2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655</v>
      </c>
      <c r="BM407" s="28" t="s">
        <v>287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330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235</v>
      </c>
      <c r="C409" s="9" t="s">
        <v>235</v>
      </c>
      <c r="D409" s="10" t="s">
        <v>112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340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7">
        <v>104</v>
      </c>
      <c r="E412" s="230"/>
      <c r="F412" s="231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232">
        <v>1</v>
      </c>
    </row>
    <row r="413" spans="1:65">
      <c r="A413" s="30"/>
      <c r="B413" s="19">
        <v>1</v>
      </c>
      <c r="C413" s="9">
        <v>2</v>
      </c>
      <c r="D413" s="233">
        <v>106</v>
      </c>
      <c r="E413" s="230"/>
      <c r="F413" s="231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232">
        <v>35</v>
      </c>
    </row>
    <row r="414" spans="1:65">
      <c r="A414" s="30"/>
      <c r="B414" s="20" t="s">
        <v>272</v>
      </c>
      <c r="C414" s="12"/>
      <c r="D414" s="237">
        <v>105</v>
      </c>
      <c r="E414" s="230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2">
        <v>16</v>
      </c>
    </row>
    <row r="415" spans="1:65">
      <c r="A415" s="30"/>
      <c r="B415" s="3" t="s">
        <v>273</v>
      </c>
      <c r="C415" s="29"/>
      <c r="D415" s="233">
        <v>105</v>
      </c>
      <c r="E415" s="230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2">
        <v>105</v>
      </c>
    </row>
    <row r="416" spans="1:65">
      <c r="A416" s="30"/>
      <c r="B416" s="3" t="s">
        <v>274</v>
      </c>
      <c r="C416" s="29"/>
      <c r="D416" s="233">
        <v>1.4142135623730951</v>
      </c>
      <c r="E416" s="230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2">
        <v>41</v>
      </c>
    </row>
    <row r="417" spans="1:65">
      <c r="A417" s="30"/>
      <c r="B417" s="3" t="s">
        <v>86</v>
      </c>
      <c r="C417" s="29"/>
      <c r="D417" s="13">
        <v>1.3468700594029477E-2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656</v>
      </c>
      <c r="BM421" s="28" t="s">
        <v>287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330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235</v>
      </c>
      <c r="C423" s="9" t="s">
        <v>235</v>
      </c>
      <c r="D423" s="10" t="s">
        <v>112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340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1">
        <v>0.02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3">
        <v>1</v>
      </c>
    </row>
    <row r="427" spans="1:65">
      <c r="A427" s="30"/>
      <c r="B427" s="19">
        <v>1</v>
      </c>
      <c r="C427" s="9">
        <v>2</v>
      </c>
      <c r="D427" s="24" t="s">
        <v>105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3">
        <v>36</v>
      </c>
    </row>
    <row r="428" spans="1:65">
      <c r="A428" s="30"/>
      <c r="B428" s="20" t="s">
        <v>272</v>
      </c>
      <c r="C428" s="12"/>
      <c r="D428" s="216">
        <v>0.02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3">
        <v>16</v>
      </c>
    </row>
    <row r="429" spans="1:65">
      <c r="A429" s="30"/>
      <c r="B429" s="3" t="s">
        <v>273</v>
      </c>
      <c r="C429" s="29"/>
      <c r="D429" s="24">
        <v>0.02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3">
        <v>1.2500000000000001E-2</v>
      </c>
    </row>
    <row r="430" spans="1:65">
      <c r="A430" s="30"/>
      <c r="B430" s="3" t="s">
        <v>274</v>
      </c>
      <c r="C430" s="29"/>
      <c r="D430" s="24" t="s">
        <v>727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3">
        <v>42</v>
      </c>
    </row>
    <row r="431" spans="1:65">
      <c r="A431" s="30"/>
      <c r="B431" s="3" t="s">
        <v>86</v>
      </c>
      <c r="C431" s="29"/>
      <c r="D431" s="13" t="s">
        <v>727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>
        <v>0.59999999999999987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657</v>
      </c>
      <c r="BM435" s="28" t="s">
        <v>287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330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235</v>
      </c>
      <c r="C437" s="9" t="s">
        <v>235</v>
      </c>
      <c r="D437" s="10" t="s">
        <v>112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340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27">
        <v>354</v>
      </c>
      <c r="E440" s="230"/>
      <c r="F440" s="231"/>
      <c r="G440" s="231"/>
      <c r="H440" s="231"/>
      <c r="I440" s="231"/>
      <c r="J440" s="231"/>
      <c r="K440" s="231"/>
      <c r="L440" s="231"/>
      <c r="M440" s="231"/>
      <c r="N440" s="231"/>
      <c r="O440" s="231"/>
      <c r="P440" s="231"/>
      <c r="Q440" s="231"/>
      <c r="R440" s="231"/>
      <c r="S440" s="231"/>
      <c r="T440" s="231"/>
      <c r="U440" s="231"/>
      <c r="V440" s="231"/>
      <c r="W440" s="231"/>
      <c r="X440" s="231"/>
      <c r="Y440" s="231"/>
      <c r="Z440" s="231"/>
      <c r="AA440" s="231"/>
      <c r="AB440" s="231"/>
      <c r="AC440" s="231"/>
      <c r="AD440" s="231"/>
      <c r="AE440" s="231"/>
      <c r="AF440" s="231"/>
      <c r="AG440" s="231"/>
      <c r="AH440" s="231"/>
      <c r="AI440" s="231"/>
      <c r="AJ440" s="231"/>
      <c r="AK440" s="231"/>
      <c r="AL440" s="231"/>
      <c r="AM440" s="231"/>
      <c r="AN440" s="231"/>
      <c r="AO440" s="231"/>
      <c r="AP440" s="231"/>
      <c r="AQ440" s="231"/>
      <c r="AR440" s="231"/>
      <c r="AS440" s="231"/>
      <c r="AT440" s="231"/>
      <c r="AU440" s="231"/>
      <c r="AV440" s="231"/>
      <c r="AW440" s="231"/>
      <c r="AX440" s="231"/>
      <c r="AY440" s="231"/>
      <c r="AZ440" s="231"/>
      <c r="BA440" s="231"/>
      <c r="BB440" s="231"/>
      <c r="BC440" s="231"/>
      <c r="BD440" s="231"/>
      <c r="BE440" s="231"/>
      <c r="BF440" s="231"/>
      <c r="BG440" s="231"/>
      <c r="BH440" s="231"/>
      <c r="BI440" s="231"/>
      <c r="BJ440" s="231"/>
      <c r="BK440" s="231"/>
      <c r="BL440" s="231"/>
      <c r="BM440" s="232">
        <v>1</v>
      </c>
    </row>
    <row r="441" spans="1:65">
      <c r="A441" s="30"/>
      <c r="B441" s="19">
        <v>1</v>
      </c>
      <c r="C441" s="9">
        <v>2</v>
      </c>
      <c r="D441" s="233">
        <v>363</v>
      </c>
      <c r="E441" s="230"/>
      <c r="F441" s="231"/>
      <c r="G441" s="231"/>
      <c r="H441" s="231"/>
      <c r="I441" s="231"/>
      <c r="J441" s="231"/>
      <c r="K441" s="231"/>
      <c r="L441" s="231"/>
      <c r="M441" s="231"/>
      <c r="N441" s="231"/>
      <c r="O441" s="231"/>
      <c r="P441" s="231"/>
      <c r="Q441" s="231"/>
      <c r="R441" s="231"/>
      <c r="S441" s="231"/>
      <c r="T441" s="231"/>
      <c r="U441" s="231"/>
      <c r="V441" s="231"/>
      <c r="W441" s="231"/>
      <c r="X441" s="231"/>
      <c r="Y441" s="231"/>
      <c r="Z441" s="231"/>
      <c r="AA441" s="231"/>
      <c r="AB441" s="231"/>
      <c r="AC441" s="231"/>
      <c r="AD441" s="231"/>
      <c r="AE441" s="231"/>
      <c r="AF441" s="231"/>
      <c r="AG441" s="231"/>
      <c r="AH441" s="231"/>
      <c r="AI441" s="231"/>
      <c r="AJ441" s="231"/>
      <c r="AK441" s="231"/>
      <c r="AL441" s="231"/>
      <c r="AM441" s="231"/>
      <c r="AN441" s="231"/>
      <c r="AO441" s="231"/>
      <c r="AP441" s="231"/>
      <c r="AQ441" s="231"/>
      <c r="AR441" s="231"/>
      <c r="AS441" s="231"/>
      <c r="AT441" s="231"/>
      <c r="AU441" s="231"/>
      <c r="AV441" s="231"/>
      <c r="AW441" s="231"/>
      <c r="AX441" s="231"/>
      <c r="AY441" s="231"/>
      <c r="AZ441" s="231"/>
      <c r="BA441" s="231"/>
      <c r="BB441" s="231"/>
      <c r="BC441" s="231"/>
      <c r="BD441" s="231"/>
      <c r="BE441" s="231"/>
      <c r="BF441" s="231"/>
      <c r="BG441" s="231"/>
      <c r="BH441" s="231"/>
      <c r="BI441" s="231"/>
      <c r="BJ441" s="231"/>
      <c r="BK441" s="231"/>
      <c r="BL441" s="231"/>
      <c r="BM441" s="232">
        <v>37</v>
      </c>
    </row>
    <row r="442" spans="1:65">
      <c r="A442" s="30"/>
      <c r="B442" s="20" t="s">
        <v>272</v>
      </c>
      <c r="C442" s="12"/>
      <c r="D442" s="237">
        <v>358.5</v>
      </c>
      <c r="E442" s="230"/>
      <c r="F442" s="231"/>
      <c r="G442" s="231"/>
      <c r="H442" s="231"/>
      <c r="I442" s="231"/>
      <c r="J442" s="231"/>
      <c r="K442" s="231"/>
      <c r="L442" s="231"/>
      <c r="M442" s="231"/>
      <c r="N442" s="231"/>
      <c r="O442" s="231"/>
      <c r="P442" s="231"/>
      <c r="Q442" s="231"/>
      <c r="R442" s="231"/>
      <c r="S442" s="231"/>
      <c r="T442" s="231"/>
      <c r="U442" s="231"/>
      <c r="V442" s="231"/>
      <c r="W442" s="231"/>
      <c r="X442" s="231"/>
      <c r="Y442" s="231"/>
      <c r="Z442" s="231"/>
      <c r="AA442" s="231"/>
      <c r="AB442" s="231"/>
      <c r="AC442" s="231"/>
      <c r="AD442" s="231"/>
      <c r="AE442" s="231"/>
      <c r="AF442" s="231"/>
      <c r="AG442" s="231"/>
      <c r="AH442" s="231"/>
      <c r="AI442" s="231"/>
      <c r="AJ442" s="231"/>
      <c r="AK442" s="231"/>
      <c r="AL442" s="231"/>
      <c r="AM442" s="231"/>
      <c r="AN442" s="231"/>
      <c r="AO442" s="231"/>
      <c r="AP442" s="231"/>
      <c r="AQ442" s="231"/>
      <c r="AR442" s="231"/>
      <c r="AS442" s="231"/>
      <c r="AT442" s="231"/>
      <c r="AU442" s="231"/>
      <c r="AV442" s="231"/>
      <c r="AW442" s="231"/>
      <c r="AX442" s="231"/>
      <c r="AY442" s="231"/>
      <c r="AZ442" s="231"/>
      <c r="BA442" s="231"/>
      <c r="BB442" s="231"/>
      <c r="BC442" s="231"/>
      <c r="BD442" s="231"/>
      <c r="BE442" s="231"/>
      <c r="BF442" s="231"/>
      <c r="BG442" s="231"/>
      <c r="BH442" s="231"/>
      <c r="BI442" s="231"/>
      <c r="BJ442" s="231"/>
      <c r="BK442" s="231"/>
      <c r="BL442" s="231"/>
      <c r="BM442" s="232">
        <v>16</v>
      </c>
    </row>
    <row r="443" spans="1:65">
      <c r="A443" s="30"/>
      <c r="B443" s="3" t="s">
        <v>273</v>
      </c>
      <c r="C443" s="29"/>
      <c r="D443" s="233">
        <v>358.5</v>
      </c>
      <c r="E443" s="230"/>
      <c r="F443" s="231"/>
      <c r="G443" s="231"/>
      <c r="H443" s="231"/>
      <c r="I443" s="231"/>
      <c r="J443" s="231"/>
      <c r="K443" s="231"/>
      <c r="L443" s="231"/>
      <c r="M443" s="231"/>
      <c r="N443" s="231"/>
      <c r="O443" s="231"/>
      <c r="P443" s="231"/>
      <c r="Q443" s="231"/>
      <c r="R443" s="231"/>
      <c r="S443" s="231"/>
      <c r="T443" s="231"/>
      <c r="U443" s="231"/>
      <c r="V443" s="231"/>
      <c r="W443" s="231"/>
      <c r="X443" s="231"/>
      <c r="Y443" s="231"/>
      <c r="Z443" s="231"/>
      <c r="AA443" s="231"/>
      <c r="AB443" s="231"/>
      <c r="AC443" s="231"/>
      <c r="AD443" s="231"/>
      <c r="AE443" s="231"/>
      <c r="AF443" s="231"/>
      <c r="AG443" s="231"/>
      <c r="AH443" s="231"/>
      <c r="AI443" s="231"/>
      <c r="AJ443" s="231"/>
      <c r="AK443" s="231"/>
      <c r="AL443" s="231"/>
      <c r="AM443" s="231"/>
      <c r="AN443" s="231"/>
      <c r="AO443" s="231"/>
      <c r="AP443" s="231"/>
      <c r="AQ443" s="231"/>
      <c r="AR443" s="231"/>
      <c r="AS443" s="231"/>
      <c r="AT443" s="231"/>
      <c r="AU443" s="231"/>
      <c r="AV443" s="231"/>
      <c r="AW443" s="231"/>
      <c r="AX443" s="231"/>
      <c r="AY443" s="231"/>
      <c r="AZ443" s="231"/>
      <c r="BA443" s="231"/>
      <c r="BB443" s="231"/>
      <c r="BC443" s="231"/>
      <c r="BD443" s="231"/>
      <c r="BE443" s="231"/>
      <c r="BF443" s="231"/>
      <c r="BG443" s="231"/>
      <c r="BH443" s="231"/>
      <c r="BI443" s="231"/>
      <c r="BJ443" s="231"/>
      <c r="BK443" s="231"/>
      <c r="BL443" s="231"/>
      <c r="BM443" s="232">
        <v>358.5</v>
      </c>
    </row>
    <row r="444" spans="1:65">
      <c r="A444" s="30"/>
      <c r="B444" s="3" t="s">
        <v>274</v>
      </c>
      <c r="C444" s="29"/>
      <c r="D444" s="233">
        <v>6.3639610306789276</v>
      </c>
      <c r="E444" s="230"/>
      <c r="F444" s="231"/>
      <c r="G444" s="231"/>
      <c r="H444" s="231"/>
      <c r="I444" s="231"/>
      <c r="J444" s="231"/>
      <c r="K444" s="231"/>
      <c r="L444" s="231"/>
      <c r="M444" s="231"/>
      <c r="N444" s="231"/>
      <c r="O444" s="231"/>
      <c r="P444" s="231"/>
      <c r="Q444" s="231"/>
      <c r="R444" s="231"/>
      <c r="S444" s="231"/>
      <c r="T444" s="231"/>
      <c r="U444" s="231"/>
      <c r="V444" s="231"/>
      <c r="W444" s="231"/>
      <c r="X444" s="231"/>
      <c r="Y444" s="231"/>
      <c r="Z444" s="231"/>
      <c r="AA444" s="231"/>
      <c r="AB444" s="231"/>
      <c r="AC444" s="231"/>
      <c r="AD444" s="231"/>
      <c r="AE444" s="231"/>
      <c r="AF444" s="231"/>
      <c r="AG444" s="231"/>
      <c r="AH444" s="231"/>
      <c r="AI444" s="231"/>
      <c r="AJ444" s="231"/>
      <c r="AK444" s="231"/>
      <c r="AL444" s="231"/>
      <c r="AM444" s="231"/>
      <c r="AN444" s="231"/>
      <c r="AO444" s="231"/>
      <c r="AP444" s="231"/>
      <c r="AQ444" s="231"/>
      <c r="AR444" s="231"/>
      <c r="AS444" s="231"/>
      <c r="AT444" s="231"/>
      <c r="AU444" s="231"/>
      <c r="AV444" s="231"/>
      <c r="AW444" s="231"/>
      <c r="AX444" s="231"/>
      <c r="AY444" s="231"/>
      <c r="AZ444" s="231"/>
      <c r="BA444" s="231"/>
      <c r="BB444" s="231"/>
      <c r="BC444" s="231"/>
      <c r="BD444" s="231"/>
      <c r="BE444" s="231"/>
      <c r="BF444" s="231"/>
      <c r="BG444" s="231"/>
      <c r="BH444" s="231"/>
      <c r="BI444" s="231"/>
      <c r="BJ444" s="231"/>
      <c r="BK444" s="231"/>
      <c r="BL444" s="231"/>
      <c r="BM444" s="232">
        <v>43</v>
      </c>
    </row>
    <row r="445" spans="1:65">
      <c r="A445" s="30"/>
      <c r="B445" s="3" t="s">
        <v>86</v>
      </c>
      <c r="C445" s="29"/>
      <c r="D445" s="13">
        <v>1.7751634674139267E-2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658</v>
      </c>
      <c r="BM449" s="28" t="s">
        <v>287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330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235</v>
      </c>
      <c r="C451" s="9" t="s">
        <v>235</v>
      </c>
      <c r="D451" s="10" t="s">
        <v>112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340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3.6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3.4</v>
      </c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38</v>
      </c>
    </row>
    <row r="456" spans="1:65">
      <c r="A456" s="30"/>
      <c r="B456" s="20" t="s">
        <v>272</v>
      </c>
      <c r="C456" s="12"/>
      <c r="D456" s="23">
        <v>3.5</v>
      </c>
      <c r="E456" s="15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273</v>
      </c>
      <c r="C457" s="29"/>
      <c r="D457" s="11">
        <v>3.5</v>
      </c>
      <c r="E457" s="15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3.5</v>
      </c>
    </row>
    <row r="458" spans="1:65">
      <c r="A458" s="30"/>
      <c r="B458" s="3" t="s">
        <v>274</v>
      </c>
      <c r="C458" s="29"/>
      <c r="D458" s="24">
        <v>0.14142135623730964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44</v>
      </c>
    </row>
    <row r="459" spans="1:65">
      <c r="A459" s="30"/>
      <c r="B459" s="3" t="s">
        <v>86</v>
      </c>
      <c r="C459" s="29"/>
      <c r="D459" s="13">
        <v>4.040610178208847E-2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659</v>
      </c>
      <c r="BM463" s="28" t="s">
        <v>287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330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235</v>
      </c>
      <c r="C465" s="9" t="s">
        <v>235</v>
      </c>
      <c r="D465" s="10" t="s">
        <v>112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340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3" t="s">
        <v>103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5" t="s">
        <v>103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39</v>
      </c>
    </row>
    <row r="470" spans="1:65">
      <c r="A470" s="30"/>
      <c r="B470" s="20" t="s">
        <v>272</v>
      </c>
      <c r="C470" s="12"/>
      <c r="D470" s="23" t="s">
        <v>727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727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274</v>
      </c>
      <c r="C472" s="29"/>
      <c r="D472" s="24" t="s">
        <v>727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45</v>
      </c>
    </row>
    <row r="473" spans="1:65">
      <c r="A473" s="30"/>
      <c r="B473" s="3" t="s">
        <v>86</v>
      </c>
      <c r="C473" s="29"/>
      <c r="D473" s="13" t="s">
        <v>727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727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660</v>
      </c>
      <c r="BM477" s="28" t="s">
        <v>287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330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0" t="s">
        <v>112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340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6.1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6.12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23</v>
      </c>
    </row>
    <row r="484" spans="1:65">
      <c r="A484" s="30"/>
      <c r="B484" s="20" t="s">
        <v>272</v>
      </c>
      <c r="C484" s="12"/>
      <c r="D484" s="23">
        <v>6.1099999999999994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6.1099999999999994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6.11</v>
      </c>
    </row>
    <row r="486" spans="1:65">
      <c r="A486" s="30"/>
      <c r="B486" s="3" t="s">
        <v>274</v>
      </c>
      <c r="C486" s="29"/>
      <c r="D486" s="24">
        <v>1.4142135623731277E-2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29</v>
      </c>
    </row>
    <row r="487" spans="1:65">
      <c r="A487" s="30"/>
      <c r="B487" s="3" t="s">
        <v>86</v>
      </c>
      <c r="C487" s="29"/>
      <c r="D487" s="13">
        <v>2.3145884817890798E-3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-1.1102230246251565E-16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661</v>
      </c>
      <c r="BM491" s="28" t="s">
        <v>287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330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235</v>
      </c>
      <c r="C493" s="9" t="s">
        <v>235</v>
      </c>
      <c r="D493" s="10" t="s">
        <v>112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340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8">
        <v>1</v>
      </c>
      <c r="C496" s="14">
        <v>1</v>
      </c>
      <c r="D496" s="217">
        <v>15.8</v>
      </c>
      <c r="E496" s="219"/>
      <c r="F496" s="220"/>
      <c r="G496" s="220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  <c r="AJ496" s="220"/>
      <c r="AK496" s="220"/>
      <c r="AL496" s="220"/>
      <c r="AM496" s="220"/>
      <c r="AN496" s="220"/>
      <c r="AO496" s="220"/>
      <c r="AP496" s="220"/>
      <c r="AQ496" s="220"/>
      <c r="AR496" s="220"/>
      <c r="AS496" s="220"/>
      <c r="AT496" s="220"/>
      <c r="AU496" s="220"/>
      <c r="AV496" s="220"/>
      <c r="AW496" s="220"/>
      <c r="AX496" s="220"/>
      <c r="AY496" s="220"/>
      <c r="AZ496" s="220"/>
      <c r="BA496" s="220"/>
      <c r="BB496" s="220"/>
      <c r="BC496" s="220"/>
      <c r="BD496" s="220"/>
      <c r="BE496" s="220"/>
      <c r="BF496" s="220"/>
      <c r="BG496" s="220"/>
      <c r="BH496" s="220"/>
      <c r="BI496" s="220"/>
      <c r="BJ496" s="220"/>
      <c r="BK496" s="220"/>
      <c r="BL496" s="220"/>
      <c r="BM496" s="221">
        <v>1</v>
      </c>
    </row>
    <row r="497" spans="1:65">
      <c r="A497" s="30"/>
      <c r="B497" s="19">
        <v>1</v>
      </c>
      <c r="C497" s="9">
        <v>2</v>
      </c>
      <c r="D497" s="222">
        <v>15.8</v>
      </c>
      <c r="E497" s="219"/>
      <c r="F497" s="220"/>
      <c r="G497" s="220"/>
      <c r="H497" s="220"/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1">
        <v>14</v>
      </c>
    </row>
    <row r="498" spans="1:65">
      <c r="A498" s="30"/>
      <c r="B498" s="20" t="s">
        <v>272</v>
      </c>
      <c r="C498" s="12"/>
      <c r="D498" s="226">
        <v>15.8</v>
      </c>
      <c r="E498" s="219"/>
      <c r="F498" s="220"/>
      <c r="G498" s="220"/>
      <c r="H498" s="220"/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1">
        <v>16</v>
      </c>
    </row>
    <row r="499" spans="1:65">
      <c r="A499" s="30"/>
      <c r="B499" s="3" t="s">
        <v>273</v>
      </c>
      <c r="C499" s="29"/>
      <c r="D499" s="222">
        <v>15.8</v>
      </c>
      <c r="E499" s="219"/>
      <c r="F499" s="220"/>
      <c r="G499" s="220"/>
      <c r="H499" s="220"/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1">
        <v>15.8</v>
      </c>
    </row>
    <row r="500" spans="1:65">
      <c r="A500" s="30"/>
      <c r="B500" s="3" t="s">
        <v>274</v>
      </c>
      <c r="C500" s="29"/>
      <c r="D500" s="222">
        <v>0</v>
      </c>
      <c r="E500" s="219"/>
      <c r="F500" s="220"/>
      <c r="G500" s="220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1">
        <v>30</v>
      </c>
    </row>
    <row r="501" spans="1:65">
      <c r="A501" s="30"/>
      <c r="B501" s="3" t="s">
        <v>86</v>
      </c>
      <c r="C501" s="29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662</v>
      </c>
      <c r="BM505" s="28" t="s">
        <v>287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330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235</v>
      </c>
      <c r="C507" s="9" t="s">
        <v>235</v>
      </c>
      <c r="D507" s="10" t="s">
        <v>112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340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7">
        <v>211</v>
      </c>
      <c r="E510" s="230"/>
      <c r="F510" s="231"/>
      <c r="G510" s="231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2">
        <v>1</v>
      </c>
    </row>
    <row r="511" spans="1:65">
      <c r="A511" s="30"/>
      <c r="B511" s="19">
        <v>1</v>
      </c>
      <c r="C511" s="9">
        <v>2</v>
      </c>
      <c r="D511" s="233">
        <v>210</v>
      </c>
      <c r="E511" s="230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2">
        <v>15</v>
      </c>
    </row>
    <row r="512" spans="1:65">
      <c r="A512" s="30"/>
      <c r="B512" s="20" t="s">
        <v>272</v>
      </c>
      <c r="C512" s="12"/>
      <c r="D512" s="237">
        <v>210.5</v>
      </c>
      <c r="E512" s="230"/>
      <c r="F512" s="231"/>
      <c r="G512" s="231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2">
        <v>16</v>
      </c>
    </row>
    <row r="513" spans="1:65">
      <c r="A513" s="30"/>
      <c r="B513" s="3" t="s">
        <v>273</v>
      </c>
      <c r="C513" s="29"/>
      <c r="D513" s="233">
        <v>210.5</v>
      </c>
      <c r="E513" s="230"/>
      <c r="F513" s="231"/>
      <c r="G513" s="231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2">
        <v>210.5</v>
      </c>
    </row>
    <row r="514" spans="1:65">
      <c r="A514" s="30"/>
      <c r="B514" s="3" t="s">
        <v>274</v>
      </c>
      <c r="C514" s="29"/>
      <c r="D514" s="233">
        <v>0.70710678118654757</v>
      </c>
      <c r="E514" s="230"/>
      <c r="F514" s="231"/>
      <c r="G514" s="231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2">
        <v>31</v>
      </c>
    </row>
    <row r="515" spans="1:65">
      <c r="A515" s="30"/>
      <c r="B515" s="3" t="s">
        <v>86</v>
      </c>
      <c r="C515" s="29"/>
      <c r="D515" s="13">
        <v>3.3591771077745728E-3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663</v>
      </c>
      <c r="BM519" s="28" t="s">
        <v>287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330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235</v>
      </c>
      <c r="C521" s="9" t="s">
        <v>235</v>
      </c>
      <c r="D521" s="10" t="s">
        <v>112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340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1.18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1.1499999999999999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26</v>
      </c>
    </row>
    <row r="526" spans="1:65">
      <c r="A526" s="30"/>
      <c r="B526" s="20" t="s">
        <v>272</v>
      </c>
      <c r="C526" s="12"/>
      <c r="D526" s="23">
        <v>1.165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1.165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1.165</v>
      </c>
    </row>
    <row r="528" spans="1:65">
      <c r="A528" s="30"/>
      <c r="B528" s="3" t="s">
        <v>274</v>
      </c>
      <c r="C528" s="29"/>
      <c r="D528" s="24">
        <v>2.1213203435596444E-2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32</v>
      </c>
    </row>
    <row r="529" spans="1:65">
      <c r="A529" s="30"/>
      <c r="B529" s="3" t="s">
        <v>86</v>
      </c>
      <c r="C529" s="29"/>
      <c r="D529" s="13">
        <v>1.820875831381669E-2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664</v>
      </c>
      <c r="BM533" s="28" t="s">
        <v>287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330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235</v>
      </c>
      <c r="C535" s="9" t="s">
        <v>235</v>
      </c>
      <c r="D535" s="10" t="s">
        <v>112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340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0.63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0.67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27</v>
      </c>
    </row>
    <row r="540" spans="1:65">
      <c r="A540" s="30"/>
      <c r="B540" s="20" t="s">
        <v>272</v>
      </c>
      <c r="C540" s="12"/>
      <c r="D540" s="23">
        <v>0.65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0.65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0.65</v>
      </c>
    </row>
    <row r="542" spans="1:65">
      <c r="A542" s="30"/>
      <c r="B542" s="3" t="s">
        <v>274</v>
      </c>
      <c r="C542" s="29"/>
      <c r="D542" s="24">
        <v>2.8284271247461926E-2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33</v>
      </c>
    </row>
    <row r="543" spans="1:65">
      <c r="A543" s="30"/>
      <c r="B543" s="3" t="s">
        <v>86</v>
      </c>
      <c r="C543" s="29"/>
      <c r="D543" s="13">
        <v>4.3514263457633727E-2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665</v>
      </c>
      <c r="BM547" s="28" t="s">
        <v>287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330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235</v>
      </c>
      <c r="C549" s="9" t="s">
        <v>235</v>
      </c>
      <c r="D549" s="10" t="s">
        <v>112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340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7">
        <v>28.6</v>
      </c>
      <c r="E552" s="219"/>
      <c r="F552" s="220"/>
      <c r="G552" s="220"/>
      <c r="H552" s="220"/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  <c r="AJ552" s="220"/>
      <c r="AK552" s="220"/>
      <c r="AL552" s="220"/>
      <c r="AM552" s="220"/>
      <c r="AN552" s="220"/>
      <c r="AO552" s="220"/>
      <c r="AP552" s="220"/>
      <c r="AQ552" s="220"/>
      <c r="AR552" s="220"/>
      <c r="AS552" s="220"/>
      <c r="AT552" s="220"/>
      <c r="AU552" s="220"/>
      <c r="AV552" s="220"/>
      <c r="AW552" s="220"/>
      <c r="AX552" s="220"/>
      <c r="AY552" s="220"/>
      <c r="AZ552" s="220"/>
      <c r="BA552" s="220"/>
      <c r="BB552" s="220"/>
      <c r="BC552" s="220"/>
      <c r="BD552" s="220"/>
      <c r="BE552" s="220"/>
      <c r="BF552" s="220"/>
      <c r="BG552" s="220"/>
      <c r="BH552" s="220"/>
      <c r="BI552" s="220"/>
      <c r="BJ552" s="220"/>
      <c r="BK552" s="220"/>
      <c r="BL552" s="220"/>
      <c r="BM552" s="221">
        <v>1</v>
      </c>
    </row>
    <row r="553" spans="1:65">
      <c r="A553" s="30"/>
      <c r="B553" s="19">
        <v>1</v>
      </c>
      <c r="C553" s="9">
        <v>2</v>
      </c>
      <c r="D553" s="222">
        <v>29.2</v>
      </c>
      <c r="E553" s="219"/>
      <c r="F553" s="220"/>
      <c r="G553" s="220"/>
      <c r="H553" s="220"/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  <c r="AJ553" s="220"/>
      <c r="AK553" s="220"/>
      <c r="AL553" s="220"/>
      <c r="AM553" s="220"/>
      <c r="AN553" s="220"/>
      <c r="AO553" s="220"/>
      <c r="AP553" s="220"/>
      <c r="AQ553" s="220"/>
      <c r="AR553" s="220"/>
      <c r="AS553" s="220"/>
      <c r="AT553" s="220"/>
      <c r="AU553" s="220"/>
      <c r="AV553" s="220"/>
      <c r="AW553" s="220"/>
      <c r="AX553" s="220"/>
      <c r="AY553" s="220"/>
      <c r="AZ553" s="220"/>
      <c r="BA553" s="220"/>
      <c r="BB553" s="220"/>
      <c r="BC553" s="220"/>
      <c r="BD553" s="220"/>
      <c r="BE553" s="220"/>
      <c r="BF553" s="220"/>
      <c r="BG553" s="220"/>
      <c r="BH553" s="220"/>
      <c r="BI553" s="220"/>
      <c r="BJ553" s="220"/>
      <c r="BK553" s="220"/>
      <c r="BL553" s="220"/>
      <c r="BM553" s="221">
        <v>28</v>
      </c>
    </row>
    <row r="554" spans="1:65">
      <c r="A554" s="30"/>
      <c r="B554" s="20" t="s">
        <v>272</v>
      </c>
      <c r="C554" s="12"/>
      <c r="D554" s="226">
        <v>28.9</v>
      </c>
      <c r="E554" s="219"/>
      <c r="F554" s="220"/>
      <c r="G554" s="220"/>
      <c r="H554" s="220"/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  <c r="AJ554" s="220"/>
      <c r="AK554" s="220"/>
      <c r="AL554" s="220"/>
      <c r="AM554" s="220"/>
      <c r="AN554" s="220"/>
      <c r="AO554" s="220"/>
      <c r="AP554" s="220"/>
      <c r="AQ554" s="220"/>
      <c r="AR554" s="220"/>
      <c r="AS554" s="220"/>
      <c r="AT554" s="220"/>
      <c r="AU554" s="220"/>
      <c r="AV554" s="220"/>
      <c r="AW554" s="220"/>
      <c r="AX554" s="220"/>
      <c r="AY554" s="220"/>
      <c r="AZ554" s="220"/>
      <c r="BA554" s="220"/>
      <c r="BB554" s="220"/>
      <c r="BC554" s="220"/>
      <c r="BD554" s="220"/>
      <c r="BE554" s="220"/>
      <c r="BF554" s="220"/>
      <c r="BG554" s="220"/>
      <c r="BH554" s="220"/>
      <c r="BI554" s="220"/>
      <c r="BJ554" s="220"/>
      <c r="BK554" s="220"/>
      <c r="BL554" s="220"/>
      <c r="BM554" s="221">
        <v>16</v>
      </c>
    </row>
    <row r="555" spans="1:65">
      <c r="A555" s="30"/>
      <c r="B555" s="3" t="s">
        <v>273</v>
      </c>
      <c r="C555" s="29"/>
      <c r="D555" s="222">
        <v>28.9</v>
      </c>
      <c r="E555" s="219"/>
      <c r="F555" s="220"/>
      <c r="G555" s="220"/>
      <c r="H555" s="220"/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  <c r="AJ555" s="220"/>
      <c r="AK555" s="220"/>
      <c r="AL555" s="220"/>
      <c r="AM555" s="220"/>
      <c r="AN555" s="220"/>
      <c r="AO555" s="220"/>
      <c r="AP555" s="220"/>
      <c r="AQ555" s="220"/>
      <c r="AR555" s="220"/>
      <c r="AS555" s="220"/>
      <c r="AT555" s="220"/>
      <c r="AU555" s="220"/>
      <c r="AV555" s="220"/>
      <c r="AW555" s="220"/>
      <c r="AX555" s="220"/>
      <c r="AY555" s="220"/>
      <c r="AZ555" s="220"/>
      <c r="BA555" s="220"/>
      <c r="BB555" s="220"/>
      <c r="BC555" s="220"/>
      <c r="BD555" s="220"/>
      <c r="BE555" s="220"/>
      <c r="BF555" s="220"/>
      <c r="BG555" s="220"/>
      <c r="BH555" s="220"/>
      <c r="BI555" s="220"/>
      <c r="BJ555" s="220"/>
      <c r="BK555" s="220"/>
      <c r="BL555" s="220"/>
      <c r="BM555" s="221">
        <v>28.9</v>
      </c>
    </row>
    <row r="556" spans="1:65">
      <c r="A556" s="30"/>
      <c r="B556" s="3" t="s">
        <v>274</v>
      </c>
      <c r="C556" s="29"/>
      <c r="D556" s="222">
        <v>0.42426406871192701</v>
      </c>
      <c r="E556" s="219"/>
      <c r="F556" s="220"/>
      <c r="G556" s="220"/>
      <c r="H556" s="220"/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  <c r="AJ556" s="220"/>
      <c r="AK556" s="220"/>
      <c r="AL556" s="220"/>
      <c r="AM556" s="220"/>
      <c r="AN556" s="220"/>
      <c r="AO556" s="220"/>
      <c r="AP556" s="220"/>
      <c r="AQ556" s="220"/>
      <c r="AR556" s="220"/>
      <c r="AS556" s="220"/>
      <c r="AT556" s="220"/>
      <c r="AU556" s="220"/>
      <c r="AV556" s="220"/>
      <c r="AW556" s="220"/>
      <c r="AX556" s="220"/>
      <c r="AY556" s="220"/>
      <c r="AZ556" s="220"/>
      <c r="BA556" s="220"/>
      <c r="BB556" s="220"/>
      <c r="BC556" s="220"/>
      <c r="BD556" s="220"/>
      <c r="BE556" s="220"/>
      <c r="BF556" s="220"/>
      <c r="BG556" s="220"/>
      <c r="BH556" s="220"/>
      <c r="BI556" s="220"/>
      <c r="BJ556" s="220"/>
      <c r="BK556" s="220"/>
      <c r="BL556" s="220"/>
      <c r="BM556" s="221">
        <v>34</v>
      </c>
    </row>
    <row r="557" spans="1:65">
      <c r="A557" s="30"/>
      <c r="B557" s="3" t="s">
        <v>86</v>
      </c>
      <c r="C557" s="29"/>
      <c r="D557" s="13">
        <v>1.4680417602488824E-2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>
        <v>0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666</v>
      </c>
      <c r="BM561" s="28" t="s">
        <v>287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330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235</v>
      </c>
      <c r="C563" s="9" t="s">
        <v>235</v>
      </c>
      <c r="D563" s="10" t="s">
        <v>112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340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17">
        <v>12.8</v>
      </c>
      <c r="E566" s="219"/>
      <c r="F566" s="220"/>
      <c r="G566" s="220"/>
      <c r="H566" s="220"/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  <c r="AJ566" s="220"/>
      <c r="AK566" s="220"/>
      <c r="AL566" s="220"/>
      <c r="AM566" s="220"/>
      <c r="AN566" s="220"/>
      <c r="AO566" s="220"/>
      <c r="AP566" s="220"/>
      <c r="AQ566" s="220"/>
      <c r="AR566" s="220"/>
      <c r="AS566" s="220"/>
      <c r="AT566" s="220"/>
      <c r="AU566" s="220"/>
      <c r="AV566" s="220"/>
      <c r="AW566" s="220"/>
      <c r="AX566" s="220"/>
      <c r="AY566" s="220"/>
      <c r="AZ566" s="220"/>
      <c r="BA566" s="220"/>
      <c r="BB566" s="220"/>
      <c r="BC566" s="220"/>
      <c r="BD566" s="220"/>
      <c r="BE566" s="220"/>
      <c r="BF566" s="220"/>
      <c r="BG566" s="220"/>
      <c r="BH566" s="220"/>
      <c r="BI566" s="220"/>
      <c r="BJ566" s="220"/>
      <c r="BK566" s="220"/>
      <c r="BL566" s="220"/>
      <c r="BM566" s="221">
        <v>1</v>
      </c>
    </row>
    <row r="567" spans="1:65">
      <c r="A567" s="30"/>
      <c r="B567" s="19">
        <v>1</v>
      </c>
      <c r="C567" s="9">
        <v>2</v>
      </c>
      <c r="D567" s="222">
        <v>12.8</v>
      </c>
      <c r="E567" s="219"/>
      <c r="F567" s="220"/>
      <c r="G567" s="220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  <c r="AJ567" s="220"/>
      <c r="AK567" s="220"/>
      <c r="AL567" s="220"/>
      <c r="AM567" s="220"/>
      <c r="AN567" s="220"/>
      <c r="AO567" s="220"/>
      <c r="AP567" s="220"/>
      <c r="AQ567" s="220"/>
      <c r="AR567" s="220"/>
      <c r="AS567" s="220"/>
      <c r="AT567" s="220"/>
      <c r="AU567" s="220"/>
      <c r="AV567" s="220"/>
      <c r="AW567" s="220"/>
      <c r="AX567" s="220"/>
      <c r="AY567" s="220"/>
      <c r="AZ567" s="220"/>
      <c r="BA567" s="220"/>
      <c r="BB567" s="220"/>
      <c r="BC567" s="220"/>
      <c r="BD567" s="220"/>
      <c r="BE567" s="220"/>
      <c r="BF567" s="220"/>
      <c r="BG567" s="220"/>
      <c r="BH567" s="220"/>
      <c r="BI567" s="220"/>
      <c r="BJ567" s="220"/>
      <c r="BK567" s="220"/>
      <c r="BL567" s="220"/>
      <c r="BM567" s="221">
        <v>29</v>
      </c>
    </row>
    <row r="568" spans="1:65">
      <c r="A568" s="30"/>
      <c r="B568" s="20" t="s">
        <v>272</v>
      </c>
      <c r="C568" s="12"/>
      <c r="D568" s="226">
        <v>12.8</v>
      </c>
      <c r="E568" s="219"/>
      <c r="F568" s="220"/>
      <c r="G568" s="220"/>
      <c r="H568" s="220"/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  <c r="AJ568" s="220"/>
      <c r="AK568" s="220"/>
      <c r="AL568" s="220"/>
      <c r="AM568" s="220"/>
      <c r="AN568" s="220"/>
      <c r="AO568" s="220"/>
      <c r="AP568" s="220"/>
      <c r="AQ568" s="220"/>
      <c r="AR568" s="220"/>
      <c r="AS568" s="220"/>
      <c r="AT568" s="220"/>
      <c r="AU568" s="220"/>
      <c r="AV568" s="220"/>
      <c r="AW568" s="220"/>
      <c r="AX568" s="220"/>
      <c r="AY568" s="220"/>
      <c r="AZ568" s="220"/>
      <c r="BA568" s="220"/>
      <c r="BB568" s="220"/>
      <c r="BC568" s="220"/>
      <c r="BD568" s="220"/>
      <c r="BE568" s="220"/>
      <c r="BF568" s="220"/>
      <c r="BG568" s="220"/>
      <c r="BH568" s="220"/>
      <c r="BI568" s="220"/>
      <c r="BJ568" s="220"/>
      <c r="BK568" s="220"/>
      <c r="BL568" s="220"/>
      <c r="BM568" s="221">
        <v>16</v>
      </c>
    </row>
    <row r="569" spans="1:65">
      <c r="A569" s="30"/>
      <c r="B569" s="3" t="s">
        <v>273</v>
      </c>
      <c r="C569" s="29"/>
      <c r="D569" s="222">
        <v>12.8</v>
      </c>
      <c r="E569" s="219"/>
      <c r="F569" s="220"/>
      <c r="G569" s="220"/>
      <c r="H569" s="220"/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  <c r="AJ569" s="220"/>
      <c r="AK569" s="220"/>
      <c r="AL569" s="220"/>
      <c r="AM569" s="220"/>
      <c r="AN569" s="220"/>
      <c r="AO569" s="220"/>
      <c r="AP569" s="220"/>
      <c r="AQ569" s="220"/>
      <c r="AR569" s="220"/>
      <c r="AS569" s="220"/>
      <c r="AT569" s="220"/>
      <c r="AU569" s="220"/>
      <c r="AV569" s="220"/>
      <c r="AW569" s="220"/>
      <c r="AX569" s="220"/>
      <c r="AY569" s="220"/>
      <c r="AZ569" s="220"/>
      <c r="BA569" s="220"/>
      <c r="BB569" s="220"/>
      <c r="BC569" s="220"/>
      <c r="BD569" s="220"/>
      <c r="BE569" s="220"/>
      <c r="BF569" s="220"/>
      <c r="BG569" s="220"/>
      <c r="BH569" s="220"/>
      <c r="BI569" s="220"/>
      <c r="BJ569" s="220"/>
      <c r="BK569" s="220"/>
      <c r="BL569" s="220"/>
      <c r="BM569" s="221">
        <v>12.8</v>
      </c>
    </row>
    <row r="570" spans="1:65">
      <c r="A570" s="30"/>
      <c r="B570" s="3" t="s">
        <v>274</v>
      </c>
      <c r="C570" s="29"/>
      <c r="D570" s="222">
        <v>0</v>
      </c>
      <c r="E570" s="219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  <c r="AJ570" s="220"/>
      <c r="AK570" s="220"/>
      <c r="AL570" s="220"/>
      <c r="AM570" s="220"/>
      <c r="AN570" s="220"/>
      <c r="AO570" s="220"/>
      <c r="AP570" s="220"/>
      <c r="AQ570" s="220"/>
      <c r="AR570" s="220"/>
      <c r="AS570" s="220"/>
      <c r="AT570" s="220"/>
      <c r="AU570" s="220"/>
      <c r="AV570" s="220"/>
      <c r="AW570" s="220"/>
      <c r="AX570" s="220"/>
      <c r="AY570" s="220"/>
      <c r="AZ570" s="220"/>
      <c r="BA570" s="220"/>
      <c r="BB570" s="220"/>
      <c r="BC570" s="220"/>
      <c r="BD570" s="220"/>
      <c r="BE570" s="220"/>
      <c r="BF570" s="220"/>
      <c r="BG570" s="220"/>
      <c r="BH570" s="220"/>
      <c r="BI570" s="220"/>
      <c r="BJ570" s="220"/>
      <c r="BK570" s="220"/>
      <c r="BL570" s="220"/>
      <c r="BM570" s="221">
        <v>35</v>
      </c>
    </row>
    <row r="571" spans="1:65">
      <c r="A571" s="30"/>
      <c r="B571" s="3" t="s">
        <v>86</v>
      </c>
      <c r="C571" s="29"/>
      <c r="D571" s="13">
        <v>0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667</v>
      </c>
      <c r="BM575" s="28" t="s">
        <v>287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330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235</v>
      </c>
      <c r="C577" s="9" t="s">
        <v>235</v>
      </c>
      <c r="D577" s="10" t="s">
        <v>112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340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1">
        <v>0.11900000000000001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3">
        <v>1</v>
      </c>
    </row>
    <row r="581" spans="1:65">
      <c r="A581" s="30"/>
      <c r="B581" s="19">
        <v>1</v>
      </c>
      <c r="C581" s="9">
        <v>2</v>
      </c>
      <c r="D581" s="24">
        <v>0.11700000000000001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3">
        <v>30</v>
      </c>
    </row>
    <row r="582" spans="1:65">
      <c r="A582" s="30"/>
      <c r="B582" s="20" t="s">
        <v>272</v>
      </c>
      <c r="C582" s="12"/>
      <c r="D582" s="216">
        <v>0.11800000000000001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3">
        <v>16</v>
      </c>
    </row>
    <row r="583" spans="1:65">
      <c r="A583" s="30"/>
      <c r="B583" s="3" t="s">
        <v>273</v>
      </c>
      <c r="C583" s="29"/>
      <c r="D583" s="24">
        <v>0.11800000000000001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3">
        <v>0.11799999999999999</v>
      </c>
    </row>
    <row r="584" spans="1:65">
      <c r="A584" s="30"/>
      <c r="B584" s="3" t="s">
        <v>274</v>
      </c>
      <c r="C584" s="29"/>
      <c r="D584" s="24">
        <v>1.4142135623730963E-3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3">
        <v>36</v>
      </c>
    </row>
    <row r="585" spans="1:65">
      <c r="A585" s="30"/>
      <c r="B585" s="3" t="s">
        <v>86</v>
      </c>
      <c r="C585" s="29"/>
      <c r="D585" s="13">
        <v>1.1984860698077087E-2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2.2204460492503131E-16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668</v>
      </c>
      <c r="BM589" s="28" t="s">
        <v>287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330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235</v>
      </c>
      <c r="C591" s="9" t="s">
        <v>235</v>
      </c>
      <c r="D591" s="10" t="s">
        <v>112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340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1.8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1.6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31</v>
      </c>
    </row>
    <row r="596" spans="1:65">
      <c r="A596" s="30"/>
      <c r="B596" s="20" t="s">
        <v>272</v>
      </c>
      <c r="C596" s="12"/>
      <c r="D596" s="23">
        <v>1.7000000000000002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1.7000000000000002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1.7</v>
      </c>
    </row>
    <row r="598" spans="1:65">
      <c r="A598" s="30"/>
      <c r="B598" s="3" t="s">
        <v>274</v>
      </c>
      <c r="C598" s="29"/>
      <c r="D598" s="24">
        <v>0.14142135623730948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37</v>
      </c>
    </row>
    <row r="599" spans="1:65">
      <c r="A599" s="30"/>
      <c r="B599" s="3" t="s">
        <v>86</v>
      </c>
      <c r="C599" s="29"/>
      <c r="D599" s="13">
        <v>8.3189033080770275E-2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2.2204460492503131E-16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669</v>
      </c>
      <c r="BM603" s="28" t="s">
        <v>287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330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235</v>
      </c>
      <c r="C605" s="9" t="s">
        <v>235</v>
      </c>
      <c r="D605" s="10" t="s">
        <v>112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340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0.12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0.13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272</v>
      </c>
      <c r="C610" s="12"/>
      <c r="D610" s="23">
        <v>0.125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0.125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0.125</v>
      </c>
    </row>
    <row r="612" spans="1:65">
      <c r="A612" s="30"/>
      <c r="B612" s="3" t="s">
        <v>274</v>
      </c>
      <c r="C612" s="29"/>
      <c r="D612" s="24">
        <v>7.0710678118654814E-3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38</v>
      </c>
    </row>
    <row r="613" spans="1:65">
      <c r="A613" s="30"/>
      <c r="B613" s="3" t="s">
        <v>86</v>
      </c>
      <c r="C613" s="29"/>
      <c r="D613" s="13">
        <v>5.6568542494923851E-2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670</v>
      </c>
      <c r="BM617" s="28" t="s">
        <v>287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330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235</v>
      </c>
      <c r="C619" s="9" t="s">
        <v>235</v>
      </c>
      <c r="D619" s="10" t="s">
        <v>112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340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4.88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4.87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33</v>
      </c>
    </row>
    <row r="624" spans="1:65">
      <c r="A624" s="30"/>
      <c r="B624" s="20" t="s">
        <v>272</v>
      </c>
      <c r="C624" s="12"/>
      <c r="D624" s="23">
        <v>4.875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4.875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4.875</v>
      </c>
    </row>
    <row r="626" spans="1:65">
      <c r="A626" s="30"/>
      <c r="B626" s="3" t="s">
        <v>274</v>
      </c>
      <c r="C626" s="29"/>
      <c r="D626" s="24">
        <v>7.0710678118653244E-3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39</v>
      </c>
    </row>
    <row r="627" spans="1:65">
      <c r="A627" s="30"/>
      <c r="B627" s="3" t="s">
        <v>86</v>
      </c>
      <c r="C627" s="29"/>
      <c r="D627" s="13">
        <v>1.4504754485877589E-3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671</v>
      </c>
      <c r="BM631" s="28" t="s">
        <v>287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330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235</v>
      </c>
      <c r="C633" s="9" t="s">
        <v>235</v>
      </c>
      <c r="D633" s="10" t="s">
        <v>112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340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7">
        <v>13</v>
      </c>
      <c r="E636" s="219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0"/>
      <c r="AT636" s="220"/>
      <c r="AU636" s="220"/>
      <c r="AV636" s="220"/>
      <c r="AW636" s="220"/>
      <c r="AX636" s="220"/>
      <c r="AY636" s="220"/>
      <c r="AZ636" s="220"/>
      <c r="BA636" s="220"/>
      <c r="BB636" s="220"/>
      <c r="BC636" s="220"/>
      <c r="BD636" s="220"/>
      <c r="BE636" s="220"/>
      <c r="BF636" s="220"/>
      <c r="BG636" s="220"/>
      <c r="BH636" s="220"/>
      <c r="BI636" s="220"/>
      <c r="BJ636" s="220"/>
      <c r="BK636" s="220"/>
      <c r="BL636" s="220"/>
      <c r="BM636" s="221">
        <v>1</v>
      </c>
    </row>
    <row r="637" spans="1:65">
      <c r="A637" s="30"/>
      <c r="B637" s="19">
        <v>1</v>
      </c>
      <c r="C637" s="9">
        <v>2</v>
      </c>
      <c r="D637" s="222">
        <v>13.3</v>
      </c>
      <c r="E637" s="219"/>
      <c r="F637" s="220"/>
      <c r="G637" s="220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  <c r="AJ637" s="220"/>
      <c r="AK637" s="220"/>
      <c r="AL637" s="220"/>
      <c r="AM637" s="220"/>
      <c r="AN637" s="220"/>
      <c r="AO637" s="220"/>
      <c r="AP637" s="220"/>
      <c r="AQ637" s="220"/>
      <c r="AR637" s="220"/>
      <c r="AS637" s="220"/>
      <c r="AT637" s="220"/>
      <c r="AU637" s="220"/>
      <c r="AV637" s="220"/>
      <c r="AW637" s="220"/>
      <c r="AX637" s="220"/>
      <c r="AY637" s="220"/>
      <c r="AZ637" s="220"/>
      <c r="BA637" s="220"/>
      <c r="BB637" s="220"/>
      <c r="BC637" s="220"/>
      <c r="BD637" s="220"/>
      <c r="BE637" s="220"/>
      <c r="BF637" s="220"/>
      <c r="BG637" s="220"/>
      <c r="BH637" s="220"/>
      <c r="BI637" s="220"/>
      <c r="BJ637" s="220"/>
      <c r="BK637" s="220"/>
      <c r="BL637" s="220"/>
      <c r="BM637" s="221">
        <v>34</v>
      </c>
    </row>
    <row r="638" spans="1:65">
      <c r="A638" s="30"/>
      <c r="B638" s="20" t="s">
        <v>272</v>
      </c>
      <c r="C638" s="12"/>
      <c r="D638" s="226">
        <v>13.15</v>
      </c>
      <c r="E638" s="219"/>
      <c r="F638" s="220"/>
      <c r="G638" s="220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0"/>
      <c r="AT638" s="220"/>
      <c r="AU638" s="220"/>
      <c r="AV638" s="220"/>
      <c r="AW638" s="220"/>
      <c r="AX638" s="220"/>
      <c r="AY638" s="220"/>
      <c r="AZ638" s="220"/>
      <c r="BA638" s="220"/>
      <c r="BB638" s="220"/>
      <c r="BC638" s="220"/>
      <c r="BD638" s="220"/>
      <c r="BE638" s="220"/>
      <c r="BF638" s="220"/>
      <c r="BG638" s="220"/>
      <c r="BH638" s="220"/>
      <c r="BI638" s="220"/>
      <c r="BJ638" s="220"/>
      <c r="BK638" s="220"/>
      <c r="BL638" s="220"/>
      <c r="BM638" s="221">
        <v>16</v>
      </c>
    </row>
    <row r="639" spans="1:65">
      <c r="A639" s="30"/>
      <c r="B639" s="3" t="s">
        <v>273</v>
      </c>
      <c r="C639" s="29"/>
      <c r="D639" s="222">
        <v>13.15</v>
      </c>
      <c r="E639" s="219"/>
      <c r="F639" s="220"/>
      <c r="G639" s="220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0"/>
      <c r="AT639" s="220"/>
      <c r="AU639" s="220"/>
      <c r="AV639" s="220"/>
      <c r="AW639" s="220"/>
      <c r="AX639" s="220"/>
      <c r="AY639" s="220"/>
      <c r="AZ639" s="220"/>
      <c r="BA639" s="220"/>
      <c r="BB639" s="220"/>
      <c r="BC639" s="220"/>
      <c r="BD639" s="220"/>
      <c r="BE639" s="220"/>
      <c r="BF639" s="220"/>
      <c r="BG639" s="220"/>
      <c r="BH639" s="220"/>
      <c r="BI639" s="220"/>
      <c r="BJ639" s="220"/>
      <c r="BK639" s="220"/>
      <c r="BL639" s="220"/>
      <c r="BM639" s="221">
        <v>13.15</v>
      </c>
    </row>
    <row r="640" spans="1:65">
      <c r="A640" s="30"/>
      <c r="B640" s="3" t="s">
        <v>274</v>
      </c>
      <c r="C640" s="29"/>
      <c r="D640" s="222">
        <v>0.21213203435596475</v>
      </c>
      <c r="E640" s="219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0"/>
      <c r="AT640" s="220"/>
      <c r="AU640" s="220"/>
      <c r="AV640" s="220"/>
      <c r="AW640" s="220"/>
      <c r="AX640" s="220"/>
      <c r="AY640" s="220"/>
      <c r="AZ640" s="220"/>
      <c r="BA640" s="220"/>
      <c r="BB640" s="220"/>
      <c r="BC640" s="220"/>
      <c r="BD640" s="220"/>
      <c r="BE640" s="220"/>
      <c r="BF640" s="220"/>
      <c r="BG640" s="220"/>
      <c r="BH640" s="220"/>
      <c r="BI640" s="220"/>
      <c r="BJ640" s="220"/>
      <c r="BK640" s="220"/>
      <c r="BL640" s="220"/>
      <c r="BM640" s="221">
        <v>40</v>
      </c>
    </row>
    <row r="641" spans="1:65">
      <c r="A641" s="30"/>
      <c r="B641" s="3" t="s">
        <v>86</v>
      </c>
      <c r="C641" s="29"/>
      <c r="D641" s="13">
        <v>1.6131713639236864E-2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672</v>
      </c>
      <c r="BM645" s="28" t="s">
        <v>287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330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235</v>
      </c>
      <c r="C647" s="9" t="s">
        <v>235</v>
      </c>
      <c r="D647" s="10" t="s">
        <v>112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340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4.5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5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35</v>
      </c>
    </row>
    <row r="652" spans="1:65">
      <c r="A652" s="30"/>
      <c r="B652" s="20" t="s">
        <v>272</v>
      </c>
      <c r="C652" s="12"/>
      <c r="D652" s="23">
        <v>4.75</v>
      </c>
      <c r="E652" s="15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273</v>
      </c>
      <c r="C653" s="29"/>
      <c r="D653" s="11">
        <v>4.75</v>
      </c>
      <c r="E653" s="15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4.75</v>
      </c>
    </row>
    <row r="654" spans="1:65">
      <c r="A654" s="30"/>
      <c r="B654" s="3" t="s">
        <v>274</v>
      </c>
      <c r="C654" s="29"/>
      <c r="D654" s="24">
        <v>0.35355339059327379</v>
      </c>
      <c r="E654" s="15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41</v>
      </c>
    </row>
    <row r="655" spans="1:65">
      <c r="A655" s="30"/>
      <c r="B655" s="3" t="s">
        <v>86</v>
      </c>
      <c r="C655" s="29"/>
      <c r="D655" s="13">
        <v>7.4432292756478696E-2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673</v>
      </c>
      <c r="BM659" s="28" t="s">
        <v>287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330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235</v>
      </c>
      <c r="C661" s="9" t="s">
        <v>235</v>
      </c>
      <c r="D661" s="10" t="s">
        <v>112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340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7">
        <v>13.7</v>
      </c>
      <c r="E664" s="219"/>
      <c r="F664" s="220"/>
      <c r="G664" s="220"/>
      <c r="H664" s="220"/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1">
        <v>1</v>
      </c>
    </row>
    <row r="665" spans="1:65">
      <c r="A665" s="30"/>
      <c r="B665" s="19">
        <v>1</v>
      </c>
      <c r="C665" s="9">
        <v>2</v>
      </c>
      <c r="D665" s="222">
        <v>13.7</v>
      </c>
      <c r="E665" s="219"/>
      <c r="F665" s="220"/>
      <c r="G665" s="220"/>
      <c r="H665" s="220"/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1">
        <v>36</v>
      </c>
    </row>
    <row r="666" spans="1:65">
      <c r="A666" s="30"/>
      <c r="B666" s="20" t="s">
        <v>272</v>
      </c>
      <c r="C666" s="12"/>
      <c r="D666" s="226">
        <v>13.7</v>
      </c>
      <c r="E666" s="219"/>
      <c r="F666" s="220"/>
      <c r="G666" s="220"/>
      <c r="H666" s="220"/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1">
        <v>16</v>
      </c>
    </row>
    <row r="667" spans="1:65">
      <c r="A667" s="30"/>
      <c r="B667" s="3" t="s">
        <v>273</v>
      </c>
      <c r="C667" s="29"/>
      <c r="D667" s="222">
        <v>13.7</v>
      </c>
      <c r="E667" s="219"/>
      <c r="F667" s="220"/>
      <c r="G667" s="220"/>
      <c r="H667" s="220"/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1">
        <v>13.7</v>
      </c>
    </row>
    <row r="668" spans="1:65">
      <c r="A668" s="30"/>
      <c r="B668" s="3" t="s">
        <v>274</v>
      </c>
      <c r="C668" s="29"/>
      <c r="D668" s="222">
        <v>0</v>
      </c>
      <c r="E668" s="219"/>
      <c r="F668" s="220"/>
      <c r="G668" s="220"/>
      <c r="H668" s="220"/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1">
        <v>42</v>
      </c>
    </row>
    <row r="669" spans="1:65">
      <c r="A669" s="30"/>
      <c r="B669" s="3" t="s">
        <v>86</v>
      </c>
      <c r="C669" s="29"/>
      <c r="D669" s="13">
        <v>0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674</v>
      </c>
      <c r="BM673" s="28" t="s">
        <v>287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330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235</v>
      </c>
      <c r="C675" s="9" t="s">
        <v>235</v>
      </c>
      <c r="D675" s="10" t="s">
        <v>112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340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0.74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0.73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37</v>
      </c>
    </row>
    <row r="680" spans="1:65">
      <c r="A680" s="30"/>
      <c r="B680" s="20" t="s">
        <v>272</v>
      </c>
      <c r="C680" s="12"/>
      <c r="D680" s="23">
        <v>0.73499999999999999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0.73499999999999999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0.73499999999999999</v>
      </c>
    </row>
    <row r="682" spans="1:65">
      <c r="A682" s="30"/>
      <c r="B682" s="3" t="s">
        <v>274</v>
      </c>
      <c r="C682" s="29"/>
      <c r="D682" s="24">
        <v>7.0710678118654814E-3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43</v>
      </c>
    </row>
    <row r="683" spans="1:65">
      <c r="A683" s="30"/>
      <c r="B683" s="3" t="s">
        <v>86</v>
      </c>
      <c r="C683" s="29"/>
      <c r="D683" s="13">
        <v>9.6205004243067778E-3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675</v>
      </c>
      <c r="BM687" s="28" t="s">
        <v>287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330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235</v>
      </c>
      <c r="C689" s="9" t="s">
        <v>235</v>
      </c>
      <c r="D689" s="10" t="s">
        <v>112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340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7">
        <v>2820</v>
      </c>
      <c r="E692" s="230"/>
      <c r="F692" s="231"/>
      <c r="G692" s="231"/>
      <c r="H692" s="231"/>
      <c r="I692" s="231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</v>
      </c>
    </row>
    <row r="693" spans="1:65">
      <c r="A693" s="30"/>
      <c r="B693" s="19">
        <v>1</v>
      </c>
      <c r="C693" s="9">
        <v>2</v>
      </c>
      <c r="D693" s="233">
        <v>2880</v>
      </c>
      <c r="E693" s="230"/>
      <c r="F693" s="231"/>
      <c r="G693" s="231"/>
      <c r="H693" s="231"/>
      <c r="I693" s="231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18</v>
      </c>
    </row>
    <row r="694" spans="1:65">
      <c r="A694" s="30"/>
      <c r="B694" s="20" t="s">
        <v>272</v>
      </c>
      <c r="C694" s="12"/>
      <c r="D694" s="237">
        <v>2850</v>
      </c>
      <c r="E694" s="230"/>
      <c r="F694" s="231"/>
      <c r="G694" s="231"/>
      <c r="H694" s="231"/>
      <c r="I694" s="231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16</v>
      </c>
    </row>
    <row r="695" spans="1:65">
      <c r="A695" s="30"/>
      <c r="B695" s="3" t="s">
        <v>273</v>
      </c>
      <c r="C695" s="29"/>
      <c r="D695" s="233">
        <v>2850</v>
      </c>
      <c r="E695" s="230"/>
      <c r="F695" s="231"/>
      <c r="G695" s="231"/>
      <c r="H695" s="231"/>
      <c r="I695" s="231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2">
        <v>2850</v>
      </c>
    </row>
    <row r="696" spans="1:65">
      <c r="A696" s="30"/>
      <c r="B696" s="3" t="s">
        <v>274</v>
      </c>
      <c r="C696" s="29"/>
      <c r="D696" s="233">
        <v>42.426406871192853</v>
      </c>
      <c r="E696" s="230"/>
      <c r="F696" s="231"/>
      <c r="G696" s="231"/>
      <c r="H696" s="231"/>
      <c r="I696" s="231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2">
        <v>44</v>
      </c>
    </row>
    <row r="697" spans="1:65">
      <c r="A697" s="30"/>
      <c r="B697" s="3" t="s">
        <v>86</v>
      </c>
      <c r="C697" s="29"/>
      <c r="D697" s="13">
        <v>1.4886458551295738E-2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676</v>
      </c>
      <c r="BM701" s="28" t="s">
        <v>287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330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235</v>
      </c>
      <c r="C703" s="9" t="s">
        <v>235</v>
      </c>
      <c r="D703" s="10" t="s">
        <v>112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340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7">
        <v>229</v>
      </c>
      <c r="E706" s="230"/>
      <c r="F706" s="231"/>
      <c r="G706" s="231"/>
      <c r="H706" s="231"/>
      <c r="I706" s="231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2">
        <v>1</v>
      </c>
    </row>
    <row r="707" spans="1:65">
      <c r="A707" s="30"/>
      <c r="B707" s="19">
        <v>1</v>
      </c>
      <c r="C707" s="9">
        <v>2</v>
      </c>
      <c r="D707" s="233">
        <v>233</v>
      </c>
      <c r="E707" s="230"/>
      <c r="F707" s="231"/>
      <c r="G707" s="231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232">
        <v>19</v>
      </c>
    </row>
    <row r="708" spans="1:65">
      <c r="A708" s="30"/>
      <c r="B708" s="20" t="s">
        <v>272</v>
      </c>
      <c r="C708" s="12"/>
      <c r="D708" s="237">
        <v>231</v>
      </c>
      <c r="E708" s="230"/>
      <c r="F708" s="231"/>
      <c r="G708" s="231"/>
      <c r="H708" s="231"/>
      <c r="I708" s="231"/>
      <c r="J708" s="231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2">
        <v>16</v>
      </c>
    </row>
    <row r="709" spans="1:65">
      <c r="A709" s="30"/>
      <c r="B709" s="3" t="s">
        <v>273</v>
      </c>
      <c r="C709" s="29"/>
      <c r="D709" s="233">
        <v>231</v>
      </c>
      <c r="E709" s="230"/>
      <c r="F709" s="231"/>
      <c r="G709" s="231"/>
      <c r="H709" s="231"/>
      <c r="I709" s="231"/>
      <c r="J709" s="231"/>
      <c r="K709" s="231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2">
        <v>231</v>
      </c>
    </row>
    <row r="710" spans="1:65">
      <c r="A710" s="30"/>
      <c r="B710" s="3" t="s">
        <v>274</v>
      </c>
      <c r="C710" s="29"/>
      <c r="D710" s="233">
        <v>2.8284271247461903</v>
      </c>
      <c r="E710" s="230"/>
      <c r="F710" s="231"/>
      <c r="G710" s="231"/>
      <c r="H710" s="231"/>
      <c r="I710" s="231"/>
      <c r="J710" s="231"/>
      <c r="K710" s="231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2">
        <v>45</v>
      </c>
    </row>
    <row r="711" spans="1:65">
      <c r="A711" s="30"/>
      <c r="B711" s="3" t="s">
        <v>86</v>
      </c>
      <c r="C711" s="29"/>
      <c r="D711" s="13">
        <v>1.2244273267299524E-2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5D08-7F80-4B54-8AA1-3D2EE26CA5C4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677</v>
      </c>
      <c r="BM1" s="28" t="s">
        <v>287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261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341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7">
        <v>76</v>
      </c>
      <c r="E6" s="219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1">
        <v>1</v>
      </c>
    </row>
    <row r="7" spans="1:66">
      <c r="A7" s="30"/>
      <c r="B7" s="19">
        <v>1</v>
      </c>
      <c r="C7" s="9">
        <v>2</v>
      </c>
      <c r="D7" s="222">
        <v>77.8</v>
      </c>
      <c r="E7" s="219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1">
        <v>23</v>
      </c>
    </row>
    <row r="8" spans="1:66">
      <c r="A8" s="30"/>
      <c r="B8" s="19">
        <v>1</v>
      </c>
      <c r="C8" s="9">
        <v>3</v>
      </c>
      <c r="D8" s="222">
        <v>77</v>
      </c>
      <c r="E8" s="219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1">
        <v>16</v>
      </c>
    </row>
    <row r="9" spans="1:66">
      <c r="A9" s="30"/>
      <c r="B9" s="19">
        <v>1</v>
      </c>
      <c r="C9" s="9">
        <v>4</v>
      </c>
      <c r="D9" s="222">
        <v>76.5</v>
      </c>
      <c r="E9" s="219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1">
        <v>76.883333333333297</v>
      </c>
      <c r="BN9" s="28"/>
    </row>
    <row r="10" spans="1:66">
      <c r="A10" s="30"/>
      <c r="B10" s="19">
        <v>1</v>
      </c>
      <c r="C10" s="9">
        <v>5</v>
      </c>
      <c r="D10" s="222">
        <v>76.900000000000006</v>
      </c>
      <c r="E10" s="219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1">
        <v>47</v>
      </c>
    </row>
    <row r="11" spans="1:66">
      <c r="A11" s="30"/>
      <c r="B11" s="19">
        <v>1</v>
      </c>
      <c r="C11" s="9">
        <v>6</v>
      </c>
      <c r="D11" s="222">
        <v>77.099999999999994</v>
      </c>
      <c r="E11" s="219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5"/>
    </row>
    <row r="12" spans="1:66">
      <c r="A12" s="30"/>
      <c r="B12" s="20" t="s">
        <v>272</v>
      </c>
      <c r="C12" s="12"/>
      <c r="D12" s="226">
        <v>76.88333333333334</v>
      </c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5"/>
    </row>
    <row r="13" spans="1:66">
      <c r="A13" s="30"/>
      <c r="B13" s="3" t="s">
        <v>273</v>
      </c>
      <c r="C13" s="29"/>
      <c r="D13" s="222">
        <v>76.95</v>
      </c>
      <c r="E13" s="219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5"/>
    </row>
    <row r="14" spans="1:66">
      <c r="A14" s="30"/>
      <c r="B14" s="3" t="s">
        <v>274</v>
      </c>
      <c r="C14" s="29"/>
      <c r="D14" s="222">
        <v>0.60470378423378923</v>
      </c>
      <c r="E14" s="219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5"/>
    </row>
    <row r="15" spans="1:66">
      <c r="A15" s="30"/>
      <c r="B15" s="3" t="s">
        <v>86</v>
      </c>
      <c r="C15" s="29"/>
      <c r="D15" s="13">
        <v>7.8652128883649145E-3</v>
      </c>
      <c r="E15" s="1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4.4408920985006262E-16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 t="s">
        <v>277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678</v>
      </c>
      <c r="BM19" s="28" t="s">
        <v>287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234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0" t="s">
        <v>261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342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12.2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12.2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12</v>
      </c>
    </row>
    <row r="26" spans="1:65">
      <c r="A26" s="30"/>
      <c r="B26" s="19">
        <v>1</v>
      </c>
      <c r="C26" s="9">
        <v>3</v>
      </c>
      <c r="D26" s="11">
        <v>12.4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12.4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12.3166666666667</v>
      </c>
    </row>
    <row r="28" spans="1:65">
      <c r="A28" s="30"/>
      <c r="B28" s="19">
        <v>1</v>
      </c>
      <c r="C28" s="9">
        <v>5</v>
      </c>
      <c r="D28" s="11">
        <v>12.5</v>
      </c>
      <c r="E28" s="15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48</v>
      </c>
    </row>
    <row r="29" spans="1:65">
      <c r="A29" s="30"/>
      <c r="B29" s="19">
        <v>1</v>
      </c>
      <c r="C29" s="9">
        <v>6</v>
      </c>
      <c r="D29" s="11">
        <v>12.2</v>
      </c>
      <c r="E29" s="15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12.316666666666665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12.3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0.13291601358251304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1.0791557259743956E-2</v>
      </c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-2.886579864025407E-15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 t="s">
        <v>277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679</v>
      </c>
      <c r="BM37" s="28" t="s">
        <v>287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234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0" t="s">
        <v>261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342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7">
        <v>812</v>
      </c>
      <c r="E42" s="230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895</v>
      </c>
      <c r="E43" s="230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5</v>
      </c>
    </row>
    <row r="44" spans="1:65">
      <c r="A44" s="30"/>
      <c r="B44" s="19">
        <v>1</v>
      </c>
      <c r="C44" s="9">
        <v>3</v>
      </c>
      <c r="D44" s="233">
        <v>818</v>
      </c>
      <c r="E44" s="230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1530</v>
      </c>
      <c r="E45" s="230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992.5</v>
      </c>
    </row>
    <row r="46" spans="1:65">
      <c r="A46" s="30"/>
      <c r="B46" s="19">
        <v>1</v>
      </c>
      <c r="C46" s="9">
        <v>5</v>
      </c>
      <c r="D46" s="233">
        <v>913</v>
      </c>
      <c r="E46" s="230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49</v>
      </c>
    </row>
    <row r="47" spans="1:65">
      <c r="A47" s="30"/>
      <c r="B47" s="19">
        <v>1</v>
      </c>
      <c r="C47" s="9">
        <v>6</v>
      </c>
      <c r="D47" s="233">
        <v>987</v>
      </c>
      <c r="E47" s="230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272</v>
      </c>
      <c r="C48" s="12"/>
      <c r="D48" s="237">
        <v>992.5</v>
      </c>
      <c r="E48" s="230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273</v>
      </c>
      <c r="C49" s="29"/>
      <c r="D49" s="233">
        <v>904</v>
      </c>
      <c r="E49" s="230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274</v>
      </c>
      <c r="C50" s="29"/>
      <c r="D50" s="233">
        <v>271.21707173406321</v>
      </c>
      <c r="E50" s="230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86</v>
      </c>
      <c r="C51" s="29"/>
      <c r="D51" s="13">
        <v>0.27326657101668839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 t="s">
        <v>277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680</v>
      </c>
      <c r="BM55" s="28" t="s">
        <v>287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234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0" t="s">
        <v>261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341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2.5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2.5</v>
      </c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26</v>
      </c>
    </row>
    <row r="62" spans="1:65">
      <c r="A62" s="30"/>
      <c r="B62" s="19">
        <v>1</v>
      </c>
      <c r="C62" s="9">
        <v>3</v>
      </c>
      <c r="D62" s="11">
        <v>2.5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2.6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2.5166666666666702</v>
      </c>
    </row>
    <row r="64" spans="1:65">
      <c r="A64" s="30"/>
      <c r="B64" s="19">
        <v>1</v>
      </c>
      <c r="C64" s="9">
        <v>5</v>
      </c>
      <c r="D64" s="11">
        <v>2.5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50</v>
      </c>
    </row>
    <row r="65" spans="1:65">
      <c r="A65" s="30"/>
      <c r="B65" s="19">
        <v>1</v>
      </c>
      <c r="C65" s="9">
        <v>6</v>
      </c>
      <c r="D65" s="11">
        <v>2.5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272</v>
      </c>
      <c r="C66" s="12"/>
      <c r="D66" s="23">
        <v>2.5166666666666666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273</v>
      </c>
      <c r="C67" s="29"/>
      <c r="D67" s="11">
        <v>2.5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24">
        <v>4.0824829046386339E-2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1.6221786376047553E-2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-1.4432899320127035E-15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681</v>
      </c>
      <c r="BM73" s="28" t="s">
        <v>287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234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0" t="s">
        <v>261</v>
      </c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341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7">
        <v>139</v>
      </c>
      <c r="E78" s="230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30"/>
      <c r="B79" s="19">
        <v>1</v>
      </c>
      <c r="C79" s="9">
        <v>2</v>
      </c>
      <c r="D79" s="233">
        <v>143</v>
      </c>
      <c r="E79" s="230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27</v>
      </c>
    </row>
    <row r="80" spans="1:65">
      <c r="A80" s="30"/>
      <c r="B80" s="19">
        <v>1</v>
      </c>
      <c r="C80" s="9">
        <v>3</v>
      </c>
      <c r="D80" s="233">
        <v>145</v>
      </c>
      <c r="E80" s="230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30"/>
      <c r="B81" s="19">
        <v>1</v>
      </c>
      <c r="C81" s="9">
        <v>4</v>
      </c>
      <c r="D81" s="233">
        <v>141</v>
      </c>
      <c r="E81" s="230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143.333333333333</v>
      </c>
    </row>
    <row r="82" spans="1:65">
      <c r="A82" s="30"/>
      <c r="B82" s="19">
        <v>1</v>
      </c>
      <c r="C82" s="9">
        <v>5</v>
      </c>
      <c r="D82" s="233">
        <v>146</v>
      </c>
      <c r="E82" s="230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51</v>
      </c>
    </row>
    <row r="83" spans="1:65">
      <c r="A83" s="30"/>
      <c r="B83" s="19">
        <v>1</v>
      </c>
      <c r="C83" s="9">
        <v>6</v>
      </c>
      <c r="D83" s="233">
        <v>146</v>
      </c>
      <c r="E83" s="230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30"/>
      <c r="B84" s="20" t="s">
        <v>272</v>
      </c>
      <c r="C84" s="12"/>
      <c r="D84" s="237">
        <v>143.33333333333334</v>
      </c>
      <c r="E84" s="230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30"/>
      <c r="B85" s="3" t="s">
        <v>273</v>
      </c>
      <c r="C85" s="29"/>
      <c r="D85" s="233">
        <v>144</v>
      </c>
      <c r="E85" s="230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30"/>
      <c r="B86" s="3" t="s">
        <v>274</v>
      </c>
      <c r="C86" s="29"/>
      <c r="D86" s="233">
        <v>2.8751811537130432</v>
      </c>
      <c r="E86" s="230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30"/>
      <c r="B87" s="3" t="s">
        <v>86</v>
      </c>
      <c r="C87" s="29"/>
      <c r="D87" s="13">
        <v>2.0059403397997975E-2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2.4424906541753444E-15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 t="s">
        <v>277</v>
      </c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682</v>
      </c>
      <c r="BM91" s="28" t="s">
        <v>287</v>
      </c>
    </row>
    <row r="92" spans="1:65" ht="15">
      <c r="A92" s="25" t="s">
        <v>100</v>
      </c>
      <c r="B92" s="18" t="s">
        <v>110</v>
      </c>
      <c r="C92" s="15" t="s">
        <v>111</v>
      </c>
      <c r="D92" s="16" t="s">
        <v>234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0" t="s">
        <v>261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342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1.1499999999999999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1.1599999999999999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15</v>
      </c>
    </row>
    <row r="98" spans="1:65">
      <c r="A98" s="30"/>
      <c r="B98" s="19">
        <v>1</v>
      </c>
      <c r="C98" s="9">
        <v>3</v>
      </c>
      <c r="D98" s="11">
        <v>1.18</v>
      </c>
      <c r="E98" s="15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1.17</v>
      </c>
      <c r="E99" s="15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1.1683333333333299</v>
      </c>
    </row>
    <row r="100" spans="1:65">
      <c r="A100" s="30"/>
      <c r="B100" s="19">
        <v>1</v>
      </c>
      <c r="C100" s="9">
        <v>5</v>
      </c>
      <c r="D100" s="11">
        <v>1.18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52</v>
      </c>
    </row>
    <row r="101" spans="1:65">
      <c r="A101" s="30"/>
      <c r="B101" s="19">
        <v>1</v>
      </c>
      <c r="C101" s="9">
        <v>6</v>
      </c>
      <c r="D101" s="11">
        <v>1.17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1.1683333333333332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1.17</v>
      </c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1.1690451944500132E-2</v>
      </c>
      <c r="E104" s="15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1.0006092962482283E-2</v>
      </c>
      <c r="E105" s="15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2.886579864025407E-15</v>
      </c>
      <c r="E106" s="15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 t="s">
        <v>277</v>
      </c>
      <c r="E107" s="15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683</v>
      </c>
      <c r="BM109" s="28" t="s">
        <v>287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234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235</v>
      </c>
      <c r="C111" s="9" t="s">
        <v>235</v>
      </c>
      <c r="D111" s="150" t="s">
        <v>261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341</v>
      </c>
      <c r="E112" s="15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/>
      <c r="C113" s="9"/>
      <c r="D113" s="26"/>
      <c r="E113" s="15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7">
        <v>12.1</v>
      </c>
      <c r="E114" s="219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  <c r="BI114" s="220"/>
      <c r="BJ114" s="220"/>
      <c r="BK114" s="220"/>
      <c r="BL114" s="220"/>
      <c r="BM114" s="221">
        <v>1</v>
      </c>
    </row>
    <row r="115" spans="1:65">
      <c r="A115" s="30"/>
      <c r="B115" s="19">
        <v>1</v>
      </c>
      <c r="C115" s="9">
        <v>2</v>
      </c>
      <c r="D115" s="222">
        <v>12.3</v>
      </c>
      <c r="E115" s="219"/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1">
        <v>28</v>
      </c>
    </row>
    <row r="116" spans="1:65">
      <c r="A116" s="30"/>
      <c r="B116" s="19">
        <v>1</v>
      </c>
      <c r="C116" s="9">
        <v>3</v>
      </c>
      <c r="D116" s="222">
        <v>12.5</v>
      </c>
      <c r="E116" s="219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  <c r="BI116" s="220"/>
      <c r="BJ116" s="220"/>
      <c r="BK116" s="220"/>
      <c r="BL116" s="220"/>
      <c r="BM116" s="221">
        <v>16</v>
      </c>
    </row>
    <row r="117" spans="1:65">
      <c r="A117" s="30"/>
      <c r="B117" s="19">
        <v>1</v>
      </c>
      <c r="C117" s="9">
        <v>4</v>
      </c>
      <c r="D117" s="222">
        <v>12.4</v>
      </c>
      <c r="E117" s="219"/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  <c r="BI117" s="220"/>
      <c r="BJ117" s="220"/>
      <c r="BK117" s="220"/>
      <c r="BL117" s="220"/>
      <c r="BM117" s="221">
        <v>12.35</v>
      </c>
    </row>
    <row r="118" spans="1:65">
      <c r="A118" s="30"/>
      <c r="B118" s="19">
        <v>1</v>
      </c>
      <c r="C118" s="9">
        <v>5</v>
      </c>
      <c r="D118" s="222">
        <v>12.4</v>
      </c>
      <c r="E118" s="219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1">
        <v>53</v>
      </c>
    </row>
    <row r="119" spans="1:65">
      <c r="A119" s="30"/>
      <c r="B119" s="19">
        <v>1</v>
      </c>
      <c r="C119" s="9">
        <v>6</v>
      </c>
      <c r="D119" s="222">
        <v>12.4</v>
      </c>
      <c r="E119" s="219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  <c r="BI119" s="220"/>
      <c r="BJ119" s="220"/>
      <c r="BK119" s="220"/>
      <c r="BL119" s="220"/>
      <c r="BM119" s="225"/>
    </row>
    <row r="120" spans="1:65">
      <c r="A120" s="30"/>
      <c r="B120" s="20" t="s">
        <v>272</v>
      </c>
      <c r="C120" s="12"/>
      <c r="D120" s="226">
        <v>12.35</v>
      </c>
      <c r="E120" s="219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  <c r="BI120" s="220"/>
      <c r="BJ120" s="220"/>
      <c r="BK120" s="220"/>
      <c r="BL120" s="220"/>
      <c r="BM120" s="225"/>
    </row>
    <row r="121" spans="1:65">
      <c r="A121" s="30"/>
      <c r="B121" s="3" t="s">
        <v>273</v>
      </c>
      <c r="C121" s="29"/>
      <c r="D121" s="222">
        <v>12.4</v>
      </c>
      <c r="E121" s="219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5"/>
    </row>
    <row r="122" spans="1:65">
      <c r="A122" s="30"/>
      <c r="B122" s="3" t="s">
        <v>274</v>
      </c>
      <c r="C122" s="29"/>
      <c r="D122" s="222">
        <v>0.13784048752090236</v>
      </c>
      <c r="E122" s="219"/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5"/>
    </row>
    <row r="123" spans="1:65">
      <c r="A123" s="30"/>
      <c r="B123" s="3" t="s">
        <v>86</v>
      </c>
      <c r="C123" s="29"/>
      <c r="D123" s="13">
        <v>1.1161173078615576E-2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684</v>
      </c>
      <c r="BM127" s="28" t="s">
        <v>287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234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50" t="s">
        <v>261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342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27">
        <v>73</v>
      </c>
      <c r="E132" s="230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231"/>
      <c r="BL132" s="231"/>
      <c r="BM132" s="232">
        <v>1</v>
      </c>
    </row>
    <row r="133" spans="1:65">
      <c r="A133" s="30"/>
      <c r="B133" s="19">
        <v>1</v>
      </c>
      <c r="C133" s="9">
        <v>2</v>
      </c>
      <c r="D133" s="233">
        <v>74</v>
      </c>
      <c r="E133" s="230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2">
        <v>29</v>
      </c>
    </row>
    <row r="134" spans="1:65">
      <c r="A134" s="30"/>
      <c r="B134" s="19">
        <v>1</v>
      </c>
      <c r="C134" s="9">
        <v>3</v>
      </c>
      <c r="D134" s="233">
        <v>76</v>
      </c>
      <c r="E134" s="230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231"/>
      <c r="BL134" s="231"/>
      <c r="BM134" s="232">
        <v>16</v>
      </c>
    </row>
    <row r="135" spans="1:65">
      <c r="A135" s="30"/>
      <c r="B135" s="19">
        <v>1</v>
      </c>
      <c r="C135" s="9">
        <v>4</v>
      </c>
      <c r="D135" s="233">
        <v>75</v>
      </c>
      <c r="E135" s="230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  <c r="AN135" s="231"/>
      <c r="AO135" s="231"/>
      <c r="AP135" s="231"/>
      <c r="AQ135" s="231"/>
      <c r="AR135" s="231"/>
      <c r="AS135" s="231"/>
      <c r="AT135" s="231"/>
      <c r="AU135" s="231"/>
      <c r="AV135" s="231"/>
      <c r="AW135" s="231"/>
      <c r="AX135" s="231"/>
      <c r="AY135" s="231"/>
      <c r="AZ135" s="231"/>
      <c r="BA135" s="231"/>
      <c r="BB135" s="231"/>
      <c r="BC135" s="231"/>
      <c r="BD135" s="231"/>
      <c r="BE135" s="231"/>
      <c r="BF135" s="231"/>
      <c r="BG135" s="231"/>
      <c r="BH135" s="231"/>
      <c r="BI135" s="231"/>
      <c r="BJ135" s="231"/>
      <c r="BK135" s="231"/>
      <c r="BL135" s="231"/>
      <c r="BM135" s="232">
        <v>74.5</v>
      </c>
    </row>
    <row r="136" spans="1:65">
      <c r="A136" s="30"/>
      <c r="B136" s="19">
        <v>1</v>
      </c>
      <c r="C136" s="9">
        <v>5</v>
      </c>
      <c r="D136" s="233">
        <v>75</v>
      </c>
      <c r="E136" s="230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231"/>
      <c r="BL136" s="231"/>
      <c r="BM136" s="232">
        <v>54</v>
      </c>
    </row>
    <row r="137" spans="1:65">
      <c r="A137" s="30"/>
      <c r="B137" s="19">
        <v>1</v>
      </c>
      <c r="C137" s="9">
        <v>6</v>
      </c>
      <c r="D137" s="233">
        <v>74</v>
      </c>
      <c r="E137" s="230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1"/>
      <c r="AR137" s="231"/>
      <c r="AS137" s="231"/>
      <c r="AT137" s="231"/>
      <c r="AU137" s="231"/>
      <c r="AV137" s="231"/>
      <c r="AW137" s="231"/>
      <c r="AX137" s="231"/>
      <c r="AY137" s="231"/>
      <c r="AZ137" s="231"/>
      <c r="BA137" s="231"/>
      <c r="BB137" s="231"/>
      <c r="BC137" s="231"/>
      <c r="BD137" s="231"/>
      <c r="BE137" s="231"/>
      <c r="BF137" s="231"/>
      <c r="BG137" s="231"/>
      <c r="BH137" s="231"/>
      <c r="BI137" s="231"/>
      <c r="BJ137" s="231"/>
      <c r="BK137" s="231"/>
      <c r="BL137" s="231"/>
      <c r="BM137" s="236"/>
    </row>
    <row r="138" spans="1:65">
      <c r="A138" s="30"/>
      <c r="B138" s="20" t="s">
        <v>272</v>
      </c>
      <c r="C138" s="12"/>
      <c r="D138" s="237">
        <v>74.5</v>
      </c>
      <c r="E138" s="230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  <c r="AN138" s="231"/>
      <c r="AO138" s="231"/>
      <c r="AP138" s="231"/>
      <c r="AQ138" s="231"/>
      <c r="AR138" s="231"/>
      <c r="AS138" s="231"/>
      <c r="AT138" s="231"/>
      <c r="AU138" s="231"/>
      <c r="AV138" s="231"/>
      <c r="AW138" s="231"/>
      <c r="AX138" s="231"/>
      <c r="AY138" s="231"/>
      <c r="AZ138" s="231"/>
      <c r="BA138" s="231"/>
      <c r="BB138" s="231"/>
      <c r="BC138" s="231"/>
      <c r="BD138" s="231"/>
      <c r="BE138" s="231"/>
      <c r="BF138" s="231"/>
      <c r="BG138" s="231"/>
      <c r="BH138" s="231"/>
      <c r="BI138" s="231"/>
      <c r="BJ138" s="231"/>
      <c r="BK138" s="231"/>
      <c r="BL138" s="231"/>
      <c r="BM138" s="236"/>
    </row>
    <row r="139" spans="1:65">
      <c r="A139" s="30"/>
      <c r="B139" s="3" t="s">
        <v>273</v>
      </c>
      <c r="C139" s="29"/>
      <c r="D139" s="233">
        <v>74.5</v>
      </c>
      <c r="E139" s="230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  <c r="AN139" s="231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231"/>
      <c r="BL139" s="231"/>
      <c r="BM139" s="236"/>
    </row>
    <row r="140" spans="1:65">
      <c r="A140" s="30"/>
      <c r="B140" s="3" t="s">
        <v>274</v>
      </c>
      <c r="C140" s="29"/>
      <c r="D140" s="233">
        <v>1.0488088481701516</v>
      </c>
      <c r="E140" s="230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  <c r="AN140" s="231"/>
      <c r="AO140" s="231"/>
      <c r="AP140" s="231"/>
      <c r="AQ140" s="231"/>
      <c r="AR140" s="231"/>
      <c r="AS140" s="231"/>
      <c r="AT140" s="231"/>
      <c r="AU140" s="231"/>
      <c r="AV140" s="231"/>
      <c r="AW140" s="231"/>
      <c r="AX140" s="231"/>
      <c r="AY140" s="231"/>
      <c r="AZ140" s="231"/>
      <c r="BA140" s="231"/>
      <c r="BB140" s="231"/>
      <c r="BC140" s="231"/>
      <c r="BD140" s="231"/>
      <c r="BE140" s="231"/>
      <c r="BF140" s="231"/>
      <c r="BG140" s="231"/>
      <c r="BH140" s="231"/>
      <c r="BI140" s="231"/>
      <c r="BJ140" s="231"/>
      <c r="BK140" s="231"/>
      <c r="BL140" s="231"/>
      <c r="BM140" s="236"/>
    </row>
    <row r="141" spans="1:65">
      <c r="A141" s="30"/>
      <c r="B141" s="3" t="s">
        <v>86</v>
      </c>
      <c r="C141" s="29"/>
      <c r="D141" s="13">
        <v>1.4077971116377874E-2</v>
      </c>
      <c r="E141" s="15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13">
        <v>0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276</v>
      </c>
      <c r="C143" s="47"/>
      <c r="D143" s="45" t="s">
        <v>277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685</v>
      </c>
      <c r="BM145" s="28" t="s">
        <v>287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234</v>
      </c>
      <c r="E146" s="15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235</v>
      </c>
      <c r="C147" s="9" t="s">
        <v>235</v>
      </c>
      <c r="D147" s="150" t="s">
        <v>261</v>
      </c>
      <c r="E147" s="15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341</v>
      </c>
      <c r="E148" s="15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15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">
        <v>7.15</v>
      </c>
      <c r="E150" s="15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7.5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17</v>
      </c>
    </row>
    <row r="152" spans="1:65">
      <c r="A152" s="30"/>
      <c r="B152" s="19">
        <v>1</v>
      </c>
      <c r="C152" s="9">
        <v>3</v>
      </c>
      <c r="D152" s="11">
        <v>7.45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7.34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7.375</v>
      </c>
    </row>
    <row r="154" spans="1:65">
      <c r="A154" s="30"/>
      <c r="B154" s="19">
        <v>1</v>
      </c>
      <c r="C154" s="9">
        <v>5</v>
      </c>
      <c r="D154" s="11">
        <v>7.47</v>
      </c>
      <c r="E154" s="15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55</v>
      </c>
    </row>
    <row r="155" spans="1:65">
      <c r="A155" s="30"/>
      <c r="B155" s="19">
        <v>1</v>
      </c>
      <c r="C155" s="9">
        <v>6</v>
      </c>
      <c r="D155" s="11">
        <v>7.34</v>
      </c>
      <c r="E155" s="15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20" t="s">
        <v>272</v>
      </c>
      <c r="C156" s="12"/>
      <c r="D156" s="23">
        <v>7.375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3" t="s">
        <v>273</v>
      </c>
      <c r="C157" s="29"/>
      <c r="D157" s="11">
        <v>7.3949999999999996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274</v>
      </c>
      <c r="C158" s="29"/>
      <c r="D158" s="24">
        <v>0.12911235417263511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1.7506759887814929E-2</v>
      </c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275</v>
      </c>
      <c r="C160" s="29"/>
      <c r="D160" s="13">
        <v>0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276</v>
      </c>
      <c r="C161" s="47"/>
      <c r="D161" s="45" t="s">
        <v>277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686</v>
      </c>
      <c r="BM163" s="28" t="s">
        <v>287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234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235</v>
      </c>
      <c r="C165" s="9" t="s">
        <v>235</v>
      </c>
      <c r="D165" s="150" t="s">
        <v>261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342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7">
        <v>25</v>
      </c>
      <c r="E168" s="219"/>
      <c r="F168" s="220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  <c r="AJ168" s="220"/>
      <c r="AK168" s="220"/>
      <c r="AL168" s="220"/>
      <c r="AM168" s="220"/>
      <c r="AN168" s="220"/>
      <c r="AO168" s="220"/>
      <c r="AP168" s="220"/>
      <c r="AQ168" s="220"/>
      <c r="AR168" s="220"/>
      <c r="AS168" s="220"/>
      <c r="AT168" s="220"/>
      <c r="AU168" s="220"/>
      <c r="AV168" s="220"/>
      <c r="AW168" s="220"/>
      <c r="AX168" s="220"/>
      <c r="AY168" s="220"/>
      <c r="AZ168" s="220"/>
      <c r="BA168" s="220"/>
      <c r="BB168" s="220"/>
      <c r="BC168" s="220"/>
      <c r="BD168" s="220"/>
      <c r="BE168" s="220"/>
      <c r="BF168" s="220"/>
      <c r="BG168" s="220"/>
      <c r="BH168" s="220"/>
      <c r="BI168" s="220"/>
      <c r="BJ168" s="220"/>
      <c r="BK168" s="220"/>
      <c r="BL168" s="220"/>
      <c r="BM168" s="221">
        <v>1</v>
      </c>
    </row>
    <row r="169" spans="1:65">
      <c r="A169" s="30"/>
      <c r="B169" s="19">
        <v>1</v>
      </c>
      <c r="C169" s="9">
        <v>2</v>
      </c>
      <c r="D169" s="222">
        <v>23</v>
      </c>
      <c r="E169" s="219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  <c r="BI169" s="220"/>
      <c r="BJ169" s="220"/>
      <c r="BK169" s="220"/>
      <c r="BL169" s="220"/>
      <c r="BM169" s="221">
        <v>31</v>
      </c>
    </row>
    <row r="170" spans="1:65">
      <c r="A170" s="30"/>
      <c r="B170" s="19">
        <v>1</v>
      </c>
      <c r="C170" s="9">
        <v>3</v>
      </c>
      <c r="D170" s="222">
        <v>26</v>
      </c>
      <c r="E170" s="219"/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16</v>
      </c>
    </row>
    <row r="171" spans="1:65">
      <c r="A171" s="30"/>
      <c r="B171" s="19">
        <v>1</v>
      </c>
      <c r="C171" s="9">
        <v>4</v>
      </c>
      <c r="D171" s="222">
        <v>26</v>
      </c>
      <c r="E171" s="219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25.1666666666667</v>
      </c>
    </row>
    <row r="172" spans="1:65">
      <c r="A172" s="30"/>
      <c r="B172" s="19">
        <v>1</v>
      </c>
      <c r="C172" s="9">
        <v>5</v>
      </c>
      <c r="D172" s="222">
        <v>26</v>
      </c>
      <c r="E172" s="219"/>
      <c r="F172" s="220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56</v>
      </c>
    </row>
    <row r="173" spans="1:65">
      <c r="A173" s="30"/>
      <c r="B173" s="19">
        <v>1</v>
      </c>
      <c r="C173" s="9">
        <v>6</v>
      </c>
      <c r="D173" s="222">
        <v>25</v>
      </c>
      <c r="E173" s="219"/>
      <c r="F173" s="220"/>
      <c r="G173" s="220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5"/>
    </row>
    <row r="174" spans="1:65">
      <c r="A174" s="30"/>
      <c r="B174" s="20" t="s">
        <v>272</v>
      </c>
      <c r="C174" s="12"/>
      <c r="D174" s="226">
        <v>25.166666666666668</v>
      </c>
      <c r="E174" s="219"/>
      <c r="F174" s="220"/>
      <c r="G174" s="220"/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5"/>
    </row>
    <row r="175" spans="1:65">
      <c r="A175" s="30"/>
      <c r="B175" s="3" t="s">
        <v>273</v>
      </c>
      <c r="C175" s="29"/>
      <c r="D175" s="222">
        <v>25.5</v>
      </c>
      <c r="E175" s="219"/>
      <c r="F175" s="220"/>
      <c r="G175" s="220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30"/>
      <c r="B176" s="3" t="s">
        <v>274</v>
      </c>
      <c r="C176" s="29"/>
      <c r="D176" s="222">
        <v>1.1690451944500124</v>
      </c>
      <c r="E176" s="219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30"/>
      <c r="B177" s="3" t="s">
        <v>86</v>
      </c>
      <c r="C177" s="29"/>
      <c r="D177" s="13">
        <v>4.6452126931788573E-2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275</v>
      </c>
      <c r="C178" s="29"/>
      <c r="D178" s="13">
        <v>-1.2212453270876722E-15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276</v>
      </c>
      <c r="C179" s="47"/>
      <c r="D179" s="45" t="s">
        <v>277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687</v>
      </c>
      <c r="BM181" s="28" t="s">
        <v>287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234</v>
      </c>
      <c r="E182" s="15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235</v>
      </c>
      <c r="C183" s="9" t="s">
        <v>235</v>
      </c>
      <c r="D183" s="150" t="s">
        <v>261</v>
      </c>
      <c r="E183" s="15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341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4.9000000000000004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5.0999999999999996</v>
      </c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32</v>
      </c>
    </row>
    <row r="188" spans="1:65">
      <c r="A188" s="30"/>
      <c r="B188" s="19">
        <v>1</v>
      </c>
      <c r="C188" s="9">
        <v>3</v>
      </c>
      <c r="D188" s="11">
        <v>5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5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</v>
      </c>
    </row>
    <row r="190" spans="1:65">
      <c r="A190" s="30"/>
      <c r="B190" s="19">
        <v>1</v>
      </c>
      <c r="C190" s="9">
        <v>5</v>
      </c>
      <c r="D190" s="11">
        <v>5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57</v>
      </c>
    </row>
    <row r="191" spans="1:65">
      <c r="A191" s="30"/>
      <c r="B191" s="19">
        <v>1</v>
      </c>
      <c r="C191" s="9">
        <v>6</v>
      </c>
      <c r="D191" s="11">
        <v>5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272</v>
      </c>
      <c r="C192" s="12"/>
      <c r="D192" s="23">
        <v>5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273</v>
      </c>
      <c r="C193" s="29"/>
      <c r="D193" s="11">
        <v>5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24">
        <v>6.3245553203367361E-2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86</v>
      </c>
      <c r="C195" s="29"/>
      <c r="D195" s="13">
        <v>1.2649110640673472E-2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275</v>
      </c>
      <c r="C196" s="29"/>
      <c r="D196" s="13">
        <v>0</v>
      </c>
      <c r="E196" s="15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276</v>
      </c>
      <c r="C197" s="47"/>
      <c r="D197" s="45" t="s">
        <v>277</v>
      </c>
      <c r="E197" s="15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688</v>
      </c>
      <c r="BM199" s="28" t="s">
        <v>287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234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235</v>
      </c>
      <c r="C201" s="9" t="s">
        <v>235</v>
      </c>
      <c r="D201" s="150" t="s">
        <v>261</v>
      </c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341</v>
      </c>
      <c r="E202" s="15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3</v>
      </c>
    </row>
    <row r="203" spans="1:65">
      <c r="A203" s="30"/>
      <c r="B203" s="19"/>
      <c r="C203" s="9"/>
      <c r="D203" s="26"/>
      <c r="E203" s="15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11">
        <v>0.90700000000000003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3">
        <v>1</v>
      </c>
    </row>
    <row r="205" spans="1:65">
      <c r="A205" s="30"/>
      <c r="B205" s="19">
        <v>1</v>
      </c>
      <c r="C205" s="9">
        <v>2</v>
      </c>
      <c r="D205" s="24">
        <v>0.93200000000000005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3">
        <v>19</v>
      </c>
    </row>
    <row r="206" spans="1:65">
      <c r="A206" s="30"/>
      <c r="B206" s="19">
        <v>1</v>
      </c>
      <c r="C206" s="9">
        <v>3</v>
      </c>
      <c r="D206" s="24">
        <v>0.94000000000000006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3">
        <v>16</v>
      </c>
    </row>
    <row r="207" spans="1:65">
      <c r="A207" s="30"/>
      <c r="B207" s="19">
        <v>1</v>
      </c>
      <c r="C207" s="9">
        <v>4</v>
      </c>
      <c r="D207" s="24">
        <v>0.91699999999999993</v>
      </c>
      <c r="E207" s="209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3">
        <v>0.92349999999999999</v>
      </c>
    </row>
    <row r="208" spans="1:65">
      <c r="A208" s="30"/>
      <c r="B208" s="19">
        <v>1</v>
      </c>
      <c r="C208" s="9">
        <v>5</v>
      </c>
      <c r="D208" s="24">
        <v>0.92599999999999993</v>
      </c>
      <c r="E208" s="209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3">
        <v>58</v>
      </c>
    </row>
    <row r="209" spans="1:65">
      <c r="A209" s="30"/>
      <c r="B209" s="19">
        <v>1</v>
      </c>
      <c r="C209" s="9">
        <v>6</v>
      </c>
      <c r="D209" s="24">
        <v>0.91900000000000004</v>
      </c>
      <c r="E209" s="209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56"/>
    </row>
    <row r="210" spans="1:65">
      <c r="A210" s="30"/>
      <c r="B210" s="20" t="s">
        <v>272</v>
      </c>
      <c r="C210" s="12"/>
      <c r="D210" s="216">
        <v>0.9235000000000001</v>
      </c>
      <c r="E210" s="209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56"/>
    </row>
    <row r="211" spans="1:65">
      <c r="A211" s="30"/>
      <c r="B211" s="3" t="s">
        <v>273</v>
      </c>
      <c r="C211" s="29"/>
      <c r="D211" s="24">
        <v>0.92249999999999999</v>
      </c>
      <c r="E211" s="209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56"/>
    </row>
    <row r="212" spans="1:65">
      <c r="A212" s="30"/>
      <c r="B212" s="3" t="s">
        <v>274</v>
      </c>
      <c r="C212" s="29"/>
      <c r="D212" s="24">
        <v>1.1708970919769184E-2</v>
      </c>
      <c r="E212" s="209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56"/>
    </row>
    <row r="213" spans="1:65">
      <c r="A213" s="30"/>
      <c r="B213" s="3" t="s">
        <v>86</v>
      </c>
      <c r="C213" s="29"/>
      <c r="D213" s="13">
        <v>1.2678907330556776E-2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275</v>
      </c>
      <c r="C214" s="29"/>
      <c r="D214" s="13">
        <v>2.2204460492503131E-16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276</v>
      </c>
      <c r="C215" s="47"/>
      <c r="D215" s="45" t="s">
        <v>277</v>
      </c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689</v>
      </c>
      <c r="BM217" s="28" t="s">
        <v>287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234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235</v>
      </c>
      <c r="C219" s="9" t="s">
        <v>235</v>
      </c>
      <c r="D219" s="150" t="s">
        <v>261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341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2.97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3.08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34</v>
      </c>
    </row>
    <row r="224" spans="1:65">
      <c r="A224" s="30"/>
      <c r="B224" s="19">
        <v>1</v>
      </c>
      <c r="C224" s="9">
        <v>3</v>
      </c>
      <c r="D224" s="11">
        <v>3.06</v>
      </c>
      <c r="E224" s="15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3.08</v>
      </c>
      <c r="E225" s="15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3.0366666666666702</v>
      </c>
    </row>
    <row r="226" spans="1:65">
      <c r="A226" s="30"/>
      <c r="B226" s="19">
        <v>1</v>
      </c>
      <c r="C226" s="9">
        <v>5</v>
      </c>
      <c r="D226" s="11">
        <v>3.01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59</v>
      </c>
    </row>
    <row r="227" spans="1:65">
      <c r="A227" s="30"/>
      <c r="B227" s="19">
        <v>1</v>
      </c>
      <c r="C227" s="9">
        <v>6</v>
      </c>
      <c r="D227" s="11">
        <v>3.02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272</v>
      </c>
      <c r="C228" s="12"/>
      <c r="D228" s="23">
        <v>3.0366666666666671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273</v>
      </c>
      <c r="C229" s="29"/>
      <c r="D229" s="11">
        <v>3.04</v>
      </c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274</v>
      </c>
      <c r="C230" s="29"/>
      <c r="D230" s="24">
        <v>4.4121045620731457E-2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86</v>
      </c>
      <c r="C231" s="29"/>
      <c r="D231" s="13">
        <v>1.4529433245026823E-2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275</v>
      </c>
      <c r="C232" s="29"/>
      <c r="D232" s="13">
        <v>-9.9920072216264089E-16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276</v>
      </c>
      <c r="C233" s="47"/>
      <c r="D233" s="45" t="s">
        <v>277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690</v>
      </c>
      <c r="BM235" s="28" t="s">
        <v>287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234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235</v>
      </c>
      <c r="C237" s="9" t="s">
        <v>235</v>
      </c>
      <c r="D237" s="150" t="s">
        <v>261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341</v>
      </c>
      <c r="E238" s="15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0.97000000000000008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0.98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35</v>
      </c>
    </row>
    <row r="242" spans="1:65">
      <c r="A242" s="30"/>
      <c r="B242" s="19">
        <v>1</v>
      </c>
      <c r="C242" s="9">
        <v>3</v>
      </c>
      <c r="D242" s="11">
        <v>0.98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0.97000000000000008</v>
      </c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0.97333333333333305</v>
      </c>
    </row>
    <row r="244" spans="1:65">
      <c r="A244" s="30"/>
      <c r="B244" s="19">
        <v>1</v>
      </c>
      <c r="C244" s="9">
        <v>5</v>
      </c>
      <c r="D244" s="11">
        <v>0.98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60</v>
      </c>
    </row>
    <row r="245" spans="1:65">
      <c r="A245" s="30"/>
      <c r="B245" s="19">
        <v>1</v>
      </c>
      <c r="C245" s="9">
        <v>6</v>
      </c>
      <c r="D245" s="11">
        <v>0.96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272</v>
      </c>
      <c r="C246" s="12"/>
      <c r="D246" s="23">
        <v>0.97333333333333349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273</v>
      </c>
      <c r="C247" s="29"/>
      <c r="D247" s="11">
        <v>0.97500000000000009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274</v>
      </c>
      <c r="C248" s="29"/>
      <c r="D248" s="24">
        <v>8.1649658092772491E-3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86</v>
      </c>
      <c r="C249" s="29"/>
      <c r="D249" s="13">
        <v>8.3886635026821036E-3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4.4408920985006262E-16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691</v>
      </c>
      <c r="BM253" s="28" t="s">
        <v>287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234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50" t="s">
        <v>261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341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1.1000000000000001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1.1399999999999999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36</v>
      </c>
    </row>
    <row r="260" spans="1:65">
      <c r="A260" s="30"/>
      <c r="B260" s="19">
        <v>1</v>
      </c>
      <c r="C260" s="9">
        <v>3</v>
      </c>
      <c r="D260" s="11">
        <v>1.1200000000000001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1.26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1.1466666666666701</v>
      </c>
    </row>
    <row r="262" spans="1:65">
      <c r="A262" s="30"/>
      <c r="B262" s="19">
        <v>1</v>
      </c>
      <c r="C262" s="9">
        <v>5</v>
      </c>
      <c r="D262" s="11">
        <v>1.1299999999999999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61</v>
      </c>
    </row>
    <row r="263" spans="1:65">
      <c r="A263" s="30"/>
      <c r="B263" s="19">
        <v>1</v>
      </c>
      <c r="C263" s="9">
        <v>6</v>
      </c>
      <c r="D263" s="11">
        <v>1.1299999999999999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272</v>
      </c>
      <c r="C264" s="12"/>
      <c r="D264" s="23">
        <v>1.1466666666666667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273</v>
      </c>
      <c r="C265" s="29"/>
      <c r="D265" s="11">
        <v>1.1299999999999999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274</v>
      </c>
      <c r="C266" s="29"/>
      <c r="D266" s="24">
        <v>5.7154760664940824E-2</v>
      </c>
      <c r="E266" s="15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86</v>
      </c>
      <c r="C267" s="29"/>
      <c r="D267" s="13">
        <v>4.9844268021750716E-2</v>
      </c>
      <c r="E267" s="15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275</v>
      </c>
      <c r="C268" s="29"/>
      <c r="D268" s="13">
        <v>-2.886579864025407E-15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276</v>
      </c>
      <c r="C269" s="47"/>
      <c r="D269" s="45" t="s">
        <v>277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692</v>
      </c>
      <c r="BM271" s="28" t="s">
        <v>287</v>
      </c>
    </row>
    <row r="272" spans="1:65" ht="19.5">
      <c r="A272" s="25" t="s">
        <v>332</v>
      </c>
      <c r="B272" s="18" t="s">
        <v>110</v>
      </c>
      <c r="C272" s="15" t="s">
        <v>111</v>
      </c>
      <c r="D272" s="16" t="s">
        <v>234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235</v>
      </c>
      <c r="C273" s="9" t="s">
        <v>235</v>
      </c>
      <c r="D273" s="150" t="s">
        <v>261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342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4.8600000000000003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4.91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56</v>
      </c>
    </row>
    <row r="278" spans="1:65">
      <c r="A278" s="30"/>
      <c r="B278" s="19">
        <v>1</v>
      </c>
      <c r="C278" s="9">
        <v>3</v>
      </c>
      <c r="D278" s="11">
        <v>4.99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4.9800000000000004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4.94166666666667</v>
      </c>
    </row>
    <row r="280" spans="1:65">
      <c r="A280" s="30"/>
      <c r="B280" s="19">
        <v>1</v>
      </c>
      <c r="C280" s="9">
        <v>5</v>
      </c>
      <c r="D280" s="11">
        <v>4.99</v>
      </c>
      <c r="E280" s="15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62</v>
      </c>
    </row>
    <row r="281" spans="1:65">
      <c r="A281" s="30"/>
      <c r="B281" s="19">
        <v>1</v>
      </c>
      <c r="C281" s="9">
        <v>6</v>
      </c>
      <c r="D281" s="11">
        <v>4.92</v>
      </c>
      <c r="E281" s="15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272</v>
      </c>
      <c r="C282" s="12"/>
      <c r="D282" s="23">
        <v>4.9416666666666673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273</v>
      </c>
      <c r="C283" s="29"/>
      <c r="D283" s="11">
        <v>4.95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274</v>
      </c>
      <c r="C284" s="29"/>
      <c r="D284" s="24">
        <v>5.3447793842839479E-2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86</v>
      </c>
      <c r="C285" s="29"/>
      <c r="D285" s="13">
        <v>1.0815742430254193E-2</v>
      </c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275</v>
      </c>
      <c r="C286" s="29"/>
      <c r="D286" s="13">
        <v>-5.5511151231257827E-16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276</v>
      </c>
      <c r="C287" s="47"/>
      <c r="D287" s="45" t="s">
        <v>277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693</v>
      </c>
      <c r="BM289" s="28" t="s">
        <v>287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234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235</v>
      </c>
      <c r="C291" s="9" t="s">
        <v>235</v>
      </c>
      <c r="D291" s="150" t="s">
        <v>261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341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17">
        <v>22.4</v>
      </c>
      <c r="E294" s="219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  <c r="AJ294" s="220"/>
      <c r="AK294" s="220"/>
      <c r="AL294" s="220"/>
      <c r="AM294" s="220"/>
      <c r="AN294" s="220"/>
      <c r="AO294" s="220"/>
      <c r="AP294" s="220"/>
      <c r="AQ294" s="220"/>
      <c r="AR294" s="220"/>
      <c r="AS294" s="220"/>
      <c r="AT294" s="220"/>
      <c r="AU294" s="220"/>
      <c r="AV294" s="220"/>
      <c r="AW294" s="220"/>
      <c r="AX294" s="220"/>
      <c r="AY294" s="220"/>
      <c r="AZ294" s="220"/>
      <c r="BA294" s="220"/>
      <c r="BB294" s="220"/>
      <c r="BC294" s="220"/>
      <c r="BD294" s="220"/>
      <c r="BE294" s="220"/>
      <c r="BF294" s="220"/>
      <c r="BG294" s="220"/>
      <c r="BH294" s="220"/>
      <c r="BI294" s="220"/>
      <c r="BJ294" s="220"/>
      <c r="BK294" s="220"/>
      <c r="BL294" s="220"/>
      <c r="BM294" s="221">
        <v>1</v>
      </c>
    </row>
    <row r="295" spans="1:65">
      <c r="A295" s="30"/>
      <c r="B295" s="19">
        <v>1</v>
      </c>
      <c r="C295" s="9">
        <v>2</v>
      </c>
      <c r="D295" s="222">
        <v>22.7</v>
      </c>
      <c r="E295" s="219"/>
      <c r="F295" s="220"/>
      <c r="G295" s="220"/>
      <c r="H295" s="220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  <c r="AJ295" s="220"/>
      <c r="AK295" s="220"/>
      <c r="AL295" s="220"/>
      <c r="AM295" s="220"/>
      <c r="AN295" s="220"/>
      <c r="AO295" s="220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  <c r="BB295" s="220"/>
      <c r="BC295" s="220"/>
      <c r="BD295" s="220"/>
      <c r="BE295" s="220"/>
      <c r="BF295" s="220"/>
      <c r="BG295" s="220"/>
      <c r="BH295" s="220"/>
      <c r="BI295" s="220"/>
      <c r="BJ295" s="220"/>
      <c r="BK295" s="220"/>
      <c r="BL295" s="220"/>
      <c r="BM295" s="221">
        <v>37</v>
      </c>
    </row>
    <row r="296" spans="1:65">
      <c r="A296" s="30"/>
      <c r="B296" s="19">
        <v>1</v>
      </c>
      <c r="C296" s="9">
        <v>3</v>
      </c>
      <c r="D296" s="222">
        <v>22.5</v>
      </c>
      <c r="E296" s="219"/>
      <c r="F296" s="220"/>
      <c r="G296" s="220"/>
      <c r="H296" s="220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  <c r="AJ296" s="220"/>
      <c r="AK296" s="220"/>
      <c r="AL296" s="220"/>
      <c r="AM296" s="220"/>
      <c r="AN296" s="220"/>
      <c r="AO296" s="220"/>
      <c r="AP296" s="220"/>
      <c r="AQ296" s="220"/>
      <c r="AR296" s="220"/>
      <c r="AS296" s="220"/>
      <c r="AT296" s="220"/>
      <c r="AU296" s="220"/>
      <c r="AV296" s="220"/>
      <c r="AW296" s="220"/>
      <c r="AX296" s="220"/>
      <c r="AY296" s="220"/>
      <c r="AZ296" s="220"/>
      <c r="BA296" s="220"/>
      <c r="BB296" s="220"/>
      <c r="BC296" s="220"/>
      <c r="BD296" s="220"/>
      <c r="BE296" s="220"/>
      <c r="BF296" s="220"/>
      <c r="BG296" s="220"/>
      <c r="BH296" s="220"/>
      <c r="BI296" s="220"/>
      <c r="BJ296" s="220"/>
      <c r="BK296" s="220"/>
      <c r="BL296" s="220"/>
      <c r="BM296" s="221">
        <v>16</v>
      </c>
    </row>
    <row r="297" spans="1:65">
      <c r="A297" s="30"/>
      <c r="B297" s="19">
        <v>1</v>
      </c>
      <c r="C297" s="9">
        <v>4</v>
      </c>
      <c r="D297" s="222">
        <v>22.8</v>
      </c>
      <c r="E297" s="219"/>
      <c r="F297" s="220"/>
      <c r="G297" s="220"/>
      <c r="H297" s="220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  <c r="AJ297" s="220"/>
      <c r="AK297" s="220"/>
      <c r="AL297" s="220"/>
      <c r="AM297" s="220"/>
      <c r="AN297" s="220"/>
      <c r="AO297" s="220"/>
      <c r="AP297" s="220"/>
      <c r="AQ297" s="220"/>
      <c r="AR297" s="220"/>
      <c r="AS297" s="220"/>
      <c r="AT297" s="220"/>
      <c r="AU297" s="220"/>
      <c r="AV297" s="220"/>
      <c r="AW297" s="220"/>
      <c r="AX297" s="220"/>
      <c r="AY297" s="220"/>
      <c r="AZ297" s="220"/>
      <c r="BA297" s="220"/>
      <c r="BB297" s="220"/>
      <c r="BC297" s="220"/>
      <c r="BD297" s="220"/>
      <c r="BE297" s="220"/>
      <c r="BF297" s="220"/>
      <c r="BG297" s="220"/>
      <c r="BH297" s="220"/>
      <c r="BI297" s="220"/>
      <c r="BJ297" s="220"/>
      <c r="BK297" s="220"/>
      <c r="BL297" s="220"/>
      <c r="BM297" s="221">
        <v>22.566666666666698</v>
      </c>
    </row>
    <row r="298" spans="1:65">
      <c r="A298" s="30"/>
      <c r="B298" s="19">
        <v>1</v>
      </c>
      <c r="C298" s="9">
        <v>5</v>
      </c>
      <c r="D298" s="222">
        <v>22.4</v>
      </c>
      <c r="E298" s="219"/>
      <c r="F298" s="220"/>
      <c r="G298" s="220"/>
      <c r="H298" s="220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  <c r="AJ298" s="220"/>
      <c r="AK298" s="220"/>
      <c r="AL298" s="220"/>
      <c r="AM298" s="220"/>
      <c r="AN298" s="220"/>
      <c r="AO298" s="220"/>
      <c r="AP298" s="220"/>
      <c r="AQ298" s="220"/>
      <c r="AR298" s="220"/>
      <c r="AS298" s="220"/>
      <c r="AT298" s="220"/>
      <c r="AU298" s="220"/>
      <c r="AV298" s="220"/>
      <c r="AW298" s="220"/>
      <c r="AX298" s="220"/>
      <c r="AY298" s="220"/>
      <c r="AZ298" s="220"/>
      <c r="BA298" s="220"/>
      <c r="BB298" s="220"/>
      <c r="BC298" s="220"/>
      <c r="BD298" s="220"/>
      <c r="BE298" s="220"/>
      <c r="BF298" s="220"/>
      <c r="BG298" s="220"/>
      <c r="BH298" s="220"/>
      <c r="BI298" s="220"/>
      <c r="BJ298" s="220"/>
      <c r="BK298" s="220"/>
      <c r="BL298" s="220"/>
      <c r="BM298" s="221">
        <v>63</v>
      </c>
    </row>
    <row r="299" spans="1:65">
      <c r="A299" s="30"/>
      <c r="B299" s="19">
        <v>1</v>
      </c>
      <c r="C299" s="9">
        <v>6</v>
      </c>
      <c r="D299" s="222">
        <v>22.6</v>
      </c>
      <c r="E299" s="219"/>
      <c r="F299" s="220"/>
      <c r="G299" s="220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  <c r="AJ299" s="220"/>
      <c r="AK299" s="220"/>
      <c r="AL299" s="220"/>
      <c r="AM299" s="220"/>
      <c r="AN299" s="220"/>
      <c r="AO299" s="220"/>
      <c r="AP299" s="220"/>
      <c r="AQ299" s="220"/>
      <c r="AR299" s="220"/>
      <c r="AS299" s="220"/>
      <c r="AT299" s="220"/>
      <c r="AU299" s="220"/>
      <c r="AV299" s="220"/>
      <c r="AW299" s="220"/>
      <c r="AX299" s="220"/>
      <c r="AY299" s="220"/>
      <c r="AZ299" s="220"/>
      <c r="BA299" s="220"/>
      <c r="BB299" s="220"/>
      <c r="BC299" s="220"/>
      <c r="BD299" s="220"/>
      <c r="BE299" s="220"/>
      <c r="BF299" s="220"/>
      <c r="BG299" s="220"/>
      <c r="BH299" s="220"/>
      <c r="BI299" s="220"/>
      <c r="BJ299" s="220"/>
      <c r="BK299" s="220"/>
      <c r="BL299" s="220"/>
      <c r="BM299" s="225"/>
    </row>
    <row r="300" spans="1:65">
      <c r="A300" s="30"/>
      <c r="B300" s="20" t="s">
        <v>272</v>
      </c>
      <c r="C300" s="12"/>
      <c r="D300" s="226">
        <v>22.566666666666663</v>
      </c>
      <c r="E300" s="219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  <c r="AJ300" s="220"/>
      <c r="AK300" s="220"/>
      <c r="AL300" s="220"/>
      <c r="AM300" s="220"/>
      <c r="AN300" s="220"/>
      <c r="AO300" s="220"/>
      <c r="AP300" s="220"/>
      <c r="AQ300" s="220"/>
      <c r="AR300" s="220"/>
      <c r="AS300" s="220"/>
      <c r="AT300" s="220"/>
      <c r="AU300" s="220"/>
      <c r="AV300" s="220"/>
      <c r="AW300" s="220"/>
      <c r="AX300" s="220"/>
      <c r="AY300" s="220"/>
      <c r="AZ300" s="220"/>
      <c r="BA300" s="220"/>
      <c r="BB300" s="220"/>
      <c r="BC300" s="220"/>
      <c r="BD300" s="220"/>
      <c r="BE300" s="220"/>
      <c r="BF300" s="220"/>
      <c r="BG300" s="220"/>
      <c r="BH300" s="220"/>
      <c r="BI300" s="220"/>
      <c r="BJ300" s="220"/>
      <c r="BK300" s="220"/>
      <c r="BL300" s="220"/>
      <c r="BM300" s="225"/>
    </row>
    <row r="301" spans="1:65">
      <c r="A301" s="30"/>
      <c r="B301" s="3" t="s">
        <v>273</v>
      </c>
      <c r="C301" s="29"/>
      <c r="D301" s="222">
        <v>22.55</v>
      </c>
      <c r="E301" s="219"/>
      <c r="F301" s="220"/>
      <c r="G301" s="220"/>
      <c r="H301" s="220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  <c r="AJ301" s="220"/>
      <c r="AK301" s="220"/>
      <c r="AL301" s="220"/>
      <c r="AM301" s="220"/>
      <c r="AN301" s="220"/>
      <c r="AO301" s="220"/>
      <c r="AP301" s="220"/>
      <c r="AQ301" s="220"/>
      <c r="AR301" s="220"/>
      <c r="AS301" s="220"/>
      <c r="AT301" s="220"/>
      <c r="AU301" s="220"/>
      <c r="AV301" s="220"/>
      <c r="AW301" s="220"/>
      <c r="AX301" s="220"/>
      <c r="AY301" s="220"/>
      <c r="AZ301" s="220"/>
      <c r="BA301" s="220"/>
      <c r="BB301" s="220"/>
      <c r="BC301" s="220"/>
      <c r="BD301" s="220"/>
      <c r="BE301" s="220"/>
      <c r="BF301" s="220"/>
      <c r="BG301" s="220"/>
      <c r="BH301" s="220"/>
      <c r="BI301" s="220"/>
      <c r="BJ301" s="220"/>
      <c r="BK301" s="220"/>
      <c r="BL301" s="220"/>
      <c r="BM301" s="225"/>
    </row>
    <row r="302" spans="1:65">
      <c r="A302" s="30"/>
      <c r="B302" s="3" t="s">
        <v>274</v>
      </c>
      <c r="C302" s="29"/>
      <c r="D302" s="222">
        <v>0.16329931618554591</v>
      </c>
      <c r="E302" s="219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  <c r="AJ302" s="220"/>
      <c r="AK302" s="220"/>
      <c r="AL302" s="220"/>
      <c r="AM302" s="220"/>
      <c r="AN302" s="220"/>
      <c r="AO302" s="220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  <c r="BB302" s="220"/>
      <c r="BC302" s="220"/>
      <c r="BD302" s="220"/>
      <c r="BE302" s="220"/>
      <c r="BF302" s="220"/>
      <c r="BG302" s="220"/>
      <c r="BH302" s="220"/>
      <c r="BI302" s="220"/>
      <c r="BJ302" s="220"/>
      <c r="BK302" s="220"/>
      <c r="BL302" s="220"/>
      <c r="BM302" s="225"/>
    </row>
    <row r="303" spans="1:65">
      <c r="A303" s="30"/>
      <c r="B303" s="3" t="s">
        <v>86</v>
      </c>
      <c r="C303" s="29"/>
      <c r="D303" s="13">
        <v>7.2363064779414742E-3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3">
        <v>-1.5543122344752192E-15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276</v>
      </c>
      <c r="C305" s="47"/>
      <c r="D305" s="45" t="s">
        <v>277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694</v>
      </c>
      <c r="BM307" s="28" t="s">
        <v>287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234</v>
      </c>
      <c r="E308" s="15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235</v>
      </c>
      <c r="C309" s="9" t="s">
        <v>235</v>
      </c>
      <c r="D309" s="150" t="s">
        <v>261</v>
      </c>
      <c r="E309" s="15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341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4.5999999999999996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4.8</v>
      </c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38</v>
      </c>
    </row>
    <row r="314" spans="1:65">
      <c r="A314" s="30"/>
      <c r="B314" s="19">
        <v>1</v>
      </c>
      <c r="C314" s="9">
        <v>3</v>
      </c>
      <c r="D314" s="11">
        <v>4.8</v>
      </c>
      <c r="E314" s="15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4.7</v>
      </c>
      <c r="E315" s="15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4.68333333333333</v>
      </c>
    </row>
    <row r="316" spans="1:65">
      <c r="A316" s="30"/>
      <c r="B316" s="19">
        <v>1</v>
      </c>
      <c r="C316" s="9">
        <v>5</v>
      </c>
      <c r="D316" s="11">
        <v>4.5999999999999996</v>
      </c>
      <c r="E316" s="15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47</v>
      </c>
    </row>
    <row r="317" spans="1:65">
      <c r="A317" s="30"/>
      <c r="B317" s="19">
        <v>1</v>
      </c>
      <c r="C317" s="9">
        <v>6</v>
      </c>
      <c r="D317" s="11">
        <v>4.5999999999999996</v>
      </c>
      <c r="E317" s="15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272</v>
      </c>
      <c r="C318" s="12"/>
      <c r="D318" s="23">
        <v>4.6833333333333336</v>
      </c>
      <c r="E318" s="15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273</v>
      </c>
      <c r="C319" s="29"/>
      <c r="D319" s="11">
        <v>4.6500000000000004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24">
        <v>9.8319208025017604E-2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86</v>
      </c>
      <c r="C321" s="29"/>
      <c r="D321" s="13">
        <v>2.0993425201071374E-2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3">
        <v>6.6613381477509392E-16</v>
      </c>
      <c r="E322" s="15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276</v>
      </c>
      <c r="C323" s="47"/>
      <c r="D323" s="45" t="s">
        <v>277</v>
      </c>
      <c r="E323" s="15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695</v>
      </c>
      <c r="BM325" s="28" t="s">
        <v>287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234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235</v>
      </c>
      <c r="C327" s="9" t="s">
        <v>235</v>
      </c>
      <c r="D327" s="150" t="s">
        <v>261</v>
      </c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341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5.4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5.4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23</v>
      </c>
    </row>
    <row r="332" spans="1:65">
      <c r="A332" s="30"/>
      <c r="B332" s="19">
        <v>1</v>
      </c>
      <c r="C332" s="9">
        <v>3</v>
      </c>
      <c r="D332" s="11">
        <v>5.4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5.4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5.43333333333333</v>
      </c>
    </row>
    <row r="334" spans="1:65">
      <c r="A334" s="30"/>
      <c r="B334" s="19">
        <v>1</v>
      </c>
      <c r="C334" s="9">
        <v>5</v>
      </c>
      <c r="D334" s="11">
        <v>5.5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48</v>
      </c>
    </row>
    <row r="335" spans="1:65">
      <c r="A335" s="30"/>
      <c r="B335" s="19">
        <v>1</v>
      </c>
      <c r="C335" s="9">
        <v>6</v>
      </c>
      <c r="D335" s="11">
        <v>5.5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272</v>
      </c>
      <c r="C336" s="12"/>
      <c r="D336" s="23">
        <v>5.4333333333333336</v>
      </c>
      <c r="E336" s="15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273</v>
      </c>
      <c r="C337" s="29"/>
      <c r="D337" s="11">
        <v>5.4</v>
      </c>
      <c r="E337" s="15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274</v>
      </c>
      <c r="C338" s="29"/>
      <c r="D338" s="24">
        <v>5.1639777949432045E-2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86</v>
      </c>
      <c r="C339" s="29"/>
      <c r="D339" s="13">
        <v>9.5042536103249163E-3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275</v>
      </c>
      <c r="C340" s="29"/>
      <c r="D340" s="13">
        <v>6.6613381477509392E-16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276</v>
      </c>
      <c r="C341" s="47"/>
      <c r="D341" s="45" t="s">
        <v>277</v>
      </c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696</v>
      </c>
      <c r="BM343" s="28" t="s">
        <v>287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234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235</v>
      </c>
      <c r="C345" s="9" t="s">
        <v>235</v>
      </c>
      <c r="D345" s="150" t="s">
        <v>261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341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0.39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0.4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24</v>
      </c>
    </row>
    <row r="350" spans="1:65">
      <c r="A350" s="30"/>
      <c r="B350" s="19">
        <v>1</v>
      </c>
      <c r="C350" s="9">
        <v>3</v>
      </c>
      <c r="D350" s="11">
        <v>0.4</v>
      </c>
      <c r="E350" s="15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0.4</v>
      </c>
      <c r="E351" s="15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0.39833333333333298</v>
      </c>
    </row>
    <row r="352" spans="1:65">
      <c r="A352" s="30"/>
      <c r="B352" s="19">
        <v>1</v>
      </c>
      <c r="C352" s="9">
        <v>5</v>
      </c>
      <c r="D352" s="11">
        <v>0.4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49</v>
      </c>
    </row>
    <row r="353" spans="1:65">
      <c r="A353" s="30"/>
      <c r="B353" s="19">
        <v>1</v>
      </c>
      <c r="C353" s="9">
        <v>6</v>
      </c>
      <c r="D353" s="11">
        <v>0.4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272</v>
      </c>
      <c r="C354" s="12"/>
      <c r="D354" s="23">
        <v>0.39833333333333326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273</v>
      </c>
      <c r="C355" s="29"/>
      <c r="D355" s="11">
        <v>0.4</v>
      </c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274</v>
      </c>
      <c r="C356" s="29"/>
      <c r="D356" s="24">
        <v>4.0824829046386332E-3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86</v>
      </c>
      <c r="C357" s="29"/>
      <c r="D357" s="13">
        <v>1.024891105767021E-2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275</v>
      </c>
      <c r="C358" s="29"/>
      <c r="D358" s="13">
        <v>6.6613381477509392E-16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276</v>
      </c>
      <c r="C359" s="47"/>
      <c r="D359" s="45" t="s">
        <v>277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697</v>
      </c>
      <c r="BM361" s="28" t="s">
        <v>287</v>
      </c>
    </row>
    <row r="362" spans="1:65" ht="19.5">
      <c r="A362" s="25" t="s">
        <v>333</v>
      </c>
      <c r="B362" s="18" t="s">
        <v>110</v>
      </c>
      <c r="C362" s="15" t="s">
        <v>111</v>
      </c>
      <c r="D362" s="16" t="s">
        <v>234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235</v>
      </c>
      <c r="C363" s="9" t="s">
        <v>235</v>
      </c>
      <c r="D363" s="150" t="s">
        <v>261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342</v>
      </c>
      <c r="E364" s="15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2.83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2.81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13</v>
      </c>
    </row>
    <row r="368" spans="1:65">
      <c r="A368" s="30"/>
      <c r="B368" s="19">
        <v>1</v>
      </c>
      <c r="C368" s="9">
        <v>3</v>
      </c>
      <c r="D368" s="11">
        <v>2.89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2.88</v>
      </c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2.86</v>
      </c>
    </row>
    <row r="370" spans="1:65">
      <c r="A370" s="30"/>
      <c r="B370" s="19">
        <v>1</v>
      </c>
      <c r="C370" s="9">
        <v>5</v>
      </c>
      <c r="D370" s="11">
        <v>2.88</v>
      </c>
      <c r="E370" s="15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50</v>
      </c>
    </row>
    <row r="371" spans="1:65">
      <c r="A371" s="30"/>
      <c r="B371" s="19">
        <v>1</v>
      </c>
      <c r="C371" s="9">
        <v>6</v>
      </c>
      <c r="D371" s="11">
        <v>2.87</v>
      </c>
      <c r="E371" s="15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272</v>
      </c>
      <c r="C372" s="12"/>
      <c r="D372" s="23">
        <v>2.86</v>
      </c>
      <c r="E372" s="15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273</v>
      </c>
      <c r="C373" s="29"/>
      <c r="D373" s="11">
        <v>2.875</v>
      </c>
      <c r="E373" s="15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274</v>
      </c>
      <c r="C374" s="29"/>
      <c r="D374" s="24">
        <v>3.2249030993194178E-2</v>
      </c>
      <c r="E374" s="15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86</v>
      </c>
      <c r="C375" s="29"/>
      <c r="D375" s="13">
        <v>1.1275884962655308E-2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698</v>
      </c>
      <c r="BM379" s="28" t="s">
        <v>287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234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235</v>
      </c>
      <c r="C381" s="9" t="s">
        <v>235</v>
      </c>
      <c r="D381" s="150" t="s">
        <v>261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342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7">
        <v>40</v>
      </c>
      <c r="E384" s="219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  <c r="AJ384" s="220"/>
      <c r="AK384" s="220"/>
      <c r="AL384" s="220"/>
      <c r="AM384" s="220"/>
      <c r="AN384" s="220"/>
      <c r="AO384" s="220"/>
      <c r="AP384" s="220"/>
      <c r="AQ384" s="220"/>
      <c r="AR384" s="220"/>
      <c r="AS384" s="220"/>
      <c r="AT384" s="220"/>
      <c r="AU384" s="220"/>
      <c r="AV384" s="220"/>
      <c r="AW384" s="220"/>
      <c r="AX384" s="220"/>
      <c r="AY384" s="220"/>
      <c r="AZ384" s="220"/>
      <c r="BA384" s="220"/>
      <c r="BB384" s="220"/>
      <c r="BC384" s="220"/>
      <c r="BD384" s="220"/>
      <c r="BE384" s="220"/>
      <c r="BF384" s="220"/>
      <c r="BG384" s="220"/>
      <c r="BH384" s="220"/>
      <c r="BI384" s="220"/>
      <c r="BJ384" s="220"/>
      <c r="BK384" s="220"/>
      <c r="BL384" s="220"/>
      <c r="BM384" s="221">
        <v>1</v>
      </c>
    </row>
    <row r="385" spans="1:65">
      <c r="A385" s="30"/>
      <c r="B385" s="19">
        <v>1</v>
      </c>
      <c r="C385" s="9">
        <v>2</v>
      </c>
      <c r="D385" s="222">
        <v>41</v>
      </c>
      <c r="E385" s="219"/>
      <c r="F385" s="220"/>
      <c r="G385" s="220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  <c r="AJ385" s="220"/>
      <c r="AK385" s="220"/>
      <c r="AL385" s="220"/>
      <c r="AM385" s="220"/>
      <c r="AN385" s="220"/>
      <c r="AO385" s="220"/>
      <c r="AP385" s="220"/>
      <c r="AQ385" s="220"/>
      <c r="AR385" s="220"/>
      <c r="AS385" s="220"/>
      <c r="AT385" s="220"/>
      <c r="AU385" s="220"/>
      <c r="AV385" s="220"/>
      <c r="AW385" s="220"/>
      <c r="AX385" s="220"/>
      <c r="AY385" s="220"/>
      <c r="AZ385" s="220"/>
      <c r="BA385" s="220"/>
      <c r="BB385" s="220"/>
      <c r="BC385" s="220"/>
      <c r="BD385" s="220"/>
      <c r="BE385" s="220"/>
      <c r="BF385" s="220"/>
      <c r="BG385" s="220"/>
      <c r="BH385" s="220"/>
      <c r="BI385" s="220"/>
      <c r="BJ385" s="220"/>
      <c r="BK385" s="220"/>
      <c r="BL385" s="220"/>
      <c r="BM385" s="221">
        <v>26</v>
      </c>
    </row>
    <row r="386" spans="1:65">
      <c r="A386" s="30"/>
      <c r="B386" s="19">
        <v>1</v>
      </c>
      <c r="C386" s="9">
        <v>3</v>
      </c>
      <c r="D386" s="222">
        <v>42</v>
      </c>
      <c r="E386" s="219"/>
      <c r="F386" s="220"/>
      <c r="G386" s="220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  <c r="AJ386" s="220"/>
      <c r="AK386" s="220"/>
      <c r="AL386" s="220"/>
      <c r="AM386" s="220"/>
      <c r="AN386" s="220"/>
      <c r="AO386" s="220"/>
      <c r="AP386" s="220"/>
      <c r="AQ386" s="220"/>
      <c r="AR386" s="220"/>
      <c r="AS386" s="220"/>
      <c r="AT386" s="220"/>
      <c r="AU386" s="220"/>
      <c r="AV386" s="220"/>
      <c r="AW386" s="220"/>
      <c r="AX386" s="220"/>
      <c r="AY386" s="220"/>
      <c r="AZ386" s="220"/>
      <c r="BA386" s="220"/>
      <c r="BB386" s="220"/>
      <c r="BC386" s="220"/>
      <c r="BD386" s="220"/>
      <c r="BE386" s="220"/>
      <c r="BF386" s="220"/>
      <c r="BG386" s="220"/>
      <c r="BH386" s="220"/>
      <c r="BI386" s="220"/>
      <c r="BJ386" s="220"/>
      <c r="BK386" s="220"/>
      <c r="BL386" s="220"/>
      <c r="BM386" s="221">
        <v>16</v>
      </c>
    </row>
    <row r="387" spans="1:65">
      <c r="A387" s="30"/>
      <c r="B387" s="19">
        <v>1</v>
      </c>
      <c r="C387" s="9">
        <v>4</v>
      </c>
      <c r="D387" s="222">
        <v>41</v>
      </c>
      <c r="E387" s="219"/>
      <c r="F387" s="220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  <c r="AJ387" s="220"/>
      <c r="AK387" s="220"/>
      <c r="AL387" s="220"/>
      <c r="AM387" s="220"/>
      <c r="AN387" s="220"/>
      <c r="AO387" s="220"/>
      <c r="AP387" s="220"/>
      <c r="AQ387" s="220"/>
      <c r="AR387" s="220"/>
      <c r="AS387" s="220"/>
      <c r="AT387" s="220"/>
      <c r="AU387" s="220"/>
      <c r="AV387" s="220"/>
      <c r="AW387" s="220"/>
      <c r="AX387" s="220"/>
      <c r="AY387" s="220"/>
      <c r="AZ387" s="220"/>
      <c r="BA387" s="220"/>
      <c r="BB387" s="220"/>
      <c r="BC387" s="220"/>
      <c r="BD387" s="220"/>
      <c r="BE387" s="220"/>
      <c r="BF387" s="220"/>
      <c r="BG387" s="220"/>
      <c r="BH387" s="220"/>
      <c r="BI387" s="220"/>
      <c r="BJ387" s="220"/>
      <c r="BK387" s="220"/>
      <c r="BL387" s="220"/>
      <c r="BM387" s="221">
        <v>41</v>
      </c>
    </row>
    <row r="388" spans="1:65">
      <c r="A388" s="30"/>
      <c r="B388" s="19">
        <v>1</v>
      </c>
      <c r="C388" s="9">
        <v>5</v>
      </c>
      <c r="D388" s="222">
        <v>41</v>
      </c>
      <c r="E388" s="219"/>
      <c r="F388" s="220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  <c r="AJ388" s="220"/>
      <c r="AK388" s="220"/>
      <c r="AL388" s="220"/>
      <c r="AM388" s="220"/>
      <c r="AN388" s="220"/>
      <c r="AO388" s="220"/>
      <c r="AP388" s="220"/>
      <c r="AQ388" s="220"/>
      <c r="AR388" s="220"/>
      <c r="AS388" s="220"/>
      <c r="AT388" s="220"/>
      <c r="AU388" s="220"/>
      <c r="AV388" s="220"/>
      <c r="AW388" s="220"/>
      <c r="AX388" s="220"/>
      <c r="AY388" s="220"/>
      <c r="AZ388" s="220"/>
      <c r="BA388" s="220"/>
      <c r="BB388" s="220"/>
      <c r="BC388" s="220"/>
      <c r="BD388" s="220"/>
      <c r="BE388" s="220"/>
      <c r="BF388" s="220"/>
      <c r="BG388" s="220"/>
      <c r="BH388" s="220"/>
      <c r="BI388" s="220"/>
      <c r="BJ388" s="220"/>
      <c r="BK388" s="220"/>
      <c r="BL388" s="220"/>
      <c r="BM388" s="221">
        <v>51</v>
      </c>
    </row>
    <row r="389" spans="1:65">
      <c r="A389" s="30"/>
      <c r="B389" s="19">
        <v>1</v>
      </c>
      <c r="C389" s="9">
        <v>6</v>
      </c>
      <c r="D389" s="222">
        <v>41</v>
      </c>
      <c r="E389" s="219"/>
      <c r="F389" s="220"/>
      <c r="G389" s="220"/>
      <c r="H389" s="220"/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  <c r="AJ389" s="220"/>
      <c r="AK389" s="220"/>
      <c r="AL389" s="220"/>
      <c r="AM389" s="220"/>
      <c r="AN389" s="220"/>
      <c r="AO389" s="220"/>
      <c r="AP389" s="220"/>
      <c r="AQ389" s="220"/>
      <c r="AR389" s="220"/>
      <c r="AS389" s="220"/>
      <c r="AT389" s="220"/>
      <c r="AU389" s="220"/>
      <c r="AV389" s="220"/>
      <c r="AW389" s="220"/>
      <c r="AX389" s="220"/>
      <c r="AY389" s="220"/>
      <c r="AZ389" s="220"/>
      <c r="BA389" s="220"/>
      <c r="BB389" s="220"/>
      <c r="BC389" s="220"/>
      <c r="BD389" s="220"/>
      <c r="BE389" s="220"/>
      <c r="BF389" s="220"/>
      <c r="BG389" s="220"/>
      <c r="BH389" s="220"/>
      <c r="BI389" s="220"/>
      <c r="BJ389" s="220"/>
      <c r="BK389" s="220"/>
      <c r="BL389" s="220"/>
      <c r="BM389" s="225"/>
    </row>
    <row r="390" spans="1:65">
      <c r="A390" s="30"/>
      <c r="B390" s="20" t="s">
        <v>272</v>
      </c>
      <c r="C390" s="12"/>
      <c r="D390" s="226">
        <v>41</v>
      </c>
      <c r="E390" s="219"/>
      <c r="F390" s="220"/>
      <c r="G390" s="220"/>
      <c r="H390" s="220"/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  <c r="AJ390" s="220"/>
      <c r="AK390" s="220"/>
      <c r="AL390" s="220"/>
      <c r="AM390" s="220"/>
      <c r="AN390" s="220"/>
      <c r="AO390" s="220"/>
      <c r="AP390" s="220"/>
      <c r="AQ390" s="220"/>
      <c r="AR390" s="220"/>
      <c r="AS390" s="220"/>
      <c r="AT390" s="220"/>
      <c r="AU390" s="220"/>
      <c r="AV390" s="220"/>
      <c r="AW390" s="220"/>
      <c r="AX390" s="220"/>
      <c r="AY390" s="220"/>
      <c r="AZ390" s="220"/>
      <c r="BA390" s="220"/>
      <c r="BB390" s="220"/>
      <c r="BC390" s="220"/>
      <c r="BD390" s="220"/>
      <c r="BE390" s="220"/>
      <c r="BF390" s="220"/>
      <c r="BG390" s="220"/>
      <c r="BH390" s="220"/>
      <c r="BI390" s="220"/>
      <c r="BJ390" s="220"/>
      <c r="BK390" s="220"/>
      <c r="BL390" s="220"/>
      <c r="BM390" s="225"/>
    </row>
    <row r="391" spans="1:65">
      <c r="A391" s="30"/>
      <c r="B391" s="3" t="s">
        <v>273</v>
      </c>
      <c r="C391" s="29"/>
      <c r="D391" s="222">
        <v>41</v>
      </c>
      <c r="E391" s="219"/>
      <c r="F391" s="220"/>
      <c r="G391" s="220"/>
      <c r="H391" s="220"/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  <c r="AJ391" s="220"/>
      <c r="AK391" s="220"/>
      <c r="AL391" s="220"/>
      <c r="AM391" s="220"/>
      <c r="AN391" s="220"/>
      <c r="AO391" s="220"/>
      <c r="AP391" s="220"/>
      <c r="AQ391" s="220"/>
      <c r="AR391" s="220"/>
      <c r="AS391" s="220"/>
      <c r="AT391" s="220"/>
      <c r="AU391" s="220"/>
      <c r="AV391" s="220"/>
      <c r="AW391" s="220"/>
      <c r="AX391" s="220"/>
      <c r="AY391" s="220"/>
      <c r="AZ391" s="220"/>
      <c r="BA391" s="220"/>
      <c r="BB391" s="220"/>
      <c r="BC391" s="220"/>
      <c r="BD391" s="220"/>
      <c r="BE391" s="220"/>
      <c r="BF391" s="220"/>
      <c r="BG391" s="220"/>
      <c r="BH391" s="220"/>
      <c r="BI391" s="220"/>
      <c r="BJ391" s="220"/>
      <c r="BK391" s="220"/>
      <c r="BL391" s="220"/>
      <c r="BM391" s="225"/>
    </row>
    <row r="392" spans="1:65">
      <c r="A392" s="30"/>
      <c r="B392" s="3" t="s">
        <v>274</v>
      </c>
      <c r="C392" s="29"/>
      <c r="D392" s="222">
        <v>0.63245553203367588</v>
      </c>
      <c r="E392" s="219"/>
      <c r="F392" s="220"/>
      <c r="G392" s="220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  <c r="AJ392" s="220"/>
      <c r="AK392" s="220"/>
      <c r="AL392" s="220"/>
      <c r="AM392" s="220"/>
      <c r="AN392" s="220"/>
      <c r="AO392" s="220"/>
      <c r="AP392" s="220"/>
      <c r="AQ392" s="220"/>
      <c r="AR392" s="220"/>
      <c r="AS392" s="220"/>
      <c r="AT392" s="220"/>
      <c r="AU392" s="220"/>
      <c r="AV392" s="220"/>
      <c r="AW392" s="220"/>
      <c r="AX392" s="220"/>
      <c r="AY392" s="220"/>
      <c r="AZ392" s="220"/>
      <c r="BA392" s="220"/>
      <c r="BB392" s="220"/>
      <c r="BC392" s="220"/>
      <c r="BD392" s="220"/>
      <c r="BE392" s="220"/>
      <c r="BF392" s="220"/>
      <c r="BG392" s="220"/>
      <c r="BH392" s="220"/>
      <c r="BI392" s="220"/>
      <c r="BJ392" s="220"/>
      <c r="BK392" s="220"/>
      <c r="BL392" s="220"/>
      <c r="BM392" s="225"/>
    </row>
    <row r="393" spans="1:65">
      <c r="A393" s="30"/>
      <c r="B393" s="3" t="s">
        <v>86</v>
      </c>
      <c r="C393" s="29"/>
      <c r="D393" s="13">
        <v>1.5425744683748192E-2</v>
      </c>
      <c r="E393" s="15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275</v>
      </c>
      <c r="C394" s="29"/>
      <c r="D394" s="13">
        <v>0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276</v>
      </c>
      <c r="C395" s="47"/>
      <c r="D395" s="45" t="s">
        <v>277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699</v>
      </c>
      <c r="BM397" s="28" t="s">
        <v>287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234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235</v>
      </c>
      <c r="C399" s="9" t="s">
        <v>235</v>
      </c>
      <c r="D399" s="150" t="s">
        <v>261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342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17">
        <v>36</v>
      </c>
      <c r="E402" s="219"/>
      <c r="F402" s="220"/>
      <c r="G402" s="220"/>
      <c r="H402" s="220"/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  <c r="AJ402" s="220"/>
      <c r="AK402" s="220"/>
      <c r="AL402" s="220"/>
      <c r="AM402" s="220"/>
      <c r="AN402" s="220"/>
      <c r="AO402" s="220"/>
      <c r="AP402" s="220"/>
      <c r="AQ402" s="220"/>
      <c r="AR402" s="220"/>
      <c r="AS402" s="220"/>
      <c r="AT402" s="220"/>
      <c r="AU402" s="220"/>
      <c r="AV402" s="220"/>
      <c r="AW402" s="220"/>
      <c r="AX402" s="220"/>
      <c r="AY402" s="220"/>
      <c r="AZ402" s="220"/>
      <c r="BA402" s="220"/>
      <c r="BB402" s="220"/>
      <c r="BC402" s="220"/>
      <c r="BD402" s="220"/>
      <c r="BE402" s="220"/>
      <c r="BF402" s="220"/>
      <c r="BG402" s="220"/>
      <c r="BH402" s="220"/>
      <c r="BI402" s="220"/>
      <c r="BJ402" s="220"/>
      <c r="BK402" s="220"/>
      <c r="BL402" s="220"/>
      <c r="BM402" s="221">
        <v>1</v>
      </c>
    </row>
    <row r="403" spans="1:65">
      <c r="A403" s="30"/>
      <c r="B403" s="19">
        <v>1</v>
      </c>
      <c r="C403" s="9">
        <v>2</v>
      </c>
      <c r="D403" s="222">
        <v>37</v>
      </c>
      <c r="E403" s="219"/>
      <c r="F403" s="220"/>
      <c r="G403" s="220"/>
      <c r="H403" s="220"/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  <c r="AJ403" s="220"/>
      <c r="AK403" s="220"/>
      <c r="AL403" s="220"/>
      <c r="AM403" s="220"/>
      <c r="AN403" s="220"/>
      <c r="AO403" s="220"/>
      <c r="AP403" s="220"/>
      <c r="AQ403" s="220"/>
      <c r="AR403" s="220"/>
      <c r="AS403" s="220"/>
      <c r="AT403" s="220"/>
      <c r="AU403" s="220"/>
      <c r="AV403" s="220"/>
      <c r="AW403" s="220"/>
      <c r="AX403" s="220"/>
      <c r="AY403" s="220"/>
      <c r="AZ403" s="220"/>
      <c r="BA403" s="220"/>
      <c r="BB403" s="220"/>
      <c r="BC403" s="220"/>
      <c r="BD403" s="220"/>
      <c r="BE403" s="220"/>
      <c r="BF403" s="220"/>
      <c r="BG403" s="220"/>
      <c r="BH403" s="220"/>
      <c r="BI403" s="220"/>
      <c r="BJ403" s="220"/>
      <c r="BK403" s="220"/>
      <c r="BL403" s="220"/>
      <c r="BM403" s="221">
        <v>46</v>
      </c>
    </row>
    <row r="404" spans="1:65">
      <c r="A404" s="30"/>
      <c r="B404" s="19">
        <v>1</v>
      </c>
      <c r="C404" s="9">
        <v>3</v>
      </c>
      <c r="D404" s="222">
        <v>37</v>
      </c>
      <c r="E404" s="219"/>
      <c r="F404" s="220"/>
      <c r="G404" s="220"/>
      <c r="H404" s="220"/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  <c r="AJ404" s="220"/>
      <c r="AK404" s="220"/>
      <c r="AL404" s="220"/>
      <c r="AM404" s="220"/>
      <c r="AN404" s="220"/>
      <c r="AO404" s="220"/>
      <c r="AP404" s="220"/>
      <c r="AQ404" s="220"/>
      <c r="AR404" s="220"/>
      <c r="AS404" s="220"/>
      <c r="AT404" s="220"/>
      <c r="AU404" s="220"/>
      <c r="AV404" s="220"/>
      <c r="AW404" s="220"/>
      <c r="AX404" s="220"/>
      <c r="AY404" s="220"/>
      <c r="AZ404" s="220"/>
      <c r="BA404" s="220"/>
      <c r="BB404" s="220"/>
      <c r="BC404" s="220"/>
      <c r="BD404" s="220"/>
      <c r="BE404" s="220"/>
      <c r="BF404" s="220"/>
      <c r="BG404" s="220"/>
      <c r="BH404" s="220"/>
      <c r="BI404" s="220"/>
      <c r="BJ404" s="220"/>
      <c r="BK404" s="220"/>
      <c r="BL404" s="220"/>
      <c r="BM404" s="221">
        <v>16</v>
      </c>
    </row>
    <row r="405" spans="1:65">
      <c r="A405" s="30"/>
      <c r="B405" s="19">
        <v>1</v>
      </c>
      <c r="C405" s="9">
        <v>4</v>
      </c>
      <c r="D405" s="222">
        <v>37</v>
      </c>
      <c r="E405" s="219"/>
      <c r="F405" s="220"/>
      <c r="G405" s="220"/>
      <c r="H405" s="220"/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  <c r="AJ405" s="220"/>
      <c r="AK405" s="220"/>
      <c r="AL405" s="220"/>
      <c r="AM405" s="220"/>
      <c r="AN405" s="220"/>
      <c r="AO405" s="220"/>
      <c r="AP405" s="220"/>
      <c r="AQ405" s="220"/>
      <c r="AR405" s="220"/>
      <c r="AS405" s="220"/>
      <c r="AT405" s="220"/>
      <c r="AU405" s="220"/>
      <c r="AV405" s="220"/>
      <c r="AW405" s="220"/>
      <c r="AX405" s="220"/>
      <c r="AY405" s="220"/>
      <c r="AZ405" s="220"/>
      <c r="BA405" s="220"/>
      <c r="BB405" s="220"/>
      <c r="BC405" s="220"/>
      <c r="BD405" s="220"/>
      <c r="BE405" s="220"/>
      <c r="BF405" s="220"/>
      <c r="BG405" s="220"/>
      <c r="BH405" s="220"/>
      <c r="BI405" s="220"/>
      <c r="BJ405" s="220"/>
      <c r="BK405" s="220"/>
      <c r="BL405" s="220"/>
      <c r="BM405" s="221">
        <v>36.8333333333333</v>
      </c>
    </row>
    <row r="406" spans="1:65">
      <c r="A406" s="30"/>
      <c r="B406" s="19">
        <v>1</v>
      </c>
      <c r="C406" s="9">
        <v>5</v>
      </c>
      <c r="D406" s="222">
        <v>37</v>
      </c>
      <c r="E406" s="219"/>
      <c r="F406" s="220"/>
      <c r="G406" s="220"/>
      <c r="H406" s="220"/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  <c r="AJ406" s="220"/>
      <c r="AK406" s="220"/>
      <c r="AL406" s="220"/>
      <c r="AM406" s="220"/>
      <c r="AN406" s="220"/>
      <c r="AO406" s="220"/>
      <c r="AP406" s="220"/>
      <c r="AQ406" s="220"/>
      <c r="AR406" s="220"/>
      <c r="AS406" s="220"/>
      <c r="AT406" s="220"/>
      <c r="AU406" s="220"/>
      <c r="AV406" s="220"/>
      <c r="AW406" s="220"/>
      <c r="AX406" s="220"/>
      <c r="AY406" s="220"/>
      <c r="AZ406" s="220"/>
      <c r="BA406" s="220"/>
      <c r="BB406" s="220"/>
      <c r="BC406" s="220"/>
      <c r="BD406" s="220"/>
      <c r="BE406" s="220"/>
      <c r="BF406" s="220"/>
      <c r="BG406" s="220"/>
      <c r="BH406" s="220"/>
      <c r="BI406" s="220"/>
      <c r="BJ406" s="220"/>
      <c r="BK406" s="220"/>
      <c r="BL406" s="220"/>
      <c r="BM406" s="221">
        <v>52</v>
      </c>
    </row>
    <row r="407" spans="1:65">
      <c r="A407" s="30"/>
      <c r="B407" s="19">
        <v>1</v>
      </c>
      <c r="C407" s="9">
        <v>6</v>
      </c>
      <c r="D407" s="222">
        <v>37</v>
      </c>
      <c r="E407" s="219"/>
      <c r="F407" s="220"/>
      <c r="G407" s="220"/>
      <c r="H407" s="220"/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  <c r="AJ407" s="220"/>
      <c r="AK407" s="220"/>
      <c r="AL407" s="220"/>
      <c r="AM407" s="220"/>
      <c r="AN407" s="220"/>
      <c r="AO407" s="220"/>
      <c r="AP407" s="220"/>
      <c r="AQ407" s="220"/>
      <c r="AR407" s="220"/>
      <c r="AS407" s="220"/>
      <c r="AT407" s="220"/>
      <c r="AU407" s="220"/>
      <c r="AV407" s="220"/>
      <c r="AW407" s="220"/>
      <c r="AX407" s="220"/>
      <c r="AY407" s="220"/>
      <c r="AZ407" s="220"/>
      <c r="BA407" s="220"/>
      <c r="BB407" s="220"/>
      <c r="BC407" s="220"/>
      <c r="BD407" s="220"/>
      <c r="BE407" s="220"/>
      <c r="BF407" s="220"/>
      <c r="BG407" s="220"/>
      <c r="BH407" s="220"/>
      <c r="BI407" s="220"/>
      <c r="BJ407" s="220"/>
      <c r="BK407" s="220"/>
      <c r="BL407" s="220"/>
      <c r="BM407" s="225"/>
    </row>
    <row r="408" spans="1:65">
      <c r="A408" s="30"/>
      <c r="B408" s="20" t="s">
        <v>272</v>
      </c>
      <c r="C408" s="12"/>
      <c r="D408" s="226">
        <v>36.833333333333336</v>
      </c>
      <c r="E408" s="219"/>
      <c r="F408" s="220"/>
      <c r="G408" s="220"/>
      <c r="H408" s="220"/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  <c r="AJ408" s="220"/>
      <c r="AK408" s="220"/>
      <c r="AL408" s="220"/>
      <c r="AM408" s="220"/>
      <c r="AN408" s="220"/>
      <c r="AO408" s="220"/>
      <c r="AP408" s="220"/>
      <c r="AQ408" s="220"/>
      <c r="AR408" s="220"/>
      <c r="AS408" s="220"/>
      <c r="AT408" s="220"/>
      <c r="AU408" s="220"/>
      <c r="AV408" s="220"/>
      <c r="AW408" s="220"/>
      <c r="AX408" s="220"/>
      <c r="AY408" s="220"/>
      <c r="AZ408" s="220"/>
      <c r="BA408" s="220"/>
      <c r="BB408" s="220"/>
      <c r="BC408" s="220"/>
      <c r="BD408" s="220"/>
      <c r="BE408" s="220"/>
      <c r="BF408" s="220"/>
      <c r="BG408" s="220"/>
      <c r="BH408" s="220"/>
      <c r="BI408" s="220"/>
      <c r="BJ408" s="220"/>
      <c r="BK408" s="220"/>
      <c r="BL408" s="220"/>
      <c r="BM408" s="225"/>
    </row>
    <row r="409" spans="1:65">
      <c r="A409" s="30"/>
      <c r="B409" s="3" t="s">
        <v>273</v>
      </c>
      <c r="C409" s="29"/>
      <c r="D409" s="222">
        <v>37</v>
      </c>
      <c r="E409" s="219"/>
      <c r="F409" s="220"/>
      <c r="G409" s="220"/>
      <c r="H409" s="220"/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  <c r="AJ409" s="220"/>
      <c r="AK409" s="220"/>
      <c r="AL409" s="220"/>
      <c r="AM409" s="220"/>
      <c r="AN409" s="220"/>
      <c r="AO409" s="220"/>
      <c r="AP409" s="220"/>
      <c r="AQ409" s="220"/>
      <c r="AR409" s="220"/>
      <c r="AS409" s="220"/>
      <c r="AT409" s="220"/>
      <c r="AU409" s="220"/>
      <c r="AV409" s="220"/>
      <c r="AW409" s="220"/>
      <c r="AX409" s="220"/>
      <c r="AY409" s="220"/>
      <c r="AZ409" s="220"/>
      <c r="BA409" s="220"/>
      <c r="BB409" s="220"/>
      <c r="BC409" s="220"/>
      <c r="BD409" s="220"/>
      <c r="BE409" s="220"/>
      <c r="BF409" s="220"/>
      <c r="BG409" s="220"/>
      <c r="BH409" s="220"/>
      <c r="BI409" s="220"/>
      <c r="BJ409" s="220"/>
      <c r="BK409" s="220"/>
      <c r="BL409" s="220"/>
      <c r="BM409" s="225"/>
    </row>
    <row r="410" spans="1:65">
      <c r="A410" s="30"/>
      <c r="B410" s="3" t="s">
        <v>274</v>
      </c>
      <c r="C410" s="29"/>
      <c r="D410" s="222">
        <v>0.40824829046386302</v>
      </c>
      <c r="E410" s="219"/>
      <c r="F410" s="220"/>
      <c r="G410" s="220"/>
      <c r="H410" s="220"/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  <c r="AJ410" s="220"/>
      <c r="AK410" s="220"/>
      <c r="AL410" s="220"/>
      <c r="AM410" s="220"/>
      <c r="AN410" s="220"/>
      <c r="AO410" s="220"/>
      <c r="AP410" s="220"/>
      <c r="AQ410" s="220"/>
      <c r="AR410" s="220"/>
      <c r="AS410" s="220"/>
      <c r="AT410" s="220"/>
      <c r="AU410" s="220"/>
      <c r="AV410" s="220"/>
      <c r="AW410" s="220"/>
      <c r="AX410" s="220"/>
      <c r="AY410" s="220"/>
      <c r="AZ410" s="220"/>
      <c r="BA410" s="220"/>
      <c r="BB410" s="220"/>
      <c r="BC410" s="220"/>
      <c r="BD410" s="220"/>
      <c r="BE410" s="220"/>
      <c r="BF410" s="220"/>
      <c r="BG410" s="220"/>
      <c r="BH410" s="220"/>
      <c r="BI410" s="220"/>
      <c r="BJ410" s="220"/>
      <c r="BK410" s="220"/>
      <c r="BL410" s="220"/>
      <c r="BM410" s="225"/>
    </row>
    <row r="411" spans="1:65">
      <c r="A411" s="30"/>
      <c r="B411" s="3" t="s">
        <v>86</v>
      </c>
      <c r="C411" s="29"/>
      <c r="D411" s="13">
        <v>1.1083663994494017E-2</v>
      </c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275</v>
      </c>
      <c r="C412" s="29"/>
      <c r="D412" s="13">
        <v>8.8817841970012523E-16</v>
      </c>
      <c r="E412" s="15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276</v>
      </c>
      <c r="C413" s="47"/>
      <c r="D413" s="45" t="s">
        <v>277</v>
      </c>
      <c r="E413" s="15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700</v>
      </c>
      <c r="BM415" s="28" t="s">
        <v>287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234</v>
      </c>
      <c r="E416" s="15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235</v>
      </c>
      <c r="C417" s="9" t="s">
        <v>235</v>
      </c>
      <c r="D417" s="150" t="s">
        <v>261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342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3</v>
      </c>
    </row>
    <row r="419" spans="1:65">
      <c r="A419" s="30"/>
      <c r="B419" s="19"/>
      <c r="C419" s="9"/>
      <c r="D419" s="26"/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3</v>
      </c>
    </row>
    <row r="420" spans="1:65">
      <c r="A420" s="30"/>
      <c r="B420" s="18">
        <v>1</v>
      </c>
      <c r="C420" s="14">
        <v>1</v>
      </c>
      <c r="D420" s="211">
        <v>0.17299999999999999</v>
      </c>
      <c r="E420" s="209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  <c r="BI420" s="210"/>
      <c r="BJ420" s="210"/>
      <c r="BK420" s="210"/>
      <c r="BL420" s="210"/>
      <c r="BM420" s="213">
        <v>1</v>
      </c>
    </row>
    <row r="421" spans="1:65">
      <c r="A421" s="30"/>
      <c r="B421" s="19">
        <v>1</v>
      </c>
      <c r="C421" s="9">
        <v>2</v>
      </c>
      <c r="D421" s="24">
        <v>0.17199999999999999</v>
      </c>
      <c r="E421" s="209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  <c r="BI421" s="210"/>
      <c r="BJ421" s="210"/>
      <c r="BK421" s="210"/>
      <c r="BL421" s="210"/>
      <c r="BM421" s="213">
        <v>14</v>
      </c>
    </row>
    <row r="422" spans="1:65">
      <c r="A422" s="30"/>
      <c r="B422" s="19">
        <v>1</v>
      </c>
      <c r="C422" s="9">
        <v>3</v>
      </c>
      <c r="D422" s="24">
        <v>0.17399999999999999</v>
      </c>
      <c r="E422" s="209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3">
        <v>16</v>
      </c>
    </row>
    <row r="423" spans="1:65">
      <c r="A423" s="30"/>
      <c r="B423" s="19">
        <v>1</v>
      </c>
      <c r="C423" s="9">
        <v>4</v>
      </c>
      <c r="D423" s="24">
        <v>0.17499999999999999</v>
      </c>
      <c r="E423" s="209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3">
        <v>0.17399999999999999</v>
      </c>
    </row>
    <row r="424" spans="1:65">
      <c r="A424" s="30"/>
      <c r="B424" s="19">
        <v>1</v>
      </c>
      <c r="C424" s="9">
        <v>5</v>
      </c>
      <c r="D424" s="24">
        <v>0.17599999999999999</v>
      </c>
      <c r="E424" s="209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3">
        <v>53</v>
      </c>
    </row>
    <row r="425" spans="1:65">
      <c r="A425" s="30"/>
      <c r="B425" s="19">
        <v>1</v>
      </c>
      <c r="C425" s="9">
        <v>6</v>
      </c>
      <c r="D425" s="24">
        <v>0.17399999999999999</v>
      </c>
      <c r="E425" s="209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56"/>
    </row>
    <row r="426" spans="1:65">
      <c r="A426" s="30"/>
      <c r="B426" s="20" t="s">
        <v>272</v>
      </c>
      <c r="C426" s="12"/>
      <c r="D426" s="216">
        <v>0.17399999999999996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56"/>
    </row>
    <row r="427" spans="1:65">
      <c r="A427" s="30"/>
      <c r="B427" s="3" t="s">
        <v>273</v>
      </c>
      <c r="C427" s="29"/>
      <c r="D427" s="24">
        <v>0.17399999999999999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56"/>
    </row>
    <row r="428" spans="1:65">
      <c r="A428" s="30"/>
      <c r="B428" s="3" t="s">
        <v>274</v>
      </c>
      <c r="C428" s="29"/>
      <c r="D428" s="24">
        <v>1.4142135623730963E-3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56"/>
    </row>
    <row r="429" spans="1:65">
      <c r="A429" s="30"/>
      <c r="B429" s="3" t="s">
        <v>86</v>
      </c>
      <c r="C429" s="29"/>
      <c r="D429" s="13">
        <v>8.1276641515695205E-3</v>
      </c>
      <c r="E429" s="15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275</v>
      </c>
      <c r="C430" s="29"/>
      <c r="D430" s="13">
        <v>-1.1102230246251565E-16</v>
      </c>
      <c r="E430" s="15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276</v>
      </c>
      <c r="C431" s="47"/>
      <c r="D431" s="45" t="s">
        <v>277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701</v>
      </c>
      <c r="BM433" s="28" t="s">
        <v>287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234</v>
      </c>
      <c r="E434" s="15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235</v>
      </c>
      <c r="C435" s="9" t="s">
        <v>235</v>
      </c>
      <c r="D435" s="150" t="s">
        <v>261</v>
      </c>
      <c r="E435" s="15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342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1">
        <v>0.03</v>
      </c>
      <c r="E438" s="209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3">
        <v>1</v>
      </c>
    </row>
    <row r="439" spans="1:65">
      <c r="A439" s="30"/>
      <c r="B439" s="19">
        <v>1</v>
      </c>
      <c r="C439" s="9">
        <v>2</v>
      </c>
      <c r="D439" s="24">
        <v>0.03</v>
      </c>
      <c r="E439" s="209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3">
        <v>15</v>
      </c>
    </row>
    <row r="440" spans="1:65">
      <c r="A440" s="30"/>
      <c r="B440" s="19">
        <v>1</v>
      </c>
      <c r="C440" s="9">
        <v>3</v>
      </c>
      <c r="D440" s="24">
        <v>3.1E-2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3">
        <v>16</v>
      </c>
    </row>
    <row r="441" spans="1:65">
      <c r="A441" s="30"/>
      <c r="B441" s="19">
        <v>1</v>
      </c>
      <c r="C441" s="9">
        <v>4</v>
      </c>
      <c r="D441" s="24">
        <v>0.03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3">
        <v>3.0333333333333299E-2</v>
      </c>
    </row>
    <row r="442" spans="1:65">
      <c r="A442" s="30"/>
      <c r="B442" s="19">
        <v>1</v>
      </c>
      <c r="C442" s="9">
        <v>5</v>
      </c>
      <c r="D442" s="24">
        <v>3.1E-2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3">
        <v>54</v>
      </c>
    </row>
    <row r="443" spans="1:65">
      <c r="A443" s="30"/>
      <c r="B443" s="19">
        <v>1</v>
      </c>
      <c r="C443" s="9">
        <v>6</v>
      </c>
      <c r="D443" s="24">
        <v>0.03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56"/>
    </row>
    <row r="444" spans="1:65">
      <c r="A444" s="30"/>
      <c r="B444" s="20" t="s">
        <v>272</v>
      </c>
      <c r="C444" s="12"/>
      <c r="D444" s="216">
        <v>3.0333333333333334E-2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56"/>
    </row>
    <row r="445" spans="1:65">
      <c r="A445" s="30"/>
      <c r="B445" s="3" t="s">
        <v>273</v>
      </c>
      <c r="C445" s="29"/>
      <c r="D445" s="24">
        <v>0.03</v>
      </c>
      <c r="E445" s="209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56"/>
    </row>
    <row r="446" spans="1:65">
      <c r="A446" s="30"/>
      <c r="B446" s="3" t="s">
        <v>274</v>
      </c>
      <c r="C446" s="29"/>
      <c r="D446" s="24">
        <v>5.1639777949432275E-4</v>
      </c>
      <c r="E446" s="209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56"/>
    </row>
    <row r="447" spans="1:65">
      <c r="A447" s="30"/>
      <c r="B447" s="3" t="s">
        <v>86</v>
      </c>
      <c r="C447" s="29"/>
      <c r="D447" s="13">
        <v>1.7024102620691959E-2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275</v>
      </c>
      <c r="C448" s="29"/>
      <c r="D448" s="13">
        <v>1.1102230246251565E-15</v>
      </c>
      <c r="E448" s="15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276</v>
      </c>
      <c r="C449" s="47"/>
      <c r="D449" s="45" t="s">
        <v>277</v>
      </c>
      <c r="E449" s="15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702</v>
      </c>
      <c r="BM451" s="28" t="s">
        <v>287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234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235</v>
      </c>
      <c r="C453" s="9" t="s">
        <v>235</v>
      </c>
      <c r="D453" s="150" t="s">
        <v>261</v>
      </c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341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/>
      <c r="C455" s="9"/>
      <c r="D455" s="26"/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8">
        <v>1</v>
      </c>
      <c r="C456" s="14">
        <v>1</v>
      </c>
      <c r="D456" s="217">
        <v>27.8</v>
      </c>
      <c r="E456" s="219"/>
      <c r="F456" s="220"/>
      <c r="G456" s="220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  <c r="AJ456" s="220"/>
      <c r="AK456" s="220"/>
      <c r="AL456" s="220"/>
      <c r="AM456" s="220"/>
      <c r="AN456" s="220"/>
      <c r="AO456" s="220"/>
      <c r="AP456" s="220"/>
      <c r="AQ456" s="220"/>
      <c r="AR456" s="220"/>
      <c r="AS456" s="220"/>
      <c r="AT456" s="220"/>
      <c r="AU456" s="220"/>
      <c r="AV456" s="220"/>
      <c r="AW456" s="220"/>
      <c r="AX456" s="220"/>
      <c r="AY456" s="220"/>
      <c r="AZ456" s="220"/>
      <c r="BA456" s="220"/>
      <c r="BB456" s="220"/>
      <c r="BC456" s="220"/>
      <c r="BD456" s="220"/>
      <c r="BE456" s="220"/>
      <c r="BF456" s="220"/>
      <c r="BG456" s="220"/>
      <c r="BH456" s="220"/>
      <c r="BI456" s="220"/>
      <c r="BJ456" s="220"/>
      <c r="BK456" s="220"/>
      <c r="BL456" s="220"/>
      <c r="BM456" s="221">
        <v>1</v>
      </c>
    </row>
    <row r="457" spans="1:65">
      <c r="A457" s="30"/>
      <c r="B457" s="19">
        <v>1</v>
      </c>
      <c r="C457" s="9">
        <v>2</v>
      </c>
      <c r="D457" s="222">
        <v>27.8</v>
      </c>
      <c r="E457" s="219"/>
      <c r="F457" s="220"/>
      <c r="G457" s="220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  <c r="AJ457" s="220"/>
      <c r="AK457" s="220"/>
      <c r="AL457" s="220"/>
      <c r="AM457" s="220"/>
      <c r="AN457" s="220"/>
      <c r="AO457" s="220"/>
      <c r="AP457" s="220"/>
      <c r="AQ457" s="220"/>
      <c r="AR457" s="220"/>
      <c r="AS457" s="220"/>
      <c r="AT457" s="220"/>
      <c r="AU457" s="220"/>
      <c r="AV457" s="220"/>
      <c r="AW457" s="220"/>
      <c r="AX457" s="220"/>
      <c r="AY457" s="220"/>
      <c r="AZ457" s="220"/>
      <c r="BA457" s="220"/>
      <c r="BB457" s="220"/>
      <c r="BC457" s="220"/>
      <c r="BD457" s="220"/>
      <c r="BE457" s="220"/>
      <c r="BF457" s="220"/>
      <c r="BG457" s="220"/>
      <c r="BH457" s="220"/>
      <c r="BI457" s="220"/>
      <c r="BJ457" s="220"/>
      <c r="BK457" s="220"/>
      <c r="BL457" s="220"/>
      <c r="BM457" s="221">
        <v>29</v>
      </c>
    </row>
    <row r="458" spans="1:65">
      <c r="A458" s="30"/>
      <c r="B458" s="19">
        <v>1</v>
      </c>
      <c r="C458" s="9">
        <v>3</v>
      </c>
      <c r="D458" s="222">
        <v>28.3</v>
      </c>
      <c r="E458" s="219"/>
      <c r="F458" s="220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  <c r="AJ458" s="220"/>
      <c r="AK458" s="220"/>
      <c r="AL458" s="220"/>
      <c r="AM458" s="220"/>
      <c r="AN458" s="220"/>
      <c r="AO458" s="220"/>
      <c r="AP458" s="220"/>
      <c r="AQ458" s="220"/>
      <c r="AR458" s="220"/>
      <c r="AS458" s="220"/>
      <c r="AT458" s="220"/>
      <c r="AU458" s="220"/>
      <c r="AV458" s="220"/>
      <c r="AW458" s="220"/>
      <c r="AX458" s="220"/>
      <c r="AY458" s="220"/>
      <c r="AZ458" s="220"/>
      <c r="BA458" s="220"/>
      <c r="BB458" s="220"/>
      <c r="BC458" s="220"/>
      <c r="BD458" s="220"/>
      <c r="BE458" s="220"/>
      <c r="BF458" s="220"/>
      <c r="BG458" s="220"/>
      <c r="BH458" s="220"/>
      <c r="BI458" s="220"/>
      <c r="BJ458" s="220"/>
      <c r="BK458" s="220"/>
      <c r="BL458" s="220"/>
      <c r="BM458" s="221">
        <v>16</v>
      </c>
    </row>
    <row r="459" spans="1:65">
      <c r="A459" s="30"/>
      <c r="B459" s="19">
        <v>1</v>
      </c>
      <c r="C459" s="9">
        <v>4</v>
      </c>
      <c r="D459" s="222">
        <v>27.7</v>
      </c>
      <c r="E459" s="219"/>
      <c r="F459" s="220"/>
      <c r="G459" s="220"/>
      <c r="H459" s="220"/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  <c r="AJ459" s="220"/>
      <c r="AK459" s="220"/>
      <c r="AL459" s="220"/>
      <c r="AM459" s="220"/>
      <c r="AN459" s="220"/>
      <c r="AO459" s="220"/>
      <c r="AP459" s="220"/>
      <c r="AQ459" s="220"/>
      <c r="AR459" s="220"/>
      <c r="AS459" s="220"/>
      <c r="AT459" s="220"/>
      <c r="AU459" s="220"/>
      <c r="AV459" s="220"/>
      <c r="AW459" s="220"/>
      <c r="AX459" s="220"/>
      <c r="AY459" s="220"/>
      <c r="AZ459" s="220"/>
      <c r="BA459" s="220"/>
      <c r="BB459" s="220"/>
      <c r="BC459" s="220"/>
      <c r="BD459" s="220"/>
      <c r="BE459" s="220"/>
      <c r="BF459" s="220"/>
      <c r="BG459" s="220"/>
      <c r="BH459" s="220"/>
      <c r="BI459" s="220"/>
      <c r="BJ459" s="220"/>
      <c r="BK459" s="220"/>
      <c r="BL459" s="220"/>
      <c r="BM459" s="221">
        <v>27.95</v>
      </c>
    </row>
    <row r="460" spans="1:65">
      <c r="A460" s="30"/>
      <c r="B460" s="19">
        <v>1</v>
      </c>
      <c r="C460" s="9">
        <v>5</v>
      </c>
      <c r="D460" s="222">
        <v>28.4</v>
      </c>
      <c r="E460" s="219"/>
      <c r="F460" s="220"/>
      <c r="G460" s="220"/>
      <c r="H460" s="220"/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  <c r="AJ460" s="220"/>
      <c r="AK460" s="220"/>
      <c r="AL460" s="220"/>
      <c r="AM460" s="220"/>
      <c r="AN460" s="220"/>
      <c r="AO460" s="220"/>
      <c r="AP460" s="220"/>
      <c r="AQ460" s="220"/>
      <c r="AR460" s="220"/>
      <c r="AS460" s="220"/>
      <c r="AT460" s="220"/>
      <c r="AU460" s="220"/>
      <c r="AV460" s="220"/>
      <c r="AW460" s="220"/>
      <c r="AX460" s="220"/>
      <c r="AY460" s="220"/>
      <c r="AZ460" s="220"/>
      <c r="BA460" s="220"/>
      <c r="BB460" s="220"/>
      <c r="BC460" s="220"/>
      <c r="BD460" s="220"/>
      <c r="BE460" s="220"/>
      <c r="BF460" s="220"/>
      <c r="BG460" s="220"/>
      <c r="BH460" s="220"/>
      <c r="BI460" s="220"/>
      <c r="BJ460" s="220"/>
      <c r="BK460" s="220"/>
      <c r="BL460" s="220"/>
      <c r="BM460" s="221">
        <v>55</v>
      </c>
    </row>
    <row r="461" spans="1:65">
      <c r="A461" s="30"/>
      <c r="B461" s="19">
        <v>1</v>
      </c>
      <c r="C461" s="9">
        <v>6</v>
      </c>
      <c r="D461" s="222">
        <v>27.7</v>
      </c>
      <c r="E461" s="219"/>
      <c r="F461" s="220"/>
      <c r="G461" s="220"/>
      <c r="H461" s="220"/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  <c r="AJ461" s="220"/>
      <c r="AK461" s="220"/>
      <c r="AL461" s="220"/>
      <c r="AM461" s="220"/>
      <c r="AN461" s="220"/>
      <c r="AO461" s="220"/>
      <c r="AP461" s="220"/>
      <c r="AQ461" s="220"/>
      <c r="AR461" s="220"/>
      <c r="AS461" s="220"/>
      <c r="AT461" s="220"/>
      <c r="AU461" s="220"/>
      <c r="AV461" s="220"/>
      <c r="AW461" s="220"/>
      <c r="AX461" s="220"/>
      <c r="AY461" s="220"/>
      <c r="AZ461" s="220"/>
      <c r="BA461" s="220"/>
      <c r="BB461" s="220"/>
      <c r="BC461" s="220"/>
      <c r="BD461" s="220"/>
      <c r="BE461" s="220"/>
      <c r="BF461" s="220"/>
      <c r="BG461" s="220"/>
      <c r="BH461" s="220"/>
      <c r="BI461" s="220"/>
      <c r="BJ461" s="220"/>
      <c r="BK461" s="220"/>
      <c r="BL461" s="220"/>
      <c r="BM461" s="225"/>
    </row>
    <row r="462" spans="1:65">
      <c r="A462" s="30"/>
      <c r="B462" s="20" t="s">
        <v>272</v>
      </c>
      <c r="C462" s="12"/>
      <c r="D462" s="226">
        <v>27.95</v>
      </c>
      <c r="E462" s="219"/>
      <c r="F462" s="220"/>
      <c r="G462" s="220"/>
      <c r="H462" s="220"/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  <c r="AJ462" s="220"/>
      <c r="AK462" s="220"/>
      <c r="AL462" s="220"/>
      <c r="AM462" s="220"/>
      <c r="AN462" s="220"/>
      <c r="AO462" s="220"/>
      <c r="AP462" s="220"/>
      <c r="AQ462" s="220"/>
      <c r="AR462" s="220"/>
      <c r="AS462" s="220"/>
      <c r="AT462" s="220"/>
      <c r="AU462" s="220"/>
      <c r="AV462" s="220"/>
      <c r="AW462" s="220"/>
      <c r="AX462" s="220"/>
      <c r="AY462" s="220"/>
      <c r="AZ462" s="220"/>
      <c r="BA462" s="220"/>
      <c r="BB462" s="220"/>
      <c r="BC462" s="220"/>
      <c r="BD462" s="220"/>
      <c r="BE462" s="220"/>
      <c r="BF462" s="220"/>
      <c r="BG462" s="220"/>
      <c r="BH462" s="220"/>
      <c r="BI462" s="220"/>
      <c r="BJ462" s="220"/>
      <c r="BK462" s="220"/>
      <c r="BL462" s="220"/>
      <c r="BM462" s="225"/>
    </row>
    <row r="463" spans="1:65">
      <c r="A463" s="30"/>
      <c r="B463" s="3" t="s">
        <v>273</v>
      </c>
      <c r="C463" s="29"/>
      <c r="D463" s="222">
        <v>27.8</v>
      </c>
      <c r="E463" s="219"/>
      <c r="F463" s="220"/>
      <c r="G463" s="220"/>
      <c r="H463" s="220"/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  <c r="AJ463" s="220"/>
      <c r="AK463" s="220"/>
      <c r="AL463" s="220"/>
      <c r="AM463" s="220"/>
      <c r="AN463" s="220"/>
      <c r="AO463" s="220"/>
      <c r="AP463" s="220"/>
      <c r="AQ463" s="220"/>
      <c r="AR463" s="220"/>
      <c r="AS463" s="220"/>
      <c r="AT463" s="220"/>
      <c r="AU463" s="220"/>
      <c r="AV463" s="220"/>
      <c r="AW463" s="220"/>
      <c r="AX463" s="220"/>
      <c r="AY463" s="220"/>
      <c r="AZ463" s="220"/>
      <c r="BA463" s="220"/>
      <c r="BB463" s="220"/>
      <c r="BC463" s="220"/>
      <c r="BD463" s="220"/>
      <c r="BE463" s="220"/>
      <c r="BF463" s="220"/>
      <c r="BG463" s="220"/>
      <c r="BH463" s="220"/>
      <c r="BI463" s="220"/>
      <c r="BJ463" s="220"/>
      <c r="BK463" s="220"/>
      <c r="BL463" s="220"/>
      <c r="BM463" s="225"/>
    </row>
    <row r="464" spans="1:65">
      <c r="A464" s="30"/>
      <c r="B464" s="3" t="s">
        <v>274</v>
      </c>
      <c r="C464" s="29"/>
      <c r="D464" s="222">
        <v>0.31464265445104528</v>
      </c>
      <c r="E464" s="219"/>
      <c r="F464" s="220"/>
      <c r="G464" s="220"/>
      <c r="H464" s="220"/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  <c r="AJ464" s="220"/>
      <c r="AK464" s="220"/>
      <c r="AL464" s="220"/>
      <c r="AM464" s="220"/>
      <c r="AN464" s="220"/>
      <c r="AO464" s="220"/>
      <c r="AP464" s="220"/>
      <c r="AQ464" s="220"/>
      <c r="AR464" s="220"/>
      <c r="AS464" s="220"/>
      <c r="AT464" s="220"/>
      <c r="AU464" s="220"/>
      <c r="AV464" s="220"/>
      <c r="AW464" s="220"/>
      <c r="AX464" s="220"/>
      <c r="AY464" s="220"/>
      <c r="AZ464" s="220"/>
      <c r="BA464" s="220"/>
      <c r="BB464" s="220"/>
      <c r="BC464" s="220"/>
      <c r="BD464" s="220"/>
      <c r="BE464" s="220"/>
      <c r="BF464" s="220"/>
      <c r="BG464" s="220"/>
      <c r="BH464" s="220"/>
      <c r="BI464" s="220"/>
      <c r="BJ464" s="220"/>
      <c r="BK464" s="220"/>
      <c r="BL464" s="220"/>
      <c r="BM464" s="225"/>
    </row>
    <row r="465" spans="1:65">
      <c r="A465" s="30"/>
      <c r="B465" s="3" t="s">
        <v>86</v>
      </c>
      <c r="C465" s="29"/>
      <c r="D465" s="13">
        <v>1.1257340051915752E-2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275</v>
      </c>
      <c r="C466" s="29"/>
      <c r="D466" s="13">
        <v>0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276</v>
      </c>
      <c r="C467" s="47"/>
      <c r="D467" s="45" t="s">
        <v>277</v>
      </c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703</v>
      </c>
      <c r="BM469" s="28" t="s">
        <v>287</v>
      </c>
    </row>
    <row r="470" spans="1:65" ht="19.5">
      <c r="A470" s="25" t="s">
        <v>334</v>
      </c>
      <c r="B470" s="18" t="s">
        <v>110</v>
      </c>
      <c r="C470" s="15" t="s">
        <v>111</v>
      </c>
      <c r="D470" s="16" t="s">
        <v>234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235</v>
      </c>
      <c r="C471" s="9" t="s">
        <v>235</v>
      </c>
      <c r="D471" s="150" t="s">
        <v>261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342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2.69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2.67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16</v>
      </c>
    </row>
    <row r="476" spans="1:65">
      <c r="A476" s="30"/>
      <c r="B476" s="19">
        <v>1</v>
      </c>
      <c r="C476" s="9">
        <v>3</v>
      </c>
      <c r="D476" s="11">
        <v>2.73</v>
      </c>
      <c r="E476" s="15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2.74</v>
      </c>
      <c r="E477" s="15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2.7149999999999999</v>
      </c>
    </row>
    <row r="478" spans="1:65">
      <c r="A478" s="30"/>
      <c r="B478" s="19">
        <v>1</v>
      </c>
      <c r="C478" s="9">
        <v>5</v>
      </c>
      <c r="D478" s="11">
        <v>2.74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56</v>
      </c>
    </row>
    <row r="479" spans="1:65">
      <c r="A479" s="30"/>
      <c r="B479" s="19">
        <v>1</v>
      </c>
      <c r="C479" s="9">
        <v>6</v>
      </c>
      <c r="D479" s="11">
        <v>2.72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272</v>
      </c>
      <c r="C480" s="12"/>
      <c r="D480" s="23">
        <v>2.7149999999999999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273</v>
      </c>
      <c r="C481" s="29"/>
      <c r="D481" s="11">
        <v>2.7250000000000001</v>
      </c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274</v>
      </c>
      <c r="C482" s="29"/>
      <c r="D482" s="24">
        <v>2.8809720581775979E-2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86</v>
      </c>
      <c r="C483" s="29"/>
      <c r="D483" s="13">
        <v>1.0611315131409201E-2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275</v>
      </c>
      <c r="C484" s="29"/>
      <c r="D484" s="13">
        <v>0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276</v>
      </c>
      <c r="C485" s="47"/>
      <c r="D485" s="45" t="s">
        <v>277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704</v>
      </c>
      <c r="BM487" s="28" t="s">
        <v>287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234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235</v>
      </c>
      <c r="C489" s="9" t="s">
        <v>235</v>
      </c>
      <c r="D489" s="150" t="s">
        <v>261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341</v>
      </c>
      <c r="E490" s="15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17">
        <v>14.3</v>
      </c>
      <c r="E492" s="219"/>
      <c r="F492" s="220"/>
      <c r="G492" s="220"/>
      <c r="H492" s="220"/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  <c r="AJ492" s="220"/>
      <c r="AK492" s="220"/>
      <c r="AL492" s="220"/>
      <c r="AM492" s="220"/>
      <c r="AN492" s="220"/>
      <c r="AO492" s="220"/>
      <c r="AP492" s="220"/>
      <c r="AQ492" s="220"/>
      <c r="AR492" s="220"/>
      <c r="AS492" s="220"/>
      <c r="AT492" s="220"/>
      <c r="AU492" s="220"/>
      <c r="AV492" s="220"/>
      <c r="AW492" s="220"/>
      <c r="AX492" s="220"/>
      <c r="AY492" s="220"/>
      <c r="AZ492" s="220"/>
      <c r="BA492" s="220"/>
      <c r="BB492" s="220"/>
      <c r="BC492" s="220"/>
      <c r="BD492" s="220"/>
      <c r="BE492" s="220"/>
      <c r="BF492" s="220"/>
      <c r="BG492" s="220"/>
      <c r="BH492" s="220"/>
      <c r="BI492" s="220"/>
      <c r="BJ492" s="220"/>
      <c r="BK492" s="220"/>
      <c r="BL492" s="220"/>
      <c r="BM492" s="221">
        <v>1</v>
      </c>
    </row>
    <row r="493" spans="1:65">
      <c r="A493" s="30"/>
      <c r="B493" s="19">
        <v>1</v>
      </c>
      <c r="C493" s="9">
        <v>2</v>
      </c>
      <c r="D493" s="222">
        <v>14.9</v>
      </c>
      <c r="E493" s="219"/>
      <c r="F493" s="220"/>
      <c r="G493" s="220"/>
      <c r="H493" s="220"/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  <c r="AJ493" s="220"/>
      <c r="AK493" s="220"/>
      <c r="AL493" s="220"/>
      <c r="AM493" s="220"/>
      <c r="AN493" s="220"/>
      <c r="AO493" s="220"/>
      <c r="AP493" s="220"/>
      <c r="AQ493" s="220"/>
      <c r="AR493" s="220"/>
      <c r="AS493" s="220"/>
      <c r="AT493" s="220"/>
      <c r="AU493" s="220"/>
      <c r="AV493" s="220"/>
      <c r="AW493" s="220"/>
      <c r="AX493" s="220"/>
      <c r="AY493" s="220"/>
      <c r="AZ493" s="220"/>
      <c r="BA493" s="220"/>
      <c r="BB493" s="220"/>
      <c r="BC493" s="220"/>
      <c r="BD493" s="220"/>
      <c r="BE493" s="220"/>
      <c r="BF493" s="220"/>
      <c r="BG493" s="220"/>
      <c r="BH493" s="220"/>
      <c r="BI493" s="220"/>
      <c r="BJ493" s="220"/>
      <c r="BK493" s="220"/>
      <c r="BL493" s="220"/>
      <c r="BM493" s="221">
        <v>30</v>
      </c>
    </row>
    <row r="494" spans="1:65">
      <c r="A494" s="30"/>
      <c r="B494" s="19">
        <v>1</v>
      </c>
      <c r="C494" s="9">
        <v>3</v>
      </c>
      <c r="D494" s="222">
        <v>14.7</v>
      </c>
      <c r="E494" s="219"/>
      <c r="F494" s="220"/>
      <c r="G494" s="220"/>
      <c r="H494" s="220"/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  <c r="AJ494" s="220"/>
      <c r="AK494" s="220"/>
      <c r="AL494" s="220"/>
      <c r="AM494" s="220"/>
      <c r="AN494" s="220"/>
      <c r="AO494" s="220"/>
      <c r="AP494" s="220"/>
      <c r="AQ494" s="220"/>
      <c r="AR494" s="220"/>
      <c r="AS494" s="220"/>
      <c r="AT494" s="220"/>
      <c r="AU494" s="220"/>
      <c r="AV494" s="220"/>
      <c r="AW494" s="220"/>
      <c r="AX494" s="220"/>
      <c r="AY494" s="220"/>
      <c r="AZ494" s="220"/>
      <c r="BA494" s="220"/>
      <c r="BB494" s="220"/>
      <c r="BC494" s="220"/>
      <c r="BD494" s="220"/>
      <c r="BE494" s="220"/>
      <c r="BF494" s="220"/>
      <c r="BG494" s="220"/>
      <c r="BH494" s="220"/>
      <c r="BI494" s="220"/>
      <c r="BJ494" s="220"/>
      <c r="BK494" s="220"/>
      <c r="BL494" s="220"/>
      <c r="BM494" s="221">
        <v>16</v>
      </c>
    </row>
    <row r="495" spans="1:65">
      <c r="A495" s="30"/>
      <c r="B495" s="19">
        <v>1</v>
      </c>
      <c r="C495" s="9">
        <v>4</v>
      </c>
      <c r="D495" s="222">
        <v>14.8</v>
      </c>
      <c r="E495" s="219"/>
      <c r="F495" s="220"/>
      <c r="G495" s="220"/>
      <c r="H495" s="220"/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  <c r="AJ495" s="220"/>
      <c r="AK495" s="220"/>
      <c r="AL495" s="220"/>
      <c r="AM495" s="220"/>
      <c r="AN495" s="220"/>
      <c r="AO495" s="220"/>
      <c r="AP495" s="220"/>
      <c r="AQ495" s="220"/>
      <c r="AR495" s="220"/>
      <c r="AS495" s="220"/>
      <c r="AT495" s="220"/>
      <c r="AU495" s="220"/>
      <c r="AV495" s="220"/>
      <c r="AW495" s="220"/>
      <c r="AX495" s="220"/>
      <c r="AY495" s="220"/>
      <c r="AZ495" s="220"/>
      <c r="BA495" s="220"/>
      <c r="BB495" s="220"/>
      <c r="BC495" s="220"/>
      <c r="BD495" s="220"/>
      <c r="BE495" s="220"/>
      <c r="BF495" s="220"/>
      <c r="BG495" s="220"/>
      <c r="BH495" s="220"/>
      <c r="BI495" s="220"/>
      <c r="BJ495" s="220"/>
      <c r="BK495" s="220"/>
      <c r="BL495" s="220"/>
      <c r="BM495" s="221">
        <v>14.6666666666667</v>
      </c>
    </row>
    <row r="496" spans="1:65">
      <c r="A496" s="30"/>
      <c r="B496" s="19">
        <v>1</v>
      </c>
      <c r="C496" s="9">
        <v>5</v>
      </c>
      <c r="D496" s="222">
        <v>14.9</v>
      </c>
      <c r="E496" s="219"/>
      <c r="F496" s="220"/>
      <c r="G496" s="220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  <c r="AJ496" s="220"/>
      <c r="AK496" s="220"/>
      <c r="AL496" s="220"/>
      <c r="AM496" s="220"/>
      <c r="AN496" s="220"/>
      <c r="AO496" s="220"/>
      <c r="AP496" s="220"/>
      <c r="AQ496" s="220"/>
      <c r="AR496" s="220"/>
      <c r="AS496" s="220"/>
      <c r="AT496" s="220"/>
      <c r="AU496" s="220"/>
      <c r="AV496" s="220"/>
      <c r="AW496" s="220"/>
      <c r="AX496" s="220"/>
      <c r="AY496" s="220"/>
      <c r="AZ496" s="220"/>
      <c r="BA496" s="220"/>
      <c r="BB496" s="220"/>
      <c r="BC496" s="220"/>
      <c r="BD496" s="220"/>
      <c r="BE496" s="220"/>
      <c r="BF496" s="220"/>
      <c r="BG496" s="220"/>
      <c r="BH496" s="220"/>
      <c r="BI496" s="220"/>
      <c r="BJ496" s="220"/>
      <c r="BK496" s="220"/>
      <c r="BL496" s="220"/>
      <c r="BM496" s="221">
        <v>57</v>
      </c>
    </row>
    <row r="497" spans="1:65">
      <c r="A497" s="30"/>
      <c r="B497" s="19">
        <v>1</v>
      </c>
      <c r="C497" s="9">
        <v>6</v>
      </c>
      <c r="D497" s="222">
        <v>14.4</v>
      </c>
      <c r="E497" s="219"/>
      <c r="F497" s="220"/>
      <c r="G497" s="220"/>
      <c r="H497" s="220"/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5"/>
    </row>
    <row r="498" spans="1:65">
      <c r="A498" s="30"/>
      <c r="B498" s="20" t="s">
        <v>272</v>
      </c>
      <c r="C498" s="12"/>
      <c r="D498" s="226">
        <v>14.66666666666667</v>
      </c>
      <c r="E498" s="219"/>
      <c r="F498" s="220"/>
      <c r="G498" s="220"/>
      <c r="H498" s="220"/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5"/>
    </row>
    <row r="499" spans="1:65">
      <c r="A499" s="30"/>
      <c r="B499" s="3" t="s">
        <v>273</v>
      </c>
      <c r="C499" s="29"/>
      <c r="D499" s="222">
        <v>14.75</v>
      </c>
      <c r="E499" s="219"/>
      <c r="F499" s="220"/>
      <c r="G499" s="220"/>
      <c r="H499" s="220"/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5"/>
    </row>
    <row r="500" spans="1:65">
      <c r="A500" s="30"/>
      <c r="B500" s="3" t="s">
        <v>274</v>
      </c>
      <c r="C500" s="29"/>
      <c r="D500" s="222">
        <v>0.25819888974716104</v>
      </c>
      <c r="E500" s="219"/>
      <c r="F500" s="220"/>
      <c r="G500" s="220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5"/>
    </row>
    <row r="501" spans="1:65">
      <c r="A501" s="30"/>
      <c r="B501" s="3" t="s">
        <v>86</v>
      </c>
      <c r="C501" s="29"/>
      <c r="D501" s="13">
        <v>1.7604469755488249E-2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-2.1094237467877974E-15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705</v>
      </c>
      <c r="BM505" s="28" t="s">
        <v>287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234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235</v>
      </c>
      <c r="C507" s="9" t="s">
        <v>235</v>
      </c>
      <c r="D507" s="150" t="s">
        <v>261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341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17">
        <v>30.4</v>
      </c>
      <c r="E510" s="219"/>
      <c r="F510" s="220"/>
      <c r="G510" s="220"/>
      <c r="H510" s="220"/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  <c r="AJ510" s="220"/>
      <c r="AK510" s="220"/>
      <c r="AL510" s="220"/>
      <c r="AM510" s="220"/>
      <c r="AN510" s="220"/>
      <c r="AO510" s="220"/>
      <c r="AP510" s="220"/>
      <c r="AQ510" s="220"/>
      <c r="AR510" s="220"/>
      <c r="AS510" s="220"/>
      <c r="AT510" s="220"/>
      <c r="AU510" s="220"/>
      <c r="AV510" s="220"/>
      <c r="AW510" s="220"/>
      <c r="AX510" s="220"/>
      <c r="AY510" s="220"/>
      <c r="AZ510" s="220"/>
      <c r="BA510" s="220"/>
      <c r="BB510" s="220"/>
      <c r="BC510" s="220"/>
      <c r="BD510" s="220"/>
      <c r="BE510" s="220"/>
      <c r="BF510" s="220"/>
      <c r="BG510" s="220"/>
      <c r="BH510" s="220"/>
      <c r="BI510" s="220"/>
      <c r="BJ510" s="220"/>
      <c r="BK510" s="220"/>
      <c r="BL510" s="220"/>
      <c r="BM510" s="221">
        <v>1</v>
      </c>
    </row>
    <row r="511" spans="1:65">
      <c r="A511" s="30"/>
      <c r="B511" s="19">
        <v>1</v>
      </c>
      <c r="C511" s="9">
        <v>2</v>
      </c>
      <c r="D511" s="222">
        <v>31.3</v>
      </c>
      <c r="E511" s="219"/>
      <c r="F511" s="220"/>
      <c r="G511" s="220"/>
      <c r="H511" s="220"/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  <c r="AJ511" s="220"/>
      <c r="AK511" s="220"/>
      <c r="AL511" s="220"/>
      <c r="AM511" s="220"/>
      <c r="AN511" s="220"/>
      <c r="AO511" s="220"/>
      <c r="AP511" s="220"/>
      <c r="AQ511" s="220"/>
      <c r="AR511" s="220"/>
      <c r="AS511" s="220"/>
      <c r="AT511" s="220"/>
      <c r="AU511" s="220"/>
      <c r="AV511" s="220"/>
      <c r="AW511" s="220"/>
      <c r="AX511" s="220"/>
      <c r="AY511" s="220"/>
      <c r="AZ511" s="220"/>
      <c r="BA511" s="220"/>
      <c r="BB511" s="220"/>
      <c r="BC511" s="220"/>
      <c r="BD511" s="220"/>
      <c r="BE511" s="220"/>
      <c r="BF511" s="220"/>
      <c r="BG511" s="220"/>
      <c r="BH511" s="220"/>
      <c r="BI511" s="220"/>
      <c r="BJ511" s="220"/>
      <c r="BK511" s="220"/>
      <c r="BL511" s="220"/>
      <c r="BM511" s="221">
        <v>31</v>
      </c>
    </row>
    <row r="512" spans="1:65">
      <c r="A512" s="30"/>
      <c r="B512" s="19">
        <v>1</v>
      </c>
      <c r="C512" s="9">
        <v>3</v>
      </c>
      <c r="D512" s="222">
        <v>31.6</v>
      </c>
      <c r="E512" s="219"/>
      <c r="F512" s="220"/>
      <c r="G512" s="220"/>
      <c r="H512" s="220"/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  <c r="AJ512" s="220"/>
      <c r="AK512" s="220"/>
      <c r="AL512" s="220"/>
      <c r="AM512" s="220"/>
      <c r="AN512" s="220"/>
      <c r="AO512" s="220"/>
      <c r="AP512" s="220"/>
      <c r="AQ512" s="220"/>
      <c r="AR512" s="220"/>
      <c r="AS512" s="220"/>
      <c r="AT512" s="220"/>
      <c r="AU512" s="220"/>
      <c r="AV512" s="220"/>
      <c r="AW512" s="220"/>
      <c r="AX512" s="220"/>
      <c r="AY512" s="220"/>
      <c r="AZ512" s="220"/>
      <c r="BA512" s="220"/>
      <c r="BB512" s="220"/>
      <c r="BC512" s="220"/>
      <c r="BD512" s="220"/>
      <c r="BE512" s="220"/>
      <c r="BF512" s="220"/>
      <c r="BG512" s="220"/>
      <c r="BH512" s="220"/>
      <c r="BI512" s="220"/>
      <c r="BJ512" s="220"/>
      <c r="BK512" s="220"/>
      <c r="BL512" s="220"/>
      <c r="BM512" s="221">
        <v>16</v>
      </c>
    </row>
    <row r="513" spans="1:65">
      <c r="A513" s="30"/>
      <c r="B513" s="19">
        <v>1</v>
      </c>
      <c r="C513" s="9">
        <v>4</v>
      </c>
      <c r="D513" s="222">
        <v>30.9</v>
      </c>
      <c r="E513" s="219"/>
      <c r="F513" s="220"/>
      <c r="G513" s="220"/>
      <c r="H513" s="220"/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  <c r="AJ513" s="220"/>
      <c r="AK513" s="220"/>
      <c r="AL513" s="220"/>
      <c r="AM513" s="220"/>
      <c r="AN513" s="220"/>
      <c r="AO513" s="220"/>
      <c r="AP513" s="220"/>
      <c r="AQ513" s="220"/>
      <c r="AR513" s="220"/>
      <c r="AS513" s="220"/>
      <c r="AT513" s="220"/>
      <c r="AU513" s="220"/>
      <c r="AV513" s="220"/>
      <c r="AW513" s="220"/>
      <c r="AX513" s="220"/>
      <c r="AY513" s="220"/>
      <c r="AZ513" s="220"/>
      <c r="BA513" s="220"/>
      <c r="BB513" s="220"/>
      <c r="BC513" s="220"/>
      <c r="BD513" s="220"/>
      <c r="BE513" s="220"/>
      <c r="BF513" s="220"/>
      <c r="BG513" s="220"/>
      <c r="BH513" s="220"/>
      <c r="BI513" s="220"/>
      <c r="BJ513" s="220"/>
      <c r="BK513" s="220"/>
      <c r="BL513" s="220"/>
      <c r="BM513" s="221">
        <v>31.033333333333299</v>
      </c>
    </row>
    <row r="514" spans="1:65">
      <c r="A514" s="30"/>
      <c r="B514" s="19">
        <v>1</v>
      </c>
      <c r="C514" s="9">
        <v>5</v>
      </c>
      <c r="D514" s="222">
        <v>31</v>
      </c>
      <c r="E514" s="219"/>
      <c r="F514" s="220"/>
      <c r="G514" s="220"/>
      <c r="H514" s="220"/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  <c r="AJ514" s="220"/>
      <c r="AK514" s="220"/>
      <c r="AL514" s="220"/>
      <c r="AM514" s="220"/>
      <c r="AN514" s="220"/>
      <c r="AO514" s="220"/>
      <c r="AP514" s="220"/>
      <c r="AQ514" s="220"/>
      <c r="AR514" s="220"/>
      <c r="AS514" s="220"/>
      <c r="AT514" s="220"/>
      <c r="AU514" s="220"/>
      <c r="AV514" s="220"/>
      <c r="AW514" s="220"/>
      <c r="AX514" s="220"/>
      <c r="AY514" s="220"/>
      <c r="AZ514" s="220"/>
      <c r="BA514" s="220"/>
      <c r="BB514" s="220"/>
      <c r="BC514" s="220"/>
      <c r="BD514" s="220"/>
      <c r="BE514" s="220"/>
      <c r="BF514" s="220"/>
      <c r="BG514" s="220"/>
      <c r="BH514" s="220"/>
      <c r="BI514" s="220"/>
      <c r="BJ514" s="220"/>
      <c r="BK514" s="220"/>
      <c r="BL514" s="220"/>
      <c r="BM514" s="221">
        <v>58</v>
      </c>
    </row>
    <row r="515" spans="1:65">
      <c r="A515" s="30"/>
      <c r="B515" s="19">
        <v>1</v>
      </c>
      <c r="C515" s="9">
        <v>6</v>
      </c>
      <c r="D515" s="222">
        <v>31</v>
      </c>
      <c r="E515" s="219"/>
      <c r="F515" s="220"/>
      <c r="G515" s="220"/>
      <c r="H515" s="220"/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  <c r="AJ515" s="220"/>
      <c r="AK515" s="220"/>
      <c r="AL515" s="220"/>
      <c r="AM515" s="220"/>
      <c r="AN515" s="220"/>
      <c r="AO515" s="220"/>
      <c r="AP515" s="220"/>
      <c r="AQ515" s="220"/>
      <c r="AR515" s="220"/>
      <c r="AS515" s="220"/>
      <c r="AT515" s="220"/>
      <c r="AU515" s="220"/>
      <c r="AV515" s="220"/>
      <c r="AW515" s="220"/>
      <c r="AX515" s="220"/>
      <c r="AY515" s="220"/>
      <c r="AZ515" s="220"/>
      <c r="BA515" s="220"/>
      <c r="BB515" s="220"/>
      <c r="BC515" s="220"/>
      <c r="BD515" s="220"/>
      <c r="BE515" s="220"/>
      <c r="BF515" s="220"/>
      <c r="BG515" s="220"/>
      <c r="BH515" s="220"/>
      <c r="BI515" s="220"/>
      <c r="BJ515" s="220"/>
      <c r="BK515" s="220"/>
      <c r="BL515" s="220"/>
      <c r="BM515" s="225"/>
    </row>
    <row r="516" spans="1:65">
      <c r="A516" s="30"/>
      <c r="B516" s="20" t="s">
        <v>272</v>
      </c>
      <c r="C516" s="12"/>
      <c r="D516" s="226">
        <v>31.033333333333335</v>
      </c>
      <c r="E516" s="219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  <c r="AJ516" s="220"/>
      <c r="AK516" s="220"/>
      <c r="AL516" s="220"/>
      <c r="AM516" s="220"/>
      <c r="AN516" s="220"/>
      <c r="AO516" s="220"/>
      <c r="AP516" s="220"/>
      <c r="AQ516" s="220"/>
      <c r="AR516" s="220"/>
      <c r="AS516" s="220"/>
      <c r="AT516" s="220"/>
      <c r="AU516" s="220"/>
      <c r="AV516" s="220"/>
      <c r="AW516" s="220"/>
      <c r="AX516" s="220"/>
      <c r="AY516" s="220"/>
      <c r="AZ516" s="220"/>
      <c r="BA516" s="220"/>
      <c r="BB516" s="220"/>
      <c r="BC516" s="220"/>
      <c r="BD516" s="220"/>
      <c r="BE516" s="220"/>
      <c r="BF516" s="220"/>
      <c r="BG516" s="220"/>
      <c r="BH516" s="220"/>
      <c r="BI516" s="220"/>
      <c r="BJ516" s="220"/>
      <c r="BK516" s="220"/>
      <c r="BL516" s="220"/>
      <c r="BM516" s="225"/>
    </row>
    <row r="517" spans="1:65">
      <c r="A517" s="30"/>
      <c r="B517" s="3" t="s">
        <v>273</v>
      </c>
      <c r="C517" s="29"/>
      <c r="D517" s="222">
        <v>31</v>
      </c>
      <c r="E517" s="219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  <c r="AJ517" s="220"/>
      <c r="AK517" s="220"/>
      <c r="AL517" s="220"/>
      <c r="AM517" s="220"/>
      <c r="AN517" s="220"/>
      <c r="AO517" s="220"/>
      <c r="AP517" s="220"/>
      <c r="AQ517" s="220"/>
      <c r="AR517" s="220"/>
      <c r="AS517" s="220"/>
      <c r="AT517" s="220"/>
      <c r="AU517" s="220"/>
      <c r="AV517" s="220"/>
      <c r="AW517" s="220"/>
      <c r="AX517" s="220"/>
      <c r="AY517" s="220"/>
      <c r="AZ517" s="220"/>
      <c r="BA517" s="220"/>
      <c r="BB517" s="220"/>
      <c r="BC517" s="220"/>
      <c r="BD517" s="220"/>
      <c r="BE517" s="220"/>
      <c r="BF517" s="220"/>
      <c r="BG517" s="220"/>
      <c r="BH517" s="220"/>
      <c r="BI517" s="220"/>
      <c r="BJ517" s="220"/>
      <c r="BK517" s="220"/>
      <c r="BL517" s="220"/>
      <c r="BM517" s="225"/>
    </row>
    <row r="518" spans="1:65">
      <c r="A518" s="30"/>
      <c r="B518" s="3" t="s">
        <v>274</v>
      </c>
      <c r="C518" s="29"/>
      <c r="D518" s="222">
        <v>0.40331955899344563</v>
      </c>
      <c r="E518" s="219"/>
      <c r="F518" s="220"/>
      <c r="G518" s="220"/>
      <c r="H518" s="220"/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  <c r="AJ518" s="220"/>
      <c r="AK518" s="220"/>
      <c r="AL518" s="220"/>
      <c r="AM518" s="220"/>
      <c r="AN518" s="220"/>
      <c r="AO518" s="220"/>
      <c r="AP518" s="220"/>
      <c r="AQ518" s="220"/>
      <c r="AR518" s="220"/>
      <c r="AS518" s="220"/>
      <c r="AT518" s="220"/>
      <c r="AU518" s="220"/>
      <c r="AV518" s="220"/>
      <c r="AW518" s="220"/>
      <c r="AX518" s="220"/>
      <c r="AY518" s="220"/>
      <c r="AZ518" s="220"/>
      <c r="BA518" s="220"/>
      <c r="BB518" s="220"/>
      <c r="BC518" s="220"/>
      <c r="BD518" s="220"/>
      <c r="BE518" s="220"/>
      <c r="BF518" s="220"/>
      <c r="BG518" s="220"/>
      <c r="BH518" s="220"/>
      <c r="BI518" s="220"/>
      <c r="BJ518" s="220"/>
      <c r="BK518" s="220"/>
      <c r="BL518" s="220"/>
      <c r="BM518" s="225"/>
    </row>
    <row r="519" spans="1:65">
      <c r="A519" s="30"/>
      <c r="B519" s="3" t="s">
        <v>86</v>
      </c>
      <c r="C519" s="29"/>
      <c r="D519" s="13">
        <v>1.2996333802151845E-2</v>
      </c>
      <c r="E519" s="15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275</v>
      </c>
      <c r="C520" s="29"/>
      <c r="D520" s="13">
        <v>1.1102230246251565E-15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276</v>
      </c>
      <c r="C521" s="47"/>
      <c r="D521" s="45" t="s">
        <v>277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706</v>
      </c>
      <c r="BM523" s="28" t="s">
        <v>287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234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235</v>
      </c>
      <c r="C525" s="9" t="s">
        <v>235</v>
      </c>
      <c r="D525" s="150" t="s">
        <v>261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341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17">
        <v>10.6</v>
      </c>
      <c r="E528" s="219"/>
      <c r="F528" s="220"/>
      <c r="G528" s="220"/>
      <c r="H528" s="220"/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  <c r="AJ528" s="220"/>
      <c r="AK528" s="220"/>
      <c r="AL528" s="220"/>
      <c r="AM528" s="220"/>
      <c r="AN528" s="220"/>
      <c r="AO528" s="220"/>
      <c r="AP528" s="220"/>
      <c r="AQ528" s="220"/>
      <c r="AR528" s="220"/>
      <c r="AS528" s="220"/>
      <c r="AT528" s="220"/>
      <c r="AU528" s="220"/>
      <c r="AV528" s="220"/>
      <c r="AW528" s="220"/>
      <c r="AX528" s="220"/>
      <c r="AY528" s="220"/>
      <c r="AZ528" s="220"/>
      <c r="BA528" s="220"/>
      <c r="BB528" s="220"/>
      <c r="BC528" s="220"/>
      <c r="BD528" s="220"/>
      <c r="BE528" s="220"/>
      <c r="BF528" s="220"/>
      <c r="BG528" s="220"/>
      <c r="BH528" s="220"/>
      <c r="BI528" s="220"/>
      <c r="BJ528" s="220"/>
      <c r="BK528" s="220"/>
      <c r="BL528" s="220"/>
      <c r="BM528" s="221">
        <v>1</v>
      </c>
    </row>
    <row r="529" spans="1:65">
      <c r="A529" s="30"/>
      <c r="B529" s="19">
        <v>1</v>
      </c>
      <c r="C529" s="9">
        <v>2</v>
      </c>
      <c r="D529" s="222">
        <v>10.6</v>
      </c>
      <c r="E529" s="219"/>
      <c r="F529" s="220"/>
      <c r="G529" s="220"/>
      <c r="H529" s="220"/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  <c r="AJ529" s="220"/>
      <c r="AK529" s="220"/>
      <c r="AL529" s="220"/>
      <c r="AM529" s="220"/>
      <c r="AN529" s="220"/>
      <c r="AO529" s="220"/>
      <c r="AP529" s="220"/>
      <c r="AQ529" s="220"/>
      <c r="AR529" s="220"/>
      <c r="AS529" s="220"/>
      <c r="AT529" s="220"/>
      <c r="AU529" s="220"/>
      <c r="AV529" s="220"/>
      <c r="AW529" s="220"/>
      <c r="AX529" s="220"/>
      <c r="AY529" s="220"/>
      <c r="AZ529" s="220"/>
      <c r="BA529" s="220"/>
      <c r="BB529" s="220"/>
      <c r="BC529" s="220"/>
      <c r="BD529" s="220"/>
      <c r="BE529" s="220"/>
      <c r="BF529" s="220"/>
      <c r="BG529" s="220"/>
      <c r="BH529" s="220"/>
      <c r="BI529" s="220"/>
      <c r="BJ529" s="220"/>
      <c r="BK529" s="220"/>
      <c r="BL529" s="220"/>
      <c r="BM529" s="221">
        <v>17</v>
      </c>
    </row>
    <row r="530" spans="1:65">
      <c r="A530" s="30"/>
      <c r="B530" s="19">
        <v>1</v>
      </c>
      <c r="C530" s="9">
        <v>3</v>
      </c>
      <c r="D530" s="222">
        <v>10.9</v>
      </c>
      <c r="E530" s="219"/>
      <c r="F530" s="220"/>
      <c r="G530" s="220"/>
      <c r="H530" s="220"/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  <c r="AJ530" s="220"/>
      <c r="AK530" s="220"/>
      <c r="AL530" s="220"/>
      <c r="AM530" s="220"/>
      <c r="AN530" s="220"/>
      <c r="AO530" s="220"/>
      <c r="AP530" s="220"/>
      <c r="AQ530" s="220"/>
      <c r="AR530" s="220"/>
      <c r="AS530" s="220"/>
      <c r="AT530" s="220"/>
      <c r="AU530" s="220"/>
      <c r="AV530" s="220"/>
      <c r="AW530" s="220"/>
      <c r="AX530" s="220"/>
      <c r="AY530" s="220"/>
      <c r="AZ530" s="220"/>
      <c r="BA530" s="220"/>
      <c r="BB530" s="220"/>
      <c r="BC530" s="220"/>
      <c r="BD530" s="220"/>
      <c r="BE530" s="220"/>
      <c r="BF530" s="220"/>
      <c r="BG530" s="220"/>
      <c r="BH530" s="220"/>
      <c r="BI530" s="220"/>
      <c r="BJ530" s="220"/>
      <c r="BK530" s="220"/>
      <c r="BL530" s="220"/>
      <c r="BM530" s="221">
        <v>16</v>
      </c>
    </row>
    <row r="531" spans="1:65">
      <c r="A531" s="30"/>
      <c r="B531" s="19">
        <v>1</v>
      </c>
      <c r="C531" s="9">
        <v>4</v>
      </c>
      <c r="D531" s="222">
        <v>11</v>
      </c>
      <c r="E531" s="219"/>
      <c r="F531" s="220"/>
      <c r="G531" s="220"/>
      <c r="H531" s="220"/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  <c r="AJ531" s="220"/>
      <c r="AK531" s="220"/>
      <c r="AL531" s="220"/>
      <c r="AM531" s="220"/>
      <c r="AN531" s="220"/>
      <c r="AO531" s="220"/>
      <c r="AP531" s="220"/>
      <c r="AQ531" s="220"/>
      <c r="AR531" s="220"/>
      <c r="AS531" s="220"/>
      <c r="AT531" s="220"/>
      <c r="AU531" s="220"/>
      <c r="AV531" s="220"/>
      <c r="AW531" s="220"/>
      <c r="AX531" s="220"/>
      <c r="AY531" s="220"/>
      <c r="AZ531" s="220"/>
      <c r="BA531" s="220"/>
      <c r="BB531" s="220"/>
      <c r="BC531" s="220"/>
      <c r="BD531" s="220"/>
      <c r="BE531" s="220"/>
      <c r="BF531" s="220"/>
      <c r="BG531" s="220"/>
      <c r="BH531" s="220"/>
      <c r="BI531" s="220"/>
      <c r="BJ531" s="220"/>
      <c r="BK531" s="220"/>
      <c r="BL531" s="220"/>
      <c r="BM531" s="221">
        <v>10.8</v>
      </c>
    </row>
    <row r="532" spans="1:65">
      <c r="A532" s="30"/>
      <c r="B532" s="19">
        <v>1</v>
      </c>
      <c r="C532" s="9">
        <v>5</v>
      </c>
      <c r="D532" s="222">
        <v>10.9</v>
      </c>
      <c r="E532" s="219"/>
      <c r="F532" s="220"/>
      <c r="G532" s="220"/>
      <c r="H532" s="220"/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  <c r="AJ532" s="220"/>
      <c r="AK532" s="220"/>
      <c r="AL532" s="220"/>
      <c r="AM532" s="220"/>
      <c r="AN532" s="220"/>
      <c r="AO532" s="220"/>
      <c r="AP532" s="220"/>
      <c r="AQ532" s="220"/>
      <c r="AR532" s="220"/>
      <c r="AS532" s="220"/>
      <c r="AT532" s="220"/>
      <c r="AU532" s="220"/>
      <c r="AV532" s="220"/>
      <c r="AW532" s="220"/>
      <c r="AX532" s="220"/>
      <c r="AY532" s="220"/>
      <c r="AZ532" s="220"/>
      <c r="BA532" s="220"/>
      <c r="BB532" s="220"/>
      <c r="BC532" s="220"/>
      <c r="BD532" s="220"/>
      <c r="BE532" s="220"/>
      <c r="BF532" s="220"/>
      <c r="BG532" s="220"/>
      <c r="BH532" s="220"/>
      <c r="BI532" s="220"/>
      <c r="BJ532" s="220"/>
      <c r="BK532" s="220"/>
      <c r="BL532" s="220"/>
      <c r="BM532" s="221">
        <v>59</v>
      </c>
    </row>
    <row r="533" spans="1:65">
      <c r="A533" s="30"/>
      <c r="B533" s="19">
        <v>1</v>
      </c>
      <c r="C533" s="9">
        <v>6</v>
      </c>
      <c r="D533" s="222">
        <v>10.8</v>
      </c>
      <c r="E533" s="219"/>
      <c r="F533" s="220"/>
      <c r="G533" s="220"/>
      <c r="H533" s="220"/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  <c r="AJ533" s="220"/>
      <c r="AK533" s="220"/>
      <c r="AL533" s="220"/>
      <c r="AM533" s="220"/>
      <c r="AN533" s="220"/>
      <c r="AO533" s="220"/>
      <c r="AP533" s="220"/>
      <c r="AQ533" s="220"/>
      <c r="AR533" s="220"/>
      <c r="AS533" s="220"/>
      <c r="AT533" s="220"/>
      <c r="AU533" s="220"/>
      <c r="AV533" s="220"/>
      <c r="AW533" s="220"/>
      <c r="AX533" s="220"/>
      <c r="AY533" s="220"/>
      <c r="AZ533" s="220"/>
      <c r="BA533" s="220"/>
      <c r="BB533" s="220"/>
      <c r="BC533" s="220"/>
      <c r="BD533" s="220"/>
      <c r="BE533" s="220"/>
      <c r="BF533" s="220"/>
      <c r="BG533" s="220"/>
      <c r="BH533" s="220"/>
      <c r="BI533" s="220"/>
      <c r="BJ533" s="220"/>
      <c r="BK533" s="220"/>
      <c r="BL533" s="220"/>
      <c r="BM533" s="225"/>
    </row>
    <row r="534" spans="1:65">
      <c r="A534" s="30"/>
      <c r="B534" s="20" t="s">
        <v>272</v>
      </c>
      <c r="C534" s="12"/>
      <c r="D534" s="226">
        <v>10.799999999999999</v>
      </c>
      <c r="E534" s="219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  <c r="AJ534" s="220"/>
      <c r="AK534" s="220"/>
      <c r="AL534" s="220"/>
      <c r="AM534" s="220"/>
      <c r="AN534" s="220"/>
      <c r="AO534" s="220"/>
      <c r="AP534" s="220"/>
      <c r="AQ534" s="220"/>
      <c r="AR534" s="220"/>
      <c r="AS534" s="220"/>
      <c r="AT534" s="220"/>
      <c r="AU534" s="220"/>
      <c r="AV534" s="220"/>
      <c r="AW534" s="220"/>
      <c r="AX534" s="220"/>
      <c r="AY534" s="220"/>
      <c r="AZ534" s="220"/>
      <c r="BA534" s="220"/>
      <c r="BB534" s="220"/>
      <c r="BC534" s="220"/>
      <c r="BD534" s="220"/>
      <c r="BE534" s="220"/>
      <c r="BF534" s="220"/>
      <c r="BG534" s="220"/>
      <c r="BH534" s="220"/>
      <c r="BI534" s="220"/>
      <c r="BJ534" s="220"/>
      <c r="BK534" s="220"/>
      <c r="BL534" s="220"/>
      <c r="BM534" s="225"/>
    </row>
    <row r="535" spans="1:65">
      <c r="A535" s="30"/>
      <c r="B535" s="3" t="s">
        <v>273</v>
      </c>
      <c r="C535" s="29"/>
      <c r="D535" s="222">
        <v>10.850000000000001</v>
      </c>
      <c r="E535" s="219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  <c r="AJ535" s="220"/>
      <c r="AK535" s="220"/>
      <c r="AL535" s="220"/>
      <c r="AM535" s="220"/>
      <c r="AN535" s="220"/>
      <c r="AO535" s="220"/>
      <c r="AP535" s="220"/>
      <c r="AQ535" s="220"/>
      <c r="AR535" s="220"/>
      <c r="AS535" s="220"/>
      <c r="AT535" s="220"/>
      <c r="AU535" s="220"/>
      <c r="AV535" s="220"/>
      <c r="AW535" s="220"/>
      <c r="AX535" s="220"/>
      <c r="AY535" s="220"/>
      <c r="AZ535" s="220"/>
      <c r="BA535" s="220"/>
      <c r="BB535" s="220"/>
      <c r="BC535" s="220"/>
      <c r="BD535" s="220"/>
      <c r="BE535" s="220"/>
      <c r="BF535" s="220"/>
      <c r="BG535" s="220"/>
      <c r="BH535" s="220"/>
      <c r="BI535" s="220"/>
      <c r="BJ535" s="220"/>
      <c r="BK535" s="220"/>
      <c r="BL535" s="220"/>
      <c r="BM535" s="225"/>
    </row>
    <row r="536" spans="1:65">
      <c r="A536" s="30"/>
      <c r="B536" s="3" t="s">
        <v>274</v>
      </c>
      <c r="C536" s="29"/>
      <c r="D536" s="222">
        <v>0.16733200530681536</v>
      </c>
      <c r="E536" s="219"/>
      <c r="F536" s="220"/>
      <c r="G536" s="220"/>
      <c r="H536" s="220"/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  <c r="AJ536" s="220"/>
      <c r="AK536" s="220"/>
      <c r="AL536" s="220"/>
      <c r="AM536" s="220"/>
      <c r="AN536" s="220"/>
      <c r="AO536" s="220"/>
      <c r="AP536" s="220"/>
      <c r="AQ536" s="220"/>
      <c r="AR536" s="220"/>
      <c r="AS536" s="220"/>
      <c r="AT536" s="220"/>
      <c r="AU536" s="220"/>
      <c r="AV536" s="220"/>
      <c r="AW536" s="220"/>
      <c r="AX536" s="220"/>
      <c r="AY536" s="220"/>
      <c r="AZ536" s="220"/>
      <c r="BA536" s="220"/>
      <c r="BB536" s="220"/>
      <c r="BC536" s="220"/>
      <c r="BD536" s="220"/>
      <c r="BE536" s="220"/>
      <c r="BF536" s="220"/>
      <c r="BG536" s="220"/>
      <c r="BH536" s="220"/>
      <c r="BI536" s="220"/>
      <c r="BJ536" s="220"/>
      <c r="BK536" s="220"/>
      <c r="BL536" s="220"/>
      <c r="BM536" s="225"/>
    </row>
    <row r="537" spans="1:65">
      <c r="A537" s="30"/>
      <c r="B537" s="3" t="s">
        <v>86</v>
      </c>
      <c r="C537" s="29"/>
      <c r="D537" s="13">
        <v>1.5493704195075498E-2</v>
      </c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275</v>
      </c>
      <c r="C538" s="29"/>
      <c r="D538" s="13">
        <v>-1.1102230246251565E-16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276</v>
      </c>
      <c r="C539" s="47"/>
      <c r="D539" s="45" t="s">
        <v>277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707</v>
      </c>
      <c r="BM541" s="28" t="s">
        <v>287</v>
      </c>
    </row>
    <row r="542" spans="1:65" ht="19.5">
      <c r="A542" s="25" t="s">
        <v>335</v>
      </c>
      <c r="B542" s="18" t="s">
        <v>110</v>
      </c>
      <c r="C542" s="15" t="s">
        <v>111</v>
      </c>
      <c r="D542" s="16" t="s">
        <v>234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235</v>
      </c>
      <c r="C543" s="9" t="s">
        <v>235</v>
      </c>
      <c r="D543" s="150" t="s">
        <v>261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342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1">
        <v>0.11299999999999999</v>
      </c>
      <c r="E546" s="209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3">
        <v>1</v>
      </c>
    </row>
    <row r="547" spans="1:65">
      <c r="A547" s="30"/>
      <c r="B547" s="19">
        <v>1</v>
      </c>
      <c r="C547" s="9">
        <v>2</v>
      </c>
      <c r="D547" s="24">
        <v>0.122</v>
      </c>
      <c r="E547" s="209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3">
        <v>18</v>
      </c>
    </row>
    <row r="548" spans="1:65">
      <c r="A548" s="30"/>
      <c r="B548" s="19">
        <v>1</v>
      </c>
      <c r="C548" s="9">
        <v>3</v>
      </c>
      <c r="D548" s="24">
        <v>0.109</v>
      </c>
      <c r="E548" s="209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3">
        <v>16</v>
      </c>
    </row>
    <row r="549" spans="1:65">
      <c r="A549" s="30"/>
      <c r="B549" s="19">
        <v>1</v>
      </c>
      <c r="C549" s="9">
        <v>4</v>
      </c>
      <c r="D549" s="24">
        <v>0.11100000000000002</v>
      </c>
      <c r="E549" s="209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3">
        <v>0.11550000000000001</v>
      </c>
    </row>
    <row r="550" spans="1:65">
      <c r="A550" s="30"/>
      <c r="B550" s="19">
        <v>1</v>
      </c>
      <c r="C550" s="9">
        <v>5</v>
      </c>
      <c r="D550" s="24">
        <v>0.121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3">
        <v>60</v>
      </c>
    </row>
    <row r="551" spans="1:65">
      <c r="A551" s="30"/>
      <c r="B551" s="19">
        <v>1</v>
      </c>
      <c r="C551" s="9">
        <v>6</v>
      </c>
      <c r="D551" s="24">
        <v>0.11700000000000001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56"/>
    </row>
    <row r="552" spans="1:65">
      <c r="A552" s="30"/>
      <c r="B552" s="20" t="s">
        <v>272</v>
      </c>
      <c r="C552" s="12"/>
      <c r="D552" s="216">
        <v>0.11549999999999999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56"/>
    </row>
    <row r="553" spans="1:65">
      <c r="A553" s="30"/>
      <c r="B553" s="3" t="s">
        <v>273</v>
      </c>
      <c r="C553" s="29"/>
      <c r="D553" s="24">
        <v>0.11499999999999999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56"/>
    </row>
    <row r="554" spans="1:65">
      <c r="A554" s="30"/>
      <c r="B554" s="3" t="s">
        <v>274</v>
      </c>
      <c r="C554" s="29"/>
      <c r="D554" s="24">
        <v>5.3572380943915469E-3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56"/>
    </row>
    <row r="555" spans="1:65">
      <c r="A555" s="30"/>
      <c r="B555" s="3" t="s">
        <v>86</v>
      </c>
      <c r="C555" s="29"/>
      <c r="D555" s="13">
        <v>4.6383013804255822E-2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275</v>
      </c>
      <c r="C556" s="29"/>
      <c r="D556" s="13">
        <v>-1.1102230246251565E-16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276</v>
      </c>
      <c r="C557" s="47"/>
      <c r="D557" s="45" t="s">
        <v>277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708</v>
      </c>
      <c r="BM559" s="28" t="s">
        <v>287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234</v>
      </c>
      <c r="E560" s="15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235</v>
      </c>
      <c r="C561" s="9" t="s">
        <v>235</v>
      </c>
      <c r="D561" s="150" t="s">
        <v>261</v>
      </c>
      <c r="E561" s="15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341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0</v>
      </c>
    </row>
    <row r="563" spans="1:65">
      <c r="A563" s="30"/>
      <c r="B563" s="19"/>
      <c r="C563" s="9"/>
      <c r="D563" s="26"/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0</v>
      </c>
    </row>
    <row r="564" spans="1:65">
      <c r="A564" s="30"/>
      <c r="B564" s="18">
        <v>1</v>
      </c>
      <c r="C564" s="14">
        <v>1</v>
      </c>
      <c r="D564" s="227">
        <v>972</v>
      </c>
      <c r="E564" s="230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1"/>
      <c r="AG564" s="231"/>
      <c r="AH564" s="231"/>
      <c r="AI564" s="231"/>
      <c r="AJ564" s="231"/>
      <c r="AK564" s="231"/>
      <c r="AL564" s="231"/>
      <c r="AM564" s="231"/>
      <c r="AN564" s="231"/>
      <c r="AO564" s="231"/>
      <c r="AP564" s="231"/>
      <c r="AQ564" s="231"/>
      <c r="AR564" s="231"/>
      <c r="AS564" s="231"/>
      <c r="AT564" s="231"/>
      <c r="AU564" s="231"/>
      <c r="AV564" s="231"/>
      <c r="AW564" s="231"/>
      <c r="AX564" s="231"/>
      <c r="AY564" s="231"/>
      <c r="AZ564" s="231"/>
      <c r="BA564" s="231"/>
      <c r="BB564" s="231"/>
      <c r="BC564" s="231"/>
      <c r="BD564" s="231"/>
      <c r="BE564" s="231"/>
      <c r="BF564" s="231"/>
      <c r="BG564" s="231"/>
      <c r="BH564" s="231"/>
      <c r="BI564" s="231"/>
      <c r="BJ564" s="231"/>
      <c r="BK564" s="231"/>
      <c r="BL564" s="231"/>
      <c r="BM564" s="232">
        <v>1</v>
      </c>
    </row>
    <row r="565" spans="1:65">
      <c r="A565" s="30"/>
      <c r="B565" s="19">
        <v>1</v>
      </c>
      <c r="C565" s="9">
        <v>2</v>
      </c>
      <c r="D565" s="233">
        <v>989.00000000000011</v>
      </c>
      <c r="E565" s="230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1"/>
      <c r="AG565" s="231"/>
      <c r="AH565" s="231"/>
      <c r="AI565" s="231"/>
      <c r="AJ565" s="231"/>
      <c r="AK565" s="231"/>
      <c r="AL565" s="231"/>
      <c r="AM565" s="231"/>
      <c r="AN565" s="231"/>
      <c r="AO565" s="231"/>
      <c r="AP565" s="231"/>
      <c r="AQ565" s="231"/>
      <c r="AR565" s="231"/>
      <c r="AS565" s="231"/>
      <c r="AT565" s="231"/>
      <c r="AU565" s="231"/>
      <c r="AV565" s="231"/>
      <c r="AW565" s="231"/>
      <c r="AX565" s="231"/>
      <c r="AY565" s="231"/>
      <c r="AZ565" s="231"/>
      <c r="BA565" s="231"/>
      <c r="BB565" s="231"/>
      <c r="BC565" s="231"/>
      <c r="BD565" s="231"/>
      <c r="BE565" s="231"/>
      <c r="BF565" s="231"/>
      <c r="BG565" s="231"/>
      <c r="BH565" s="231"/>
      <c r="BI565" s="231"/>
      <c r="BJ565" s="231"/>
      <c r="BK565" s="231"/>
      <c r="BL565" s="231"/>
      <c r="BM565" s="232">
        <v>19</v>
      </c>
    </row>
    <row r="566" spans="1:65">
      <c r="A566" s="30"/>
      <c r="B566" s="19">
        <v>1</v>
      </c>
      <c r="C566" s="9">
        <v>3</v>
      </c>
      <c r="D566" s="233">
        <v>990.99999999999989</v>
      </c>
      <c r="E566" s="230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2">
        <v>16</v>
      </c>
    </row>
    <row r="567" spans="1:65">
      <c r="A567" s="30"/>
      <c r="B567" s="19">
        <v>1</v>
      </c>
      <c r="C567" s="9">
        <v>4</v>
      </c>
      <c r="D567" s="233">
        <v>982</v>
      </c>
      <c r="E567" s="230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2">
        <v>984.66666666666697</v>
      </c>
    </row>
    <row r="568" spans="1:65">
      <c r="A568" s="30"/>
      <c r="B568" s="19">
        <v>1</v>
      </c>
      <c r="C568" s="9">
        <v>5</v>
      </c>
      <c r="D568" s="233">
        <v>987</v>
      </c>
      <c r="E568" s="230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2">
        <v>61</v>
      </c>
    </row>
    <row r="569" spans="1:65">
      <c r="A569" s="30"/>
      <c r="B569" s="19">
        <v>1</v>
      </c>
      <c r="C569" s="9">
        <v>6</v>
      </c>
      <c r="D569" s="233">
        <v>987</v>
      </c>
      <c r="E569" s="230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6"/>
    </row>
    <row r="570" spans="1:65">
      <c r="A570" s="30"/>
      <c r="B570" s="20" t="s">
        <v>272</v>
      </c>
      <c r="C570" s="12"/>
      <c r="D570" s="237">
        <v>984.66666666666663</v>
      </c>
      <c r="E570" s="230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6"/>
    </row>
    <row r="571" spans="1:65">
      <c r="A571" s="30"/>
      <c r="B571" s="3" t="s">
        <v>273</v>
      </c>
      <c r="C571" s="29"/>
      <c r="D571" s="233">
        <v>987</v>
      </c>
      <c r="E571" s="230"/>
      <c r="F571" s="231"/>
      <c r="G571" s="231"/>
      <c r="H571" s="231"/>
      <c r="I571" s="231"/>
      <c r="J571" s="231"/>
      <c r="K571" s="231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  <c r="Y571" s="231"/>
      <c r="Z571" s="231"/>
      <c r="AA571" s="231"/>
      <c r="AB571" s="231"/>
      <c r="AC571" s="231"/>
      <c r="AD571" s="231"/>
      <c r="AE571" s="231"/>
      <c r="AF571" s="231"/>
      <c r="AG571" s="231"/>
      <c r="AH571" s="231"/>
      <c r="AI571" s="231"/>
      <c r="AJ571" s="231"/>
      <c r="AK571" s="231"/>
      <c r="AL571" s="231"/>
      <c r="AM571" s="231"/>
      <c r="AN571" s="231"/>
      <c r="AO571" s="231"/>
      <c r="AP571" s="231"/>
      <c r="AQ571" s="231"/>
      <c r="AR571" s="231"/>
      <c r="AS571" s="231"/>
      <c r="AT571" s="231"/>
      <c r="AU571" s="231"/>
      <c r="AV571" s="231"/>
      <c r="AW571" s="231"/>
      <c r="AX571" s="231"/>
      <c r="AY571" s="231"/>
      <c r="AZ571" s="231"/>
      <c r="BA571" s="231"/>
      <c r="BB571" s="231"/>
      <c r="BC571" s="231"/>
      <c r="BD571" s="231"/>
      <c r="BE571" s="231"/>
      <c r="BF571" s="231"/>
      <c r="BG571" s="231"/>
      <c r="BH571" s="231"/>
      <c r="BI571" s="231"/>
      <c r="BJ571" s="231"/>
      <c r="BK571" s="231"/>
      <c r="BL571" s="231"/>
      <c r="BM571" s="236"/>
    </row>
    <row r="572" spans="1:65">
      <c r="A572" s="30"/>
      <c r="B572" s="3" t="s">
        <v>274</v>
      </c>
      <c r="C572" s="29"/>
      <c r="D572" s="233">
        <v>6.8896056974740274</v>
      </c>
      <c r="E572" s="230"/>
      <c r="F572" s="231"/>
      <c r="G572" s="231"/>
      <c r="H572" s="231"/>
      <c r="I572" s="231"/>
      <c r="J572" s="231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  <c r="AD572" s="231"/>
      <c r="AE572" s="231"/>
      <c r="AF572" s="231"/>
      <c r="AG572" s="231"/>
      <c r="AH572" s="231"/>
      <c r="AI572" s="231"/>
      <c r="AJ572" s="231"/>
      <c r="AK572" s="231"/>
      <c r="AL572" s="231"/>
      <c r="AM572" s="231"/>
      <c r="AN572" s="231"/>
      <c r="AO572" s="231"/>
      <c r="AP572" s="231"/>
      <c r="AQ572" s="231"/>
      <c r="AR572" s="231"/>
      <c r="AS572" s="231"/>
      <c r="AT572" s="231"/>
      <c r="AU572" s="231"/>
      <c r="AV572" s="231"/>
      <c r="AW572" s="231"/>
      <c r="AX572" s="231"/>
      <c r="AY572" s="231"/>
      <c r="AZ572" s="231"/>
      <c r="BA572" s="231"/>
      <c r="BB572" s="231"/>
      <c r="BC572" s="231"/>
      <c r="BD572" s="231"/>
      <c r="BE572" s="231"/>
      <c r="BF572" s="231"/>
      <c r="BG572" s="231"/>
      <c r="BH572" s="231"/>
      <c r="BI572" s="231"/>
      <c r="BJ572" s="231"/>
      <c r="BK572" s="231"/>
      <c r="BL572" s="231"/>
      <c r="BM572" s="236"/>
    </row>
    <row r="573" spans="1:65">
      <c r="A573" s="30"/>
      <c r="B573" s="3" t="s">
        <v>86</v>
      </c>
      <c r="C573" s="29"/>
      <c r="D573" s="13">
        <v>6.9968913650717956E-3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275</v>
      </c>
      <c r="C574" s="29"/>
      <c r="D574" s="13">
        <v>-3.3306690738754696E-16</v>
      </c>
      <c r="E574" s="15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276</v>
      </c>
      <c r="C575" s="47"/>
      <c r="D575" s="45" t="s">
        <v>277</v>
      </c>
      <c r="E575" s="15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709</v>
      </c>
      <c r="BM577" s="28" t="s">
        <v>287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234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235</v>
      </c>
      <c r="C579" s="9" t="s">
        <v>235</v>
      </c>
      <c r="D579" s="150" t="s">
        <v>261</v>
      </c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341</v>
      </c>
      <c r="E580" s="15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8.5</v>
      </c>
      <c r="E582" s="15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8.6999999999999993</v>
      </c>
      <c r="E583" s="15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34</v>
      </c>
    </row>
    <row r="584" spans="1:65">
      <c r="A584" s="30"/>
      <c r="B584" s="19">
        <v>1</v>
      </c>
      <c r="C584" s="9">
        <v>3</v>
      </c>
      <c r="D584" s="11">
        <v>8.8000000000000007</v>
      </c>
      <c r="E584" s="15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8.6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8.6166666666666707</v>
      </c>
    </row>
    <row r="586" spans="1:65">
      <c r="A586" s="30"/>
      <c r="B586" s="19">
        <v>1</v>
      </c>
      <c r="C586" s="9">
        <v>5</v>
      </c>
      <c r="D586" s="11">
        <v>8.5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62</v>
      </c>
    </row>
    <row r="587" spans="1:65">
      <c r="A587" s="30"/>
      <c r="B587" s="19">
        <v>1</v>
      </c>
      <c r="C587" s="9">
        <v>6</v>
      </c>
      <c r="D587" s="11">
        <v>8.6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272</v>
      </c>
      <c r="C588" s="12"/>
      <c r="D588" s="23">
        <v>8.6166666666666671</v>
      </c>
      <c r="E588" s="15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273</v>
      </c>
      <c r="C589" s="29"/>
      <c r="D589" s="11">
        <v>8.6</v>
      </c>
      <c r="E589" s="15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274</v>
      </c>
      <c r="C590" s="29"/>
      <c r="D590" s="24">
        <v>0.11690451944500137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86</v>
      </c>
      <c r="C591" s="29"/>
      <c r="D591" s="13">
        <v>1.3567255641586231E-2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275</v>
      </c>
      <c r="C592" s="29"/>
      <c r="D592" s="13">
        <v>-4.4408920985006262E-16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276</v>
      </c>
      <c r="C593" s="47"/>
      <c r="D593" s="45" t="s">
        <v>277</v>
      </c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710</v>
      </c>
      <c r="BM595" s="28" t="s">
        <v>287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234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235</v>
      </c>
      <c r="C597" s="9" t="s">
        <v>235</v>
      </c>
      <c r="D597" s="150" t="s">
        <v>261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341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27">
        <v>107</v>
      </c>
      <c r="E600" s="230"/>
      <c r="F600" s="231"/>
      <c r="G600" s="231"/>
      <c r="H600" s="231"/>
      <c r="I600" s="231"/>
      <c r="J600" s="231"/>
      <c r="K600" s="231"/>
      <c r="L600" s="231"/>
      <c r="M600" s="231"/>
      <c r="N600" s="231"/>
      <c r="O600" s="231"/>
      <c r="P600" s="231"/>
      <c r="Q600" s="231"/>
      <c r="R600" s="231"/>
      <c r="S600" s="231"/>
      <c r="T600" s="231"/>
      <c r="U600" s="231"/>
      <c r="V600" s="231"/>
      <c r="W600" s="231"/>
      <c r="X600" s="231"/>
      <c r="Y600" s="231"/>
      <c r="Z600" s="231"/>
      <c r="AA600" s="231"/>
      <c r="AB600" s="231"/>
      <c r="AC600" s="231"/>
      <c r="AD600" s="231"/>
      <c r="AE600" s="231"/>
      <c r="AF600" s="231"/>
      <c r="AG600" s="231"/>
      <c r="AH600" s="231"/>
      <c r="AI600" s="231"/>
      <c r="AJ600" s="231"/>
      <c r="AK600" s="231"/>
      <c r="AL600" s="231"/>
      <c r="AM600" s="231"/>
      <c r="AN600" s="231"/>
      <c r="AO600" s="231"/>
      <c r="AP600" s="231"/>
      <c r="AQ600" s="231"/>
      <c r="AR600" s="231"/>
      <c r="AS600" s="231"/>
      <c r="AT600" s="231"/>
      <c r="AU600" s="231"/>
      <c r="AV600" s="231"/>
      <c r="AW600" s="231"/>
      <c r="AX600" s="231"/>
      <c r="AY600" s="231"/>
      <c r="AZ600" s="231"/>
      <c r="BA600" s="231"/>
      <c r="BB600" s="231"/>
      <c r="BC600" s="231"/>
      <c r="BD600" s="231"/>
      <c r="BE600" s="231"/>
      <c r="BF600" s="231"/>
      <c r="BG600" s="231"/>
      <c r="BH600" s="231"/>
      <c r="BI600" s="231"/>
      <c r="BJ600" s="231"/>
      <c r="BK600" s="231"/>
      <c r="BL600" s="231"/>
      <c r="BM600" s="232">
        <v>1</v>
      </c>
    </row>
    <row r="601" spans="1:65">
      <c r="A601" s="30"/>
      <c r="B601" s="19">
        <v>1</v>
      </c>
      <c r="C601" s="9">
        <v>2</v>
      </c>
      <c r="D601" s="233">
        <v>111</v>
      </c>
      <c r="E601" s="230"/>
      <c r="F601" s="231"/>
      <c r="G601" s="231"/>
      <c r="H601" s="231"/>
      <c r="I601" s="231"/>
      <c r="J601" s="231"/>
      <c r="K601" s="231"/>
      <c r="L601" s="231"/>
      <c r="M601" s="231"/>
      <c r="N601" s="231"/>
      <c r="O601" s="231"/>
      <c r="P601" s="231"/>
      <c r="Q601" s="231"/>
      <c r="R601" s="231"/>
      <c r="S601" s="231"/>
      <c r="T601" s="231"/>
      <c r="U601" s="231"/>
      <c r="V601" s="231"/>
      <c r="W601" s="231"/>
      <c r="X601" s="231"/>
      <c r="Y601" s="231"/>
      <c r="Z601" s="231"/>
      <c r="AA601" s="231"/>
      <c r="AB601" s="231"/>
      <c r="AC601" s="231"/>
      <c r="AD601" s="231"/>
      <c r="AE601" s="231"/>
      <c r="AF601" s="231"/>
      <c r="AG601" s="231"/>
      <c r="AH601" s="231"/>
      <c r="AI601" s="231"/>
      <c r="AJ601" s="231"/>
      <c r="AK601" s="231"/>
      <c r="AL601" s="231"/>
      <c r="AM601" s="231"/>
      <c r="AN601" s="231"/>
      <c r="AO601" s="231"/>
      <c r="AP601" s="231"/>
      <c r="AQ601" s="231"/>
      <c r="AR601" s="231"/>
      <c r="AS601" s="231"/>
      <c r="AT601" s="231"/>
      <c r="AU601" s="231"/>
      <c r="AV601" s="231"/>
      <c r="AW601" s="231"/>
      <c r="AX601" s="231"/>
      <c r="AY601" s="231"/>
      <c r="AZ601" s="231"/>
      <c r="BA601" s="231"/>
      <c r="BB601" s="231"/>
      <c r="BC601" s="231"/>
      <c r="BD601" s="231"/>
      <c r="BE601" s="231"/>
      <c r="BF601" s="231"/>
      <c r="BG601" s="231"/>
      <c r="BH601" s="231"/>
      <c r="BI601" s="231"/>
      <c r="BJ601" s="231"/>
      <c r="BK601" s="231"/>
      <c r="BL601" s="231"/>
      <c r="BM601" s="232">
        <v>35</v>
      </c>
    </row>
    <row r="602" spans="1:65">
      <c r="A602" s="30"/>
      <c r="B602" s="19">
        <v>1</v>
      </c>
      <c r="C602" s="9">
        <v>3</v>
      </c>
      <c r="D602" s="233">
        <v>110</v>
      </c>
      <c r="E602" s="230"/>
      <c r="F602" s="231"/>
      <c r="G602" s="231"/>
      <c r="H602" s="231"/>
      <c r="I602" s="231"/>
      <c r="J602" s="231"/>
      <c r="K602" s="231"/>
      <c r="L602" s="231"/>
      <c r="M602" s="231"/>
      <c r="N602" s="231"/>
      <c r="O602" s="231"/>
      <c r="P602" s="231"/>
      <c r="Q602" s="231"/>
      <c r="R602" s="231"/>
      <c r="S602" s="231"/>
      <c r="T602" s="231"/>
      <c r="U602" s="231"/>
      <c r="V602" s="231"/>
      <c r="W602" s="231"/>
      <c r="X602" s="231"/>
      <c r="Y602" s="231"/>
      <c r="Z602" s="231"/>
      <c r="AA602" s="231"/>
      <c r="AB602" s="231"/>
      <c r="AC602" s="231"/>
      <c r="AD602" s="231"/>
      <c r="AE602" s="231"/>
      <c r="AF602" s="231"/>
      <c r="AG602" s="231"/>
      <c r="AH602" s="231"/>
      <c r="AI602" s="231"/>
      <c r="AJ602" s="231"/>
      <c r="AK602" s="231"/>
      <c r="AL602" s="231"/>
      <c r="AM602" s="231"/>
      <c r="AN602" s="231"/>
      <c r="AO602" s="231"/>
      <c r="AP602" s="231"/>
      <c r="AQ602" s="231"/>
      <c r="AR602" s="231"/>
      <c r="AS602" s="231"/>
      <c r="AT602" s="231"/>
      <c r="AU602" s="231"/>
      <c r="AV602" s="231"/>
      <c r="AW602" s="231"/>
      <c r="AX602" s="231"/>
      <c r="AY602" s="231"/>
      <c r="AZ602" s="231"/>
      <c r="BA602" s="231"/>
      <c r="BB602" s="231"/>
      <c r="BC602" s="231"/>
      <c r="BD602" s="231"/>
      <c r="BE602" s="231"/>
      <c r="BF602" s="231"/>
      <c r="BG602" s="231"/>
      <c r="BH602" s="231"/>
      <c r="BI602" s="231"/>
      <c r="BJ602" s="231"/>
      <c r="BK602" s="231"/>
      <c r="BL602" s="231"/>
      <c r="BM602" s="232">
        <v>16</v>
      </c>
    </row>
    <row r="603" spans="1:65">
      <c r="A603" s="30"/>
      <c r="B603" s="19">
        <v>1</v>
      </c>
      <c r="C603" s="9">
        <v>4</v>
      </c>
      <c r="D603" s="233">
        <v>110</v>
      </c>
      <c r="E603" s="230"/>
      <c r="F603" s="231"/>
      <c r="G603" s="231"/>
      <c r="H603" s="231"/>
      <c r="I603" s="231"/>
      <c r="J603" s="231"/>
      <c r="K603" s="231"/>
      <c r="L603" s="231"/>
      <c r="M603" s="231"/>
      <c r="N603" s="231"/>
      <c r="O603" s="231"/>
      <c r="P603" s="231"/>
      <c r="Q603" s="231"/>
      <c r="R603" s="231"/>
      <c r="S603" s="231"/>
      <c r="T603" s="231"/>
      <c r="U603" s="231"/>
      <c r="V603" s="231"/>
      <c r="W603" s="231"/>
      <c r="X603" s="231"/>
      <c r="Y603" s="231"/>
      <c r="Z603" s="231"/>
      <c r="AA603" s="231"/>
      <c r="AB603" s="231"/>
      <c r="AC603" s="231"/>
      <c r="AD603" s="231"/>
      <c r="AE603" s="231"/>
      <c r="AF603" s="231"/>
      <c r="AG603" s="231"/>
      <c r="AH603" s="231"/>
      <c r="AI603" s="231"/>
      <c r="AJ603" s="231"/>
      <c r="AK603" s="231"/>
      <c r="AL603" s="231"/>
      <c r="AM603" s="231"/>
      <c r="AN603" s="231"/>
      <c r="AO603" s="231"/>
      <c r="AP603" s="231"/>
      <c r="AQ603" s="231"/>
      <c r="AR603" s="231"/>
      <c r="AS603" s="231"/>
      <c r="AT603" s="231"/>
      <c r="AU603" s="231"/>
      <c r="AV603" s="231"/>
      <c r="AW603" s="231"/>
      <c r="AX603" s="231"/>
      <c r="AY603" s="231"/>
      <c r="AZ603" s="231"/>
      <c r="BA603" s="231"/>
      <c r="BB603" s="231"/>
      <c r="BC603" s="231"/>
      <c r="BD603" s="231"/>
      <c r="BE603" s="231"/>
      <c r="BF603" s="231"/>
      <c r="BG603" s="231"/>
      <c r="BH603" s="231"/>
      <c r="BI603" s="231"/>
      <c r="BJ603" s="231"/>
      <c r="BK603" s="231"/>
      <c r="BL603" s="231"/>
      <c r="BM603" s="232">
        <v>109.666666666667</v>
      </c>
    </row>
    <row r="604" spans="1:65">
      <c r="A604" s="30"/>
      <c r="B604" s="19">
        <v>1</v>
      </c>
      <c r="C604" s="9">
        <v>5</v>
      </c>
      <c r="D604" s="233">
        <v>110</v>
      </c>
      <c r="E604" s="230"/>
      <c r="F604" s="231"/>
      <c r="G604" s="231"/>
      <c r="H604" s="231"/>
      <c r="I604" s="231"/>
      <c r="J604" s="231"/>
      <c r="K604" s="231"/>
      <c r="L604" s="231"/>
      <c r="M604" s="231"/>
      <c r="N604" s="231"/>
      <c r="O604" s="231"/>
      <c r="P604" s="231"/>
      <c r="Q604" s="231"/>
      <c r="R604" s="231"/>
      <c r="S604" s="231"/>
      <c r="T604" s="231"/>
      <c r="U604" s="231"/>
      <c r="V604" s="231"/>
      <c r="W604" s="231"/>
      <c r="X604" s="231"/>
      <c r="Y604" s="231"/>
      <c r="Z604" s="231"/>
      <c r="AA604" s="231"/>
      <c r="AB604" s="231"/>
      <c r="AC604" s="231"/>
      <c r="AD604" s="231"/>
      <c r="AE604" s="231"/>
      <c r="AF604" s="231"/>
      <c r="AG604" s="231"/>
      <c r="AH604" s="231"/>
      <c r="AI604" s="231"/>
      <c r="AJ604" s="231"/>
      <c r="AK604" s="231"/>
      <c r="AL604" s="231"/>
      <c r="AM604" s="231"/>
      <c r="AN604" s="231"/>
      <c r="AO604" s="231"/>
      <c r="AP604" s="231"/>
      <c r="AQ604" s="231"/>
      <c r="AR604" s="231"/>
      <c r="AS604" s="231"/>
      <c r="AT604" s="231"/>
      <c r="AU604" s="231"/>
      <c r="AV604" s="231"/>
      <c r="AW604" s="231"/>
      <c r="AX604" s="231"/>
      <c r="AY604" s="231"/>
      <c r="AZ604" s="231"/>
      <c r="BA604" s="231"/>
      <c r="BB604" s="231"/>
      <c r="BC604" s="231"/>
      <c r="BD604" s="231"/>
      <c r="BE604" s="231"/>
      <c r="BF604" s="231"/>
      <c r="BG604" s="231"/>
      <c r="BH604" s="231"/>
      <c r="BI604" s="231"/>
      <c r="BJ604" s="231"/>
      <c r="BK604" s="231"/>
      <c r="BL604" s="231"/>
      <c r="BM604" s="232">
        <v>63</v>
      </c>
    </row>
    <row r="605" spans="1:65">
      <c r="A605" s="30"/>
      <c r="B605" s="19">
        <v>1</v>
      </c>
      <c r="C605" s="9">
        <v>6</v>
      </c>
      <c r="D605" s="233">
        <v>110</v>
      </c>
      <c r="E605" s="230"/>
      <c r="F605" s="231"/>
      <c r="G605" s="231"/>
      <c r="H605" s="231"/>
      <c r="I605" s="231"/>
      <c r="J605" s="231"/>
      <c r="K605" s="231"/>
      <c r="L605" s="231"/>
      <c r="M605" s="231"/>
      <c r="N605" s="231"/>
      <c r="O605" s="231"/>
      <c r="P605" s="231"/>
      <c r="Q605" s="231"/>
      <c r="R605" s="231"/>
      <c r="S605" s="231"/>
      <c r="T605" s="231"/>
      <c r="U605" s="231"/>
      <c r="V605" s="231"/>
      <c r="W605" s="231"/>
      <c r="X605" s="231"/>
      <c r="Y605" s="231"/>
      <c r="Z605" s="231"/>
      <c r="AA605" s="231"/>
      <c r="AB605" s="231"/>
      <c r="AC605" s="231"/>
      <c r="AD605" s="231"/>
      <c r="AE605" s="231"/>
      <c r="AF605" s="231"/>
      <c r="AG605" s="231"/>
      <c r="AH605" s="231"/>
      <c r="AI605" s="231"/>
      <c r="AJ605" s="231"/>
      <c r="AK605" s="231"/>
      <c r="AL605" s="231"/>
      <c r="AM605" s="231"/>
      <c r="AN605" s="231"/>
      <c r="AO605" s="231"/>
      <c r="AP605" s="231"/>
      <c r="AQ605" s="231"/>
      <c r="AR605" s="231"/>
      <c r="AS605" s="231"/>
      <c r="AT605" s="231"/>
      <c r="AU605" s="231"/>
      <c r="AV605" s="231"/>
      <c r="AW605" s="231"/>
      <c r="AX605" s="231"/>
      <c r="AY605" s="231"/>
      <c r="AZ605" s="231"/>
      <c r="BA605" s="231"/>
      <c r="BB605" s="231"/>
      <c r="BC605" s="231"/>
      <c r="BD605" s="231"/>
      <c r="BE605" s="231"/>
      <c r="BF605" s="231"/>
      <c r="BG605" s="231"/>
      <c r="BH605" s="231"/>
      <c r="BI605" s="231"/>
      <c r="BJ605" s="231"/>
      <c r="BK605" s="231"/>
      <c r="BL605" s="231"/>
      <c r="BM605" s="236"/>
    </row>
    <row r="606" spans="1:65">
      <c r="A606" s="30"/>
      <c r="B606" s="20" t="s">
        <v>272</v>
      </c>
      <c r="C606" s="12"/>
      <c r="D606" s="237">
        <v>109.66666666666667</v>
      </c>
      <c r="E606" s="230"/>
      <c r="F606" s="231"/>
      <c r="G606" s="231"/>
      <c r="H606" s="231"/>
      <c r="I606" s="231"/>
      <c r="J606" s="231"/>
      <c r="K606" s="231"/>
      <c r="L606" s="231"/>
      <c r="M606" s="231"/>
      <c r="N606" s="231"/>
      <c r="O606" s="231"/>
      <c r="P606" s="231"/>
      <c r="Q606" s="231"/>
      <c r="R606" s="231"/>
      <c r="S606" s="231"/>
      <c r="T606" s="231"/>
      <c r="U606" s="231"/>
      <c r="V606" s="231"/>
      <c r="W606" s="231"/>
      <c r="X606" s="231"/>
      <c r="Y606" s="231"/>
      <c r="Z606" s="231"/>
      <c r="AA606" s="231"/>
      <c r="AB606" s="231"/>
      <c r="AC606" s="231"/>
      <c r="AD606" s="231"/>
      <c r="AE606" s="231"/>
      <c r="AF606" s="231"/>
      <c r="AG606" s="231"/>
      <c r="AH606" s="231"/>
      <c r="AI606" s="231"/>
      <c r="AJ606" s="231"/>
      <c r="AK606" s="231"/>
      <c r="AL606" s="231"/>
      <c r="AM606" s="231"/>
      <c r="AN606" s="231"/>
      <c r="AO606" s="231"/>
      <c r="AP606" s="231"/>
      <c r="AQ606" s="231"/>
      <c r="AR606" s="231"/>
      <c r="AS606" s="231"/>
      <c r="AT606" s="231"/>
      <c r="AU606" s="231"/>
      <c r="AV606" s="231"/>
      <c r="AW606" s="231"/>
      <c r="AX606" s="231"/>
      <c r="AY606" s="231"/>
      <c r="AZ606" s="231"/>
      <c r="BA606" s="231"/>
      <c r="BB606" s="231"/>
      <c r="BC606" s="231"/>
      <c r="BD606" s="231"/>
      <c r="BE606" s="231"/>
      <c r="BF606" s="231"/>
      <c r="BG606" s="231"/>
      <c r="BH606" s="231"/>
      <c r="BI606" s="231"/>
      <c r="BJ606" s="231"/>
      <c r="BK606" s="231"/>
      <c r="BL606" s="231"/>
      <c r="BM606" s="236"/>
    </row>
    <row r="607" spans="1:65">
      <c r="A607" s="30"/>
      <c r="B607" s="3" t="s">
        <v>273</v>
      </c>
      <c r="C607" s="29"/>
      <c r="D607" s="233">
        <v>110</v>
      </c>
      <c r="E607" s="230"/>
      <c r="F607" s="231"/>
      <c r="G607" s="231"/>
      <c r="H607" s="231"/>
      <c r="I607" s="231"/>
      <c r="J607" s="231"/>
      <c r="K607" s="231"/>
      <c r="L607" s="231"/>
      <c r="M607" s="231"/>
      <c r="N607" s="231"/>
      <c r="O607" s="231"/>
      <c r="P607" s="231"/>
      <c r="Q607" s="231"/>
      <c r="R607" s="231"/>
      <c r="S607" s="231"/>
      <c r="T607" s="231"/>
      <c r="U607" s="231"/>
      <c r="V607" s="231"/>
      <c r="W607" s="231"/>
      <c r="X607" s="231"/>
      <c r="Y607" s="231"/>
      <c r="Z607" s="231"/>
      <c r="AA607" s="231"/>
      <c r="AB607" s="231"/>
      <c r="AC607" s="231"/>
      <c r="AD607" s="231"/>
      <c r="AE607" s="231"/>
      <c r="AF607" s="231"/>
      <c r="AG607" s="231"/>
      <c r="AH607" s="231"/>
      <c r="AI607" s="231"/>
      <c r="AJ607" s="231"/>
      <c r="AK607" s="231"/>
      <c r="AL607" s="231"/>
      <c r="AM607" s="231"/>
      <c r="AN607" s="231"/>
      <c r="AO607" s="231"/>
      <c r="AP607" s="231"/>
      <c r="AQ607" s="231"/>
      <c r="AR607" s="231"/>
      <c r="AS607" s="231"/>
      <c r="AT607" s="231"/>
      <c r="AU607" s="231"/>
      <c r="AV607" s="231"/>
      <c r="AW607" s="231"/>
      <c r="AX607" s="231"/>
      <c r="AY607" s="231"/>
      <c r="AZ607" s="231"/>
      <c r="BA607" s="231"/>
      <c r="BB607" s="231"/>
      <c r="BC607" s="231"/>
      <c r="BD607" s="231"/>
      <c r="BE607" s="231"/>
      <c r="BF607" s="231"/>
      <c r="BG607" s="231"/>
      <c r="BH607" s="231"/>
      <c r="BI607" s="231"/>
      <c r="BJ607" s="231"/>
      <c r="BK607" s="231"/>
      <c r="BL607" s="231"/>
      <c r="BM607" s="236"/>
    </row>
    <row r="608" spans="1:65">
      <c r="A608" s="30"/>
      <c r="B608" s="3" t="s">
        <v>274</v>
      </c>
      <c r="C608" s="29"/>
      <c r="D608" s="233">
        <v>1.3662601021279461</v>
      </c>
      <c r="E608" s="230"/>
      <c r="F608" s="231"/>
      <c r="G608" s="231"/>
      <c r="H608" s="231"/>
      <c r="I608" s="231"/>
      <c r="J608" s="231"/>
      <c r="K608" s="231"/>
      <c r="L608" s="231"/>
      <c r="M608" s="231"/>
      <c r="N608" s="231"/>
      <c r="O608" s="231"/>
      <c r="P608" s="231"/>
      <c r="Q608" s="231"/>
      <c r="R608" s="231"/>
      <c r="S608" s="231"/>
      <c r="T608" s="231"/>
      <c r="U608" s="231"/>
      <c r="V608" s="231"/>
      <c r="W608" s="231"/>
      <c r="X608" s="231"/>
      <c r="Y608" s="231"/>
      <c r="Z608" s="231"/>
      <c r="AA608" s="231"/>
      <c r="AB608" s="231"/>
      <c r="AC608" s="231"/>
      <c r="AD608" s="231"/>
      <c r="AE608" s="231"/>
      <c r="AF608" s="231"/>
      <c r="AG608" s="231"/>
      <c r="AH608" s="231"/>
      <c r="AI608" s="231"/>
      <c r="AJ608" s="231"/>
      <c r="AK608" s="231"/>
      <c r="AL608" s="231"/>
      <c r="AM608" s="231"/>
      <c r="AN608" s="231"/>
      <c r="AO608" s="231"/>
      <c r="AP608" s="231"/>
      <c r="AQ608" s="231"/>
      <c r="AR608" s="231"/>
      <c r="AS608" s="231"/>
      <c r="AT608" s="231"/>
      <c r="AU608" s="231"/>
      <c r="AV608" s="231"/>
      <c r="AW608" s="231"/>
      <c r="AX608" s="231"/>
      <c r="AY608" s="231"/>
      <c r="AZ608" s="231"/>
      <c r="BA608" s="231"/>
      <c r="BB608" s="231"/>
      <c r="BC608" s="231"/>
      <c r="BD608" s="231"/>
      <c r="BE608" s="231"/>
      <c r="BF608" s="231"/>
      <c r="BG608" s="231"/>
      <c r="BH608" s="231"/>
      <c r="BI608" s="231"/>
      <c r="BJ608" s="231"/>
      <c r="BK608" s="231"/>
      <c r="BL608" s="231"/>
      <c r="BM608" s="236"/>
    </row>
    <row r="609" spans="1:65">
      <c r="A609" s="30"/>
      <c r="B609" s="3" t="s">
        <v>86</v>
      </c>
      <c r="C609" s="29"/>
      <c r="D609" s="13">
        <v>1.2458298803598292E-2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275</v>
      </c>
      <c r="C610" s="29"/>
      <c r="D610" s="13">
        <v>-2.9976021664879227E-15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276</v>
      </c>
      <c r="C611" s="47"/>
      <c r="D611" s="45" t="s">
        <v>277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711</v>
      </c>
      <c r="BM613" s="28" t="s">
        <v>287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234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235</v>
      </c>
      <c r="C615" s="9" t="s">
        <v>235</v>
      </c>
      <c r="D615" s="150" t="s">
        <v>261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342</v>
      </c>
      <c r="E616" s="15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2.6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2.5700000000000003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12</v>
      </c>
    </row>
    <row r="620" spans="1:65">
      <c r="A620" s="30"/>
      <c r="B620" s="19">
        <v>1</v>
      </c>
      <c r="C620" s="9">
        <v>3</v>
      </c>
      <c r="D620" s="11">
        <v>2.6100000000000003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2.64</v>
      </c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2.6316666666666699</v>
      </c>
    </row>
    <row r="622" spans="1:65">
      <c r="A622" s="30"/>
      <c r="B622" s="19">
        <v>1</v>
      </c>
      <c r="C622" s="9">
        <v>5</v>
      </c>
      <c r="D622" s="11">
        <v>2.73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47</v>
      </c>
    </row>
    <row r="623" spans="1:65">
      <c r="A623" s="30"/>
      <c r="B623" s="19">
        <v>1</v>
      </c>
      <c r="C623" s="9">
        <v>6</v>
      </c>
      <c r="D623" s="11">
        <v>2.64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272</v>
      </c>
      <c r="C624" s="12"/>
      <c r="D624" s="23">
        <v>2.6316666666666668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273</v>
      </c>
      <c r="C625" s="29"/>
      <c r="D625" s="11">
        <v>2.625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274</v>
      </c>
      <c r="C626" s="29"/>
      <c r="D626" s="24">
        <v>5.4924190177613512E-2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86</v>
      </c>
      <c r="C627" s="29"/>
      <c r="D627" s="13">
        <v>2.0870496584273656E-2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-1.2212453270876722E-15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712</v>
      </c>
      <c r="BM631" s="28" t="s">
        <v>287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234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235</v>
      </c>
      <c r="C633" s="9" t="s">
        <v>235</v>
      </c>
      <c r="D633" s="150" t="s">
        <v>261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341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3.7</v>
      </c>
      <c r="E636" s="15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3.9</v>
      </c>
      <c r="E637" s="15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38</v>
      </c>
    </row>
    <row r="638" spans="1:65">
      <c r="A638" s="30"/>
      <c r="B638" s="19">
        <v>1</v>
      </c>
      <c r="C638" s="9">
        <v>3</v>
      </c>
      <c r="D638" s="11">
        <v>3.8</v>
      </c>
      <c r="E638" s="15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3.8</v>
      </c>
      <c r="E639" s="15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3.7833333333333301</v>
      </c>
    </row>
    <row r="640" spans="1:65">
      <c r="A640" s="30"/>
      <c r="B640" s="19">
        <v>1</v>
      </c>
      <c r="C640" s="9">
        <v>5</v>
      </c>
      <c r="D640" s="11">
        <v>3.8</v>
      </c>
      <c r="E640" s="15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48</v>
      </c>
    </row>
    <row r="641" spans="1:65">
      <c r="A641" s="30"/>
      <c r="B641" s="19">
        <v>1</v>
      </c>
      <c r="C641" s="9">
        <v>6</v>
      </c>
      <c r="D641" s="11">
        <v>3.7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272</v>
      </c>
      <c r="C642" s="12"/>
      <c r="D642" s="23">
        <v>3.7833333333333332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273</v>
      </c>
      <c r="C643" s="29"/>
      <c r="D643" s="11">
        <v>3.8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274</v>
      </c>
      <c r="C644" s="29"/>
      <c r="D644" s="24">
        <v>7.5277265270907973E-2</v>
      </c>
      <c r="E644" s="15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86</v>
      </c>
      <c r="C645" s="29"/>
      <c r="D645" s="13">
        <v>1.989707452094484E-2</v>
      </c>
      <c r="E645" s="15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275</v>
      </c>
      <c r="C646" s="29"/>
      <c r="D646" s="13">
        <v>8.8817841970012523E-16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276</v>
      </c>
      <c r="C647" s="47"/>
      <c r="D647" s="45" t="s">
        <v>277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713</v>
      </c>
      <c r="BM649" s="28" t="s">
        <v>287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234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235</v>
      </c>
      <c r="C651" s="9" t="s">
        <v>235</v>
      </c>
      <c r="D651" s="150" t="s">
        <v>261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341</v>
      </c>
      <c r="E652" s="15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5.7</v>
      </c>
      <c r="E654" s="15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5.8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23</v>
      </c>
    </row>
    <row r="656" spans="1:65">
      <c r="A656" s="30"/>
      <c r="B656" s="19">
        <v>1</v>
      </c>
      <c r="C656" s="9">
        <v>3</v>
      </c>
      <c r="D656" s="11">
        <v>5.8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5.8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5.81666666666667</v>
      </c>
    </row>
    <row r="658" spans="1:65">
      <c r="A658" s="30"/>
      <c r="B658" s="19">
        <v>1</v>
      </c>
      <c r="C658" s="9">
        <v>5</v>
      </c>
      <c r="D658" s="11">
        <v>5.9</v>
      </c>
      <c r="E658" s="15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49</v>
      </c>
    </row>
    <row r="659" spans="1:65">
      <c r="A659" s="30"/>
      <c r="B659" s="19">
        <v>1</v>
      </c>
      <c r="C659" s="9">
        <v>6</v>
      </c>
      <c r="D659" s="11">
        <v>5.9</v>
      </c>
      <c r="E659" s="15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272</v>
      </c>
      <c r="C660" s="12"/>
      <c r="D660" s="23">
        <v>5.8166666666666664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273</v>
      </c>
      <c r="C661" s="29"/>
      <c r="D661" s="11">
        <v>5.8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274</v>
      </c>
      <c r="C662" s="29"/>
      <c r="D662" s="24">
        <v>7.5277265270908222E-2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86</v>
      </c>
      <c r="C663" s="29"/>
      <c r="D663" s="13">
        <v>1.2941650189840956E-2</v>
      </c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275</v>
      </c>
      <c r="C664" s="29"/>
      <c r="D664" s="13">
        <v>-6.6613381477509392E-16</v>
      </c>
      <c r="E664" s="15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276</v>
      </c>
      <c r="C665" s="47"/>
      <c r="D665" s="45" t="s">
        <v>277</v>
      </c>
      <c r="E665" s="15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714</v>
      </c>
      <c r="BM667" s="28" t="s">
        <v>287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234</v>
      </c>
      <c r="E668" s="15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235</v>
      </c>
      <c r="C669" s="9" t="s">
        <v>235</v>
      </c>
      <c r="D669" s="150" t="s">
        <v>261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341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1</v>
      </c>
    </row>
    <row r="671" spans="1:65">
      <c r="A671" s="30"/>
      <c r="B671" s="19"/>
      <c r="C671" s="9"/>
      <c r="D671" s="26"/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1</v>
      </c>
    </row>
    <row r="672" spans="1:65">
      <c r="A672" s="30"/>
      <c r="B672" s="18">
        <v>1</v>
      </c>
      <c r="C672" s="14">
        <v>1</v>
      </c>
      <c r="D672" s="217">
        <v>14.4</v>
      </c>
      <c r="E672" s="219"/>
      <c r="F672" s="220"/>
      <c r="G672" s="220"/>
      <c r="H672" s="220"/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  <c r="AJ672" s="220"/>
      <c r="AK672" s="220"/>
      <c r="AL672" s="220"/>
      <c r="AM672" s="220"/>
      <c r="AN672" s="220"/>
      <c r="AO672" s="220"/>
      <c r="AP672" s="220"/>
      <c r="AQ672" s="220"/>
      <c r="AR672" s="220"/>
      <c r="AS672" s="220"/>
      <c r="AT672" s="220"/>
      <c r="AU672" s="220"/>
      <c r="AV672" s="220"/>
      <c r="AW672" s="220"/>
      <c r="AX672" s="220"/>
      <c r="AY672" s="220"/>
      <c r="AZ672" s="220"/>
      <c r="BA672" s="220"/>
      <c r="BB672" s="220"/>
      <c r="BC672" s="220"/>
      <c r="BD672" s="220"/>
      <c r="BE672" s="220"/>
      <c r="BF672" s="220"/>
      <c r="BG672" s="220"/>
      <c r="BH672" s="220"/>
      <c r="BI672" s="220"/>
      <c r="BJ672" s="220"/>
      <c r="BK672" s="220"/>
      <c r="BL672" s="220"/>
      <c r="BM672" s="221">
        <v>1</v>
      </c>
    </row>
    <row r="673" spans="1:65">
      <c r="A673" s="30"/>
      <c r="B673" s="19">
        <v>1</v>
      </c>
      <c r="C673" s="9">
        <v>2</v>
      </c>
      <c r="D673" s="222">
        <v>14.4</v>
      </c>
      <c r="E673" s="219"/>
      <c r="F673" s="220"/>
      <c r="G673" s="220"/>
      <c r="H673" s="220"/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  <c r="AJ673" s="220"/>
      <c r="AK673" s="220"/>
      <c r="AL673" s="220"/>
      <c r="AM673" s="220"/>
      <c r="AN673" s="220"/>
      <c r="AO673" s="220"/>
      <c r="AP673" s="220"/>
      <c r="AQ673" s="220"/>
      <c r="AR673" s="220"/>
      <c r="AS673" s="220"/>
      <c r="AT673" s="220"/>
      <c r="AU673" s="220"/>
      <c r="AV673" s="220"/>
      <c r="AW673" s="220"/>
      <c r="AX673" s="220"/>
      <c r="AY673" s="220"/>
      <c r="AZ673" s="220"/>
      <c r="BA673" s="220"/>
      <c r="BB673" s="220"/>
      <c r="BC673" s="220"/>
      <c r="BD673" s="220"/>
      <c r="BE673" s="220"/>
      <c r="BF673" s="220"/>
      <c r="BG673" s="220"/>
      <c r="BH673" s="220"/>
      <c r="BI673" s="220"/>
      <c r="BJ673" s="220"/>
      <c r="BK673" s="220"/>
      <c r="BL673" s="220"/>
      <c r="BM673" s="221">
        <v>14</v>
      </c>
    </row>
    <row r="674" spans="1:65">
      <c r="A674" s="30"/>
      <c r="B674" s="19">
        <v>1</v>
      </c>
      <c r="C674" s="9">
        <v>3</v>
      </c>
      <c r="D674" s="222">
        <v>14.4</v>
      </c>
      <c r="E674" s="219"/>
      <c r="F674" s="220"/>
      <c r="G674" s="220"/>
      <c r="H674" s="220"/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  <c r="AJ674" s="220"/>
      <c r="AK674" s="220"/>
      <c r="AL674" s="220"/>
      <c r="AM674" s="220"/>
      <c r="AN674" s="220"/>
      <c r="AO674" s="220"/>
      <c r="AP674" s="220"/>
      <c r="AQ674" s="220"/>
      <c r="AR674" s="220"/>
      <c r="AS674" s="220"/>
      <c r="AT674" s="220"/>
      <c r="AU674" s="220"/>
      <c r="AV674" s="220"/>
      <c r="AW674" s="220"/>
      <c r="AX674" s="220"/>
      <c r="AY674" s="220"/>
      <c r="AZ674" s="220"/>
      <c r="BA674" s="220"/>
      <c r="BB674" s="220"/>
      <c r="BC674" s="220"/>
      <c r="BD674" s="220"/>
      <c r="BE674" s="220"/>
      <c r="BF674" s="220"/>
      <c r="BG674" s="220"/>
      <c r="BH674" s="220"/>
      <c r="BI674" s="220"/>
      <c r="BJ674" s="220"/>
      <c r="BK674" s="220"/>
      <c r="BL674" s="220"/>
      <c r="BM674" s="221">
        <v>16</v>
      </c>
    </row>
    <row r="675" spans="1:65">
      <c r="A675" s="30"/>
      <c r="B675" s="19">
        <v>1</v>
      </c>
      <c r="C675" s="9">
        <v>4</v>
      </c>
      <c r="D675" s="222">
        <v>14.4</v>
      </c>
      <c r="E675" s="219"/>
      <c r="F675" s="220"/>
      <c r="G675" s="220"/>
      <c r="H675" s="220"/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  <c r="AJ675" s="220"/>
      <c r="AK675" s="220"/>
      <c r="AL675" s="220"/>
      <c r="AM675" s="220"/>
      <c r="AN675" s="220"/>
      <c r="AO675" s="220"/>
      <c r="AP675" s="220"/>
      <c r="AQ675" s="220"/>
      <c r="AR675" s="220"/>
      <c r="AS675" s="220"/>
      <c r="AT675" s="220"/>
      <c r="AU675" s="220"/>
      <c r="AV675" s="220"/>
      <c r="AW675" s="220"/>
      <c r="AX675" s="220"/>
      <c r="AY675" s="220"/>
      <c r="AZ675" s="220"/>
      <c r="BA675" s="220"/>
      <c r="BB675" s="220"/>
      <c r="BC675" s="220"/>
      <c r="BD675" s="220"/>
      <c r="BE675" s="220"/>
      <c r="BF675" s="220"/>
      <c r="BG675" s="220"/>
      <c r="BH675" s="220"/>
      <c r="BI675" s="220"/>
      <c r="BJ675" s="220"/>
      <c r="BK675" s="220"/>
      <c r="BL675" s="220"/>
      <c r="BM675" s="221">
        <v>14.4166666666667</v>
      </c>
    </row>
    <row r="676" spans="1:65">
      <c r="A676" s="30"/>
      <c r="B676" s="19">
        <v>1</v>
      </c>
      <c r="C676" s="9">
        <v>5</v>
      </c>
      <c r="D676" s="222">
        <v>14.6</v>
      </c>
      <c r="E676" s="219"/>
      <c r="F676" s="220"/>
      <c r="G676" s="220"/>
      <c r="H676" s="220"/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  <c r="AJ676" s="220"/>
      <c r="AK676" s="220"/>
      <c r="AL676" s="220"/>
      <c r="AM676" s="220"/>
      <c r="AN676" s="220"/>
      <c r="AO676" s="220"/>
      <c r="AP676" s="220"/>
      <c r="AQ676" s="220"/>
      <c r="AR676" s="220"/>
      <c r="AS676" s="220"/>
      <c r="AT676" s="220"/>
      <c r="AU676" s="220"/>
      <c r="AV676" s="220"/>
      <c r="AW676" s="220"/>
      <c r="AX676" s="220"/>
      <c r="AY676" s="220"/>
      <c r="AZ676" s="220"/>
      <c r="BA676" s="220"/>
      <c r="BB676" s="220"/>
      <c r="BC676" s="220"/>
      <c r="BD676" s="220"/>
      <c r="BE676" s="220"/>
      <c r="BF676" s="220"/>
      <c r="BG676" s="220"/>
      <c r="BH676" s="220"/>
      <c r="BI676" s="220"/>
      <c r="BJ676" s="220"/>
      <c r="BK676" s="220"/>
      <c r="BL676" s="220"/>
      <c r="BM676" s="221">
        <v>50</v>
      </c>
    </row>
    <row r="677" spans="1:65">
      <c r="A677" s="30"/>
      <c r="B677" s="19">
        <v>1</v>
      </c>
      <c r="C677" s="9">
        <v>6</v>
      </c>
      <c r="D677" s="222">
        <v>14.3</v>
      </c>
      <c r="E677" s="219"/>
      <c r="F677" s="220"/>
      <c r="G677" s="220"/>
      <c r="H677" s="220"/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  <c r="AJ677" s="220"/>
      <c r="AK677" s="220"/>
      <c r="AL677" s="220"/>
      <c r="AM677" s="220"/>
      <c r="AN677" s="220"/>
      <c r="AO677" s="220"/>
      <c r="AP677" s="220"/>
      <c r="AQ677" s="220"/>
      <c r="AR677" s="220"/>
      <c r="AS677" s="220"/>
      <c r="AT677" s="220"/>
      <c r="AU677" s="220"/>
      <c r="AV677" s="220"/>
      <c r="AW677" s="220"/>
      <c r="AX677" s="220"/>
      <c r="AY677" s="220"/>
      <c r="AZ677" s="220"/>
      <c r="BA677" s="220"/>
      <c r="BB677" s="220"/>
      <c r="BC677" s="220"/>
      <c r="BD677" s="220"/>
      <c r="BE677" s="220"/>
      <c r="BF677" s="220"/>
      <c r="BG677" s="220"/>
      <c r="BH677" s="220"/>
      <c r="BI677" s="220"/>
      <c r="BJ677" s="220"/>
      <c r="BK677" s="220"/>
      <c r="BL677" s="220"/>
      <c r="BM677" s="225"/>
    </row>
    <row r="678" spans="1:65">
      <c r="A678" s="30"/>
      <c r="B678" s="20" t="s">
        <v>272</v>
      </c>
      <c r="C678" s="12"/>
      <c r="D678" s="226">
        <v>14.416666666666666</v>
      </c>
      <c r="E678" s="219"/>
      <c r="F678" s="220"/>
      <c r="G678" s="220"/>
      <c r="H678" s="220"/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  <c r="AJ678" s="220"/>
      <c r="AK678" s="220"/>
      <c r="AL678" s="220"/>
      <c r="AM678" s="220"/>
      <c r="AN678" s="220"/>
      <c r="AO678" s="220"/>
      <c r="AP678" s="220"/>
      <c r="AQ678" s="220"/>
      <c r="AR678" s="220"/>
      <c r="AS678" s="220"/>
      <c r="AT678" s="220"/>
      <c r="AU678" s="220"/>
      <c r="AV678" s="220"/>
      <c r="AW678" s="220"/>
      <c r="AX678" s="220"/>
      <c r="AY678" s="220"/>
      <c r="AZ678" s="220"/>
      <c r="BA678" s="220"/>
      <c r="BB678" s="220"/>
      <c r="BC678" s="220"/>
      <c r="BD678" s="220"/>
      <c r="BE678" s="220"/>
      <c r="BF678" s="220"/>
      <c r="BG678" s="220"/>
      <c r="BH678" s="220"/>
      <c r="BI678" s="220"/>
      <c r="BJ678" s="220"/>
      <c r="BK678" s="220"/>
      <c r="BL678" s="220"/>
      <c r="BM678" s="225"/>
    </row>
    <row r="679" spans="1:65">
      <c r="A679" s="30"/>
      <c r="B679" s="3" t="s">
        <v>273</v>
      </c>
      <c r="C679" s="29"/>
      <c r="D679" s="222">
        <v>14.4</v>
      </c>
      <c r="E679" s="219"/>
      <c r="F679" s="220"/>
      <c r="G679" s="220"/>
      <c r="H679" s="220"/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  <c r="AJ679" s="220"/>
      <c r="AK679" s="220"/>
      <c r="AL679" s="220"/>
      <c r="AM679" s="220"/>
      <c r="AN679" s="220"/>
      <c r="AO679" s="220"/>
      <c r="AP679" s="220"/>
      <c r="AQ679" s="220"/>
      <c r="AR679" s="220"/>
      <c r="AS679" s="220"/>
      <c r="AT679" s="220"/>
      <c r="AU679" s="220"/>
      <c r="AV679" s="220"/>
      <c r="AW679" s="220"/>
      <c r="AX679" s="220"/>
      <c r="AY679" s="220"/>
      <c r="AZ679" s="220"/>
      <c r="BA679" s="220"/>
      <c r="BB679" s="220"/>
      <c r="BC679" s="220"/>
      <c r="BD679" s="220"/>
      <c r="BE679" s="220"/>
      <c r="BF679" s="220"/>
      <c r="BG679" s="220"/>
      <c r="BH679" s="220"/>
      <c r="BI679" s="220"/>
      <c r="BJ679" s="220"/>
      <c r="BK679" s="220"/>
      <c r="BL679" s="220"/>
      <c r="BM679" s="225"/>
    </row>
    <row r="680" spans="1:65">
      <c r="A680" s="30"/>
      <c r="B680" s="3" t="s">
        <v>274</v>
      </c>
      <c r="C680" s="29"/>
      <c r="D680" s="222">
        <v>9.831920802501716E-2</v>
      </c>
      <c r="E680" s="219"/>
      <c r="F680" s="220"/>
      <c r="G680" s="220"/>
      <c r="H680" s="220"/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5"/>
    </row>
    <row r="681" spans="1:65">
      <c r="A681" s="30"/>
      <c r="B681" s="3" t="s">
        <v>86</v>
      </c>
      <c r="C681" s="29"/>
      <c r="D681" s="13">
        <v>6.8198294583826933E-3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275</v>
      </c>
      <c r="C682" s="29"/>
      <c r="D682" s="13">
        <v>-2.3314683517128287E-15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276</v>
      </c>
      <c r="C683" s="47"/>
      <c r="D683" s="45" t="s">
        <v>277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715</v>
      </c>
      <c r="BM685" s="28" t="s">
        <v>287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234</v>
      </c>
      <c r="E686" s="15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235</v>
      </c>
      <c r="C687" s="9" t="s">
        <v>235</v>
      </c>
      <c r="D687" s="150" t="s">
        <v>261</v>
      </c>
      <c r="E687" s="15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342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27">
        <v>219</v>
      </c>
      <c r="E690" s="230"/>
      <c r="F690" s="231"/>
      <c r="G690" s="231"/>
      <c r="H690" s="231"/>
      <c r="I690" s="231"/>
      <c r="J690" s="231"/>
      <c r="K690" s="231"/>
      <c r="L690" s="231"/>
      <c r="M690" s="231"/>
      <c r="N690" s="231"/>
      <c r="O690" s="231"/>
      <c r="P690" s="231"/>
      <c r="Q690" s="231"/>
      <c r="R690" s="231"/>
      <c r="S690" s="231"/>
      <c r="T690" s="231"/>
      <c r="U690" s="231"/>
      <c r="V690" s="231"/>
      <c r="W690" s="231"/>
      <c r="X690" s="231"/>
      <c r="Y690" s="231"/>
      <c r="Z690" s="231"/>
      <c r="AA690" s="231"/>
      <c r="AB690" s="231"/>
      <c r="AC690" s="231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2">
        <v>1</v>
      </c>
    </row>
    <row r="691" spans="1:65">
      <c r="A691" s="30"/>
      <c r="B691" s="19">
        <v>1</v>
      </c>
      <c r="C691" s="9">
        <v>2</v>
      </c>
      <c r="D691" s="233">
        <v>217</v>
      </c>
      <c r="E691" s="230"/>
      <c r="F691" s="231"/>
      <c r="G691" s="231"/>
      <c r="H691" s="231"/>
      <c r="I691" s="231"/>
      <c r="J691" s="231"/>
      <c r="K691" s="231"/>
      <c r="L691" s="231"/>
      <c r="M691" s="231"/>
      <c r="N691" s="231"/>
      <c r="O691" s="231"/>
      <c r="P691" s="231"/>
      <c r="Q691" s="231"/>
      <c r="R691" s="231"/>
      <c r="S691" s="231"/>
      <c r="T691" s="231"/>
      <c r="U691" s="231"/>
      <c r="V691" s="231"/>
      <c r="W691" s="231"/>
      <c r="X691" s="231"/>
      <c r="Y691" s="231"/>
      <c r="Z691" s="231"/>
      <c r="AA691" s="231"/>
      <c r="AB691" s="231"/>
      <c r="AC691" s="231"/>
      <c r="AD691" s="231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2">
        <v>15</v>
      </c>
    </row>
    <row r="692" spans="1:65">
      <c r="A692" s="30"/>
      <c r="B692" s="19">
        <v>1</v>
      </c>
      <c r="C692" s="9">
        <v>3</v>
      </c>
      <c r="D692" s="233">
        <v>222</v>
      </c>
      <c r="E692" s="230"/>
      <c r="F692" s="231"/>
      <c r="G692" s="231"/>
      <c r="H692" s="231"/>
      <c r="I692" s="231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16</v>
      </c>
    </row>
    <row r="693" spans="1:65">
      <c r="A693" s="30"/>
      <c r="B693" s="19">
        <v>1</v>
      </c>
      <c r="C693" s="9">
        <v>4</v>
      </c>
      <c r="D693" s="233">
        <v>223</v>
      </c>
      <c r="E693" s="230"/>
      <c r="F693" s="231"/>
      <c r="G693" s="231"/>
      <c r="H693" s="231"/>
      <c r="I693" s="231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221.166666666667</v>
      </c>
    </row>
    <row r="694" spans="1:65">
      <c r="A694" s="30"/>
      <c r="B694" s="19">
        <v>1</v>
      </c>
      <c r="C694" s="9">
        <v>5</v>
      </c>
      <c r="D694" s="233">
        <v>224</v>
      </c>
      <c r="E694" s="230"/>
      <c r="F694" s="231"/>
      <c r="G694" s="231"/>
      <c r="H694" s="231"/>
      <c r="I694" s="231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51</v>
      </c>
    </row>
    <row r="695" spans="1:65">
      <c r="A695" s="30"/>
      <c r="B695" s="19">
        <v>1</v>
      </c>
      <c r="C695" s="9">
        <v>6</v>
      </c>
      <c r="D695" s="233">
        <v>222</v>
      </c>
      <c r="E695" s="230"/>
      <c r="F695" s="231"/>
      <c r="G695" s="231"/>
      <c r="H695" s="231"/>
      <c r="I695" s="231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6"/>
    </row>
    <row r="696" spans="1:65">
      <c r="A696" s="30"/>
      <c r="B696" s="20" t="s">
        <v>272</v>
      </c>
      <c r="C696" s="12"/>
      <c r="D696" s="237">
        <v>221.16666666666666</v>
      </c>
      <c r="E696" s="230"/>
      <c r="F696" s="231"/>
      <c r="G696" s="231"/>
      <c r="H696" s="231"/>
      <c r="I696" s="231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6"/>
    </row>
    <row r="697" spans="1:65">
      <c r="A697" s="30"/>
      <c r="B697" s="3" t="s">
        <v>273</v>
      </c>
      <c r="C697" s="29"/>
      <c r="D697" s="233">
        <v>222</v>
      </c>
      <c r="E697" s="230"/>
      <c r="F697" s="231"/>
      <c r="G697" s="231"/>
      <c r="H697" s="231"/>
      <c r="I697" s="231"/>
      <c r="J697" s="231"/>
      <c r="K697" s="231"/>
      <c r="L697" s="231"/>
      <c r="M697" s="231"/>
      <c r="N697" s="231"/>
      <c r="O697" s="231"/>
      <c r="P697" s="231"/>
      <c r="Q697" s="231"/>
      <c r="R697" s="231"/>
      <c r="S697" s="231"/>
      <c r="T697" s="231"/>
      <c r="U697" s="231"/>
      <c r="V697" s="231"/>
      <c r="W697" s="231"/>
      <c r="X697" s="231"/>
      <c r="Y697" s="231"/>
      <c r="Z697" s="231"/>
      <c r="AA697" s="231"/>
      <c r="AB697" s="231"/>
      <c r="AC697" s="231"/>
      <c r="AD697" s="231"/>
      <c r="AE697" s="231"/>
      <c r="AF697" s="231"/>
      <c r="AG697" s="231"/>
      <c r="AH697" s="231"/>
      <c r="AI697" s="231"/>
      <c r="AJ697" s="231"/>
      <c r="AK697" s="231"/>
      <c r="AL697" s="231"/>
      <c r="AM697" s="231"/>
      <c r="AN697" s="231"/>
      <c r="AO697" s="231"/>
      <c r="AP697" s="231"/>
      <c r="AQ697" s="231"/>
      <c r="AR697" s="231"/>
      <c r="AS697" s="231"/>
      <c r="AT697" s="231"/>
      <c r="AU697" s="231"/>
      <c r="AV697" s="231"/>
      <c r="AW697" s="231"/>
      <c r="AX697" s="231"/>
      <c r="AY697" s="231"/>
      <c r="AZ697" s="231"/>
      <c r="BA697" s="231"/>
      <c r="BB697" s="231"/>
      <c r="BC697" s="231"/>
      <c r="BD697" s="231"/>
      <c r="BE697" s="231"/>
      <c r="BF697" s="231"/>
      <c r="BG697" s="231"/>
      <c r="BH697" s="231"/>
      <c r="BI697" s="231"/>
      <c r="BJ697" s="231"/>
      <c r="BK697" s="231"/>
      <c r="BL697" s="231"/>
      <c r="BM697" s="236"/>
    </row>
    <row r="698" spans="1:65">
      <c r="A698" s="30"/>
      <c r="B698" s="3" t="s">
        <v>274</v>
      </c>
      <c r="C698" s="29"/>
      <c r="D698" s="233">
        <v>2.6394443859772205</v>
      </c>
      <c r="E698" s="230"/>
      <c r="F698" s="231"/>
      <c r="G698" s="231"/>
      <c r="H698" s="231"/>
      <c r="I698" s="231"/>
      <c r="J698" s="231"/>
      <c r="K698" s="231"/>
      <c r="L698" s="231"/>
      <c r="M698" s="231"/>
      <c r="N698" s="231"/>
      <c r="O698" s="231"/>
      <c r="P698" s="231"/>
      <c r="Q698" s="231"/>
      <c r="R698" s="231"/>
      <c r="S698" s="231"/>
      <c r="T698" s="231"/>
      <c r="U698" s="231"/>
      <c r="V698" s="231"/>
      <c r="W698" s="231"/>
      <c r="X698" s="231"/>
      <c r="Y698" s="231"/>
      <c r="Z698" s="231"/>
      <c r="AA698" s="231"/>
      <c r="AB698" s="231"/>
      <c r="AC698" s="231"/>
      <c r="AD698" s="231"/>
      <c r="AE698" s="231"/>
      <c r="AF698" s="231"/>
      <c r="AG698" s="231"/>
      <c r="AH698" s="231"/>
      <c r="AI698" s="231"/>
      <c r="AJ698" s="231"/>
      <c r="AK698" s="231"/>
      <c r="AL698" s="231"/>
      <c r="AM698" s="231"/>
      <c r="AN698" s="231"/>
      <c r="AO698" s="231"/>
      <c r="AP698" s="231"/>
      <c r="AQ698" s="231"/>
      <c r="AR698" s="231"/>
      <c r="AS698" s="231"/>
      <c r="AT698" s="231"/>
      <c r="AU698" s="231"/>
      <c r="AV698" s="231"/>
      <c r="AW698" s="231"/>
      <c r="AX698" s="231"/>
      <c r="AY698" s="231"/>
      <c r="AZ698" s="231"/>
      <c r="BA698" s="231"/>
      <c r="BB698" s="231"/>
      <c r="BC698" s="231"/>
      <c r="BD698" s="231"/>
      <c r="BE698" s="231"/>
      <c r="BF698" s="231"/>
      <c r="BG698" s="231"/>
      <c r="BH698" s="231"/>
      <c r="BI698" s="231"/>
      <c r="BJ698" s="231"/>
      <c r="BK698" s="231"/>
      <c r="BL698" s="231"/>
      <c r="BM698" s="236"/>
    </row>
    <row r="699" spans="1:65">
      <c r="A699" s="30"/>
      <c r="B699" s="3" t="s">
        <v>86</v>
      </c>
      <c r="C699" s="29"/>
      <c r="D699" s="13">
        <v>1.193418712574478E-2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275</v>
      </c>
      <c r="C700" s="29"/>
      <c r="D700" s="13">
        <v>-1.5543122344752192E-15</v>
      </c>
      <c r="E700" s="15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276</v>
      </c>
      <c r="C701" s="47"/>
      <c r="D701" s="45" t="s">
        <v>277</v>
      </c>
      <c r="E701" s="15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716</v>
      </c>
      <c r="BM703" s="28" t="s">
        <v>287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234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235</v>
      </c>
      <c r="C705" s="9" t="s">
        <v>235</v>
      </c>
      <c r="D705" s="150" t="s">
        <v>261</v>
      </c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341</v>
      </c>
      <c r="E706" s="15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1.07</v>
      </c>
      <c r="E708" s="15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1.1000000000000001</v>
      </c>
      <c r="E709" s="15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26</v>
      </c>
    </row>
    <row r="710" spans="1:65">
      <c r="A710" s="30"/>
      <c r="B710" s="19">
        <v>1</v>
      </c>
      <c r="C710" s="9">
        <v>3</v>
      </c>
      <c r="D710" s="11">
        <v>1.1000000000000001</v>
      </c>
      <c r="E710" s="15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1.08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1.08833333333333</v>
      </c>
    </row>
    <row r="712" spans="1:65">
      <c r="A712" s="30"/>
      <c r="B712" s="19">
        <v>1</v>
      </c>
      <c r="C712" s="9">
        <v>5</v>
      </c>
      <c r="D712" s="11">
        <v>1.1000000000000001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52</v>
      </c>
    </row>
    <row r="713" spans="1:65">
      <c r="A713" s="30"/>
      <c r="B713" s="19">
        <v>1</v>
      </c>
      <c r="C713" s="9">
        <v>6</v>
      </c>
      <c r="D713" s="11">
        <v>1.08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272</v>
      </c>
      <c r="C714" s="12"/>
      <c r="D714" s="23">
        <v>1.0883333333333332</v>
      </c>
      <c r="E714" s="15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273</v>
      </c>
      <c r="C715" s="29"/>
      <c r="D715" s="11">
        <v>1.0900000000000001</v>
      </c>
      <c r="E715" s="15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274</v>
      </c>
      <c r="C716" s="29"/>
      <c r="D716" s="24">
        <v>1.3291601358251269E-2</v>
      </c>
      <c r="E716" s="15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86</v>
      </c>
      <c r="C717" s="29"/>
      <c r="D717" s="13">
        <v>1.2212803698240066E-2</v>
      </c>
      <c r="E717" s="15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275</v>
      </c>
      <c r="C718" s="29"/>
      <c r="D718" s="13">
        <v>2.886579864025407E-15</v>
      </c>
      <c r="E718" s="15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276</v>
      </c>
      <c r="C719" s="47"/>
      <c r="D719" s="45" t="s">
        <v>277</v>
      </c>
      <c r="E719" s="15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717</v>
      </c>
      <c r="BM721" s="28" t="s">
        <v>287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234</v>
      </c>
      <c r="E722" s="15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235</v>
      </c>
      <c r="C723" s="9" t="s">
        <v>235</v>
      </c>
      <c r="D723" s="150" t="s">
        <v>261</v>
      </c>
      <c r="E723" s="15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341</v>
      </c>
      <c r="E724" s="15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0.56000000000000005</v>
      </c>
      <c r="E726" s="15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0.57999999999999996</v>
      </c>
      <c r="E727" s="15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27</v>
      </c>
    </row>
    <row r="728" spans="1:65">
      <c r="A728" s="30"/>
      <c r="B728" s="19">
        <v>1</v>
      </c>
      <c r="C728" s="9">
        <v>3</v>
      </c>
      <c r="D728" s="11">
        <v>0.56999999999999995</v>
      </c>
      <c r="E728" s="15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0.56999999999999995</v>
      </c>
      <c r="E729" s="15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0.56833333333333302</v>
      </c>
    </row>
    <row r="730" spans="1:65">
      <c r="A730" s="30"/>
      <c r="B730" s="19">
        <v>1</v>
      </c>
      <c r="C730" s="9">
        <v>5</v>
      </c>
      <c r="D730" s="11">
        <v>0.56999999999999995</v>
      </c>
      <c r="E730" s="15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53</v>
      </c>
    </row>
    <row r="731" spans="1:65">
      <c r="A731" s="30"/>
      <c r="B731" s="19">
        <v>1</v>
      </c>
      <c r="C731" s="9">
        <v>6</v>
      </c>
      <c r="D731" s="11">
        <v>0.56000000000000005</v>
      </c>
      <c r="E731" s="15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272</v>
      </c>
      <c r="C732" s="12"/>
      <c r="D732" s="23">
        <v>0.56833333333333325</v>
      </c>
      <c r="E732" s="15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273</v>
      </c>
      <c r="C733" s="29"/>
      <c r="D733" s="11">
        <v>0.56999999999999995</v>
      </c>
      <c r="E733" s="15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274</v>
      </c>
      <c r="C734" s="29"/>
      <c r="D734" s="24">
        <v>7.5277265270907671E-3</v>
      </c>
      <c r="E734" s="15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86</v>
      </c>
      <c r="C735" s="29"/>
      <c r="D735" s="13">
        <v>1.3245266616581998E-2</v>
      </c>
      <c r="E735" s="15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275</v>
      </c>
      <c r="C736" s="29"/>
      <c r="D736" s="13">
        <v>4.4408920985006262E-16</v>
      </c>
      <c r="E736" s="15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276</v>
      </c>
      <c r="C737" s="47"/>
      <c r="D737" s="45" t="s">
        <v>277</v>
      </c>
      <c r="E737" s="15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718</v>
      </c>
      <c r="BM739" s="28" t="s">
        <v>287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234</v>
      </c>
      <c r="E740" s="15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235</v>
      </c>
      <c r="C741" s="9" t="s">
        <v>235</v>
      </c>
      <c r="D741" s="150" t="s">
        <v>261</v>
      </c>
      <c r="E741" s="15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341</v>
      </c>
      <c r="E742" s="15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17">
        <v>11.4</v>
      </c>
      <c r="E744" s="219"/>
      <c r="F744" s="220"/>
      <c r="G744" s="220"/>
      <c r="H744" s="220"/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  <c r="AJ744" s="220"/>
      <c r="AK744" s="220"/>
      <c r="AL744" s="220"/>
      <c r="AM744" s="220"/>
      <c r="AN744" s="220"/>
      <c r="AO744" s="220"/>
      <c r="AP744" s="220"/>
      <c r="AQ744" s="220"/>
      <c r="AR744" s="220"/>
      <c r="AS744" s="220"/>
      <c r="AT744" s="220"/>
      <c r="AU744" s="220"/>
      <c r="AV744" s="220"/>
      <c r="AW744" s="220"/>
      <c r="AX744" s="220"/>
      <c r="AY744" s="220"/>
      <c r="AZ744" s="220"/>
      <c r="BA744" s="220"/>
      <c r="BB744" s="220"/>
      <c r="BC744" s="220"/>
      <c r="BD744" s="220"/>
      <c r="BE744" s="220"/>
      <c r="BF744" s="220"/>
      <c r="BG744" s="220"/>
      <c r="BH744" s="220"/>
      <c r="BI744" s="220"/>
      <c r="BJ744" s="220"/>
      <c r="BK744" s="220"/>
      <c r="BL744" s="220"/>
      <c r="BM744" s="221">
        <v>1</v>
      </c>
    </row>
    <row r="745" spans="1:65">
      <c r="A745" s="30"/>
      <c r="B745" s="19">
        <v>1</v>
      </c>
      <c r="C745" s="9">
        <v>2</v>
      </c>
      <c r="D745" s="222">
        <v>11.9</v>
      </c>
      <c r="E745" s="219"/>
      <c r="F745" s="220"/>
      <c r="G745" s="220"/>
      <c r="H745" s="220"/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  <c r="AJ745" s="220"/>
      <c r="AK745" s="220"/>
      <c r="AL745" s="220"/>
      <c r="AM745" s="220"/>
      <c r="AN745" s="220"/>
      <c r="AO745" s="220"/>
      <c r="AP745" s="220"/>
      <c r="AQ745" s="220"/>
      <c r="AR745" s="220"/>
      <c r="AS745" s="220"/>
      <c r="AT745" s="220"/>
      <c r="AU745" s="220"/>
      <c r="AV745" s="220"/>
      <c r="AW745" s="220"/>
      <c r="AX745" s="220"/>
      <c r="AY745" s="220"/>
      <c r="AZ745" s="220"/>
      <c r="BA745" s="220"/>
      <c r="BB745" s="220"/>
      <c r="BC745" s="220"/>
      <c r="BD745" s="220"/>
      <c r="BE745" s="220"/>
      <c r="BF745" s="220"/>
      <c r="BG745" s="220"/>
      <c r="BH745" s="220"/>
      <c r="BI745" s="220"/>
      <c r="BJ745" s="220"/>
      <c r="BK745" s="220"/>
      <c r="BL745" s="220"/>
      <c r="BM745" s="221">
        <v>29</v>
      </c>
    </row>
    <row r="746" spans="1:65">
      <c r="A746" s="30"/>
      <c r="B746" s="19">
        <v>1</v>
      </c>
      <c r="C746" s="9">
        <v>3</v>
      </c>
      <c r="D746" s="222">
        <v>11.6</v>
      </c>
      <c r="E746" s="219"/>
      <c r="F746" s="220"/>
      <c r="G746" s="220"/>
      <c r="H746" s="220"/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  <c r="AJ746" s="220"/>
      <c r="AK746" s="220"/>
      <c r="AL746" s="220"/>
      <c r="AM746" s="220"/>
      <c r="AN746" s="220"/>
      <c r="AO746" s="220"/>
      <c r="AP746" s="220"/>
      <c r="AQ746" s="220"/>
      <c r="AR746" s="220"/>
      <c r="AS746" s="220"/>
      <c r="AT746" s="220"/>
      <c r="AU746" s="220"/>
      <c r="AV746" s="220"/>
      <c r="AW746" s="220"/>
      <c r="AX746" s="220"/>
      <c r="AY746" s="220"/>
      <c r="AZ746" s="220"/>
      <c r="BA746" s="220"/>
      <c r="BB746" s="220"/>
      <c r="BC746" s="220"/>
      <c r="BD746" s="220"/>
      <c r="BE746" s="220"/>
      <c r="BF746" s="220"/>
      <c r="BG746" s="220"/>
      <c r="BH746" s="220"/>
      <c r="BI746" s="220"/>
      <c r="BJ746" s="220"/>
      <c r="BK746" s="220"/>
      <c r="BL746" s="220"/>
      <c r="BM746" s="221">
        <v>16</v>
      </c>
    </row>
    <row r="747" spans="1:65">
      <c r="A747" s="30"/>
      <c r="B747" s="19">
        <v>1</v>
      </c>
      <c r="C747" s="9">
        <v>4</v>
      </c>
      <c r="D747" s="222">
        <v>12</v>
      </c>
      <c r="E747" s="219"/>
      <c r="F747" s="220"/>
      <c r="G747" s="220"/>
      <c r="H747" s="220"/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  <c r="AJ747" s="220"/>
      <c r="AK747" s="220"/>
      <c r="AL747" s="220"/>
      <c r="AM747" s="220"/>
      <c r="AN747" s="220"/>
      <c r="AO747" s="220"/>
      <c r="AP747" s="220"/>
      <c r="AQ747" s="220"/>
      <c r="AR747" s="220"/>
      <c r="AS747" s="220"/>
      <c r="AT747" s="220"/>
      <c r="AU747" s="220"/>
      <c r="AV747" s="220"/>
      <c r="AW747" s="220"/>
      <c r="AX747" s="220"/>
      <c r="AY747" s="220"/>
      <c r="AZ747" s="220"/>
      <c r="BA747" s="220"/>
      <c r="BB747" s="220"/>
      <c r="BC747" s="220"/>
      <c r="BD747" s="220"/>
      <c r="BE747" s="220"/>
      <c r="BF747" s="220"/>
      <c r="BG747" s="220"/>
      <c r="BH747" s="220"/>
      <c r="BI747" s="220"/>
      <c r="BJ747" s="220"/>
      <c r="BK747" s="220"/>
      <c r="BL747" s="220"/>
      <c r="BM747" s="221">
        <v>11.6833333333333</v>
      </c>
    </row>
    <row r="748" spans="1:65">
      <c r="A748" s="30"/>
      <c r="B748" s="19">
        <v>1</v>
      </c>
      <c r="C748" s="9">
        <v>5</v>
      </c>
      <c r="D748" s="222">
        <v>11.6</v>
      </c>
      <c r="E748" s="219"/>
      <c r="F748" s="220"/>
      <c r="G748" s="220"/>
      <c r="H748" s="220"/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  <c r="AJ748" s="220"/>
      <c r="AK748" s="220"/>
      <c r="AL748" s="220"/>
      <c r="AM748" s="220"/>
      <c r="AN748" s="220"/>
      <c r="AO748" s="220"/>
      <c r="AP748" s="220"/>
      <c r="AQ748" s="220"/>
      <c r="AR748" s="220"/>
      <c r="AS748" s="220"/>
      <c r="AT748" s="220"/>
      <c r="AU748" s="220"/>
      <c r="AV748" s="220"/>
      <c r="AW748" s="220"/>
      <c r="AX748" s="220"/>
      <c r="AY748" s="220"/>
      <c r="AZ748" s="220"/>
      <c r="BA748" s="220"/>
      <c r="BB748" s="220"/>
      <c r="BC748" s="220"/>
      <c r="BD748" s="220"/>
      <c r="BE748" s="220"/>
      <c r="BF748" s="220"/>
      <c r="BG748" s="220"/>
      <c r="BH748" s="220"/>
      <c r="BI748" s="220"/>
      <c r="BJ748" s="220"/>
      <c r="BK748" s="220"/>
      <c r="BL748" s="220"/>
      <c r="BM748" s="221">
        <v>54</v>
      </c>
    </row>
    <row r="749" spans="1:65">
      <c r="A749" s="30"/>
      <c r="B749" s="19">
        <v>1</v>
      </c>
      <c r="C749" s="9">
        <v>6</v>
      </c>
      <c r="D749" s="222">
        <v>11.6</v>
      </c>
      <c r="E749" s="219"/>
      <c r="F749" s="220"/>
      <c r="G749" s="220"/>
      <c r="H749" s="220"/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  <c r="AJ749" s="220"/>
      <c r="AK749" s="220"/>
      <c r="AL749" s="220"/>
      <c r="AM749" s="220"/>
      <c r="AN749" s="220"/>
      <c r="AO749" s="220"/>
      <c r="AP749" s="220"/>
      <c r="AQ749" s="220"/>
      <c r="AR749" s="220"/>
      <c r="AS749" s="220"/>
      <c r="AT749" s="220"/>
      <c r="AU749" s="220"/>
      <c r="AV749" s="220"/>
      <c r="AW749" s="220"/>
      <c r="AX749" s="220"/>
      <c r="AY749" s="220"/>
      <c r="AZ749" s="220"/>
      <c r="BA749" s="220"/>
      <c r="BB749" s="220"/>
      <c r="BC749" s="220"/>
      <c r="BD749" s="220"/>
      <c r="BE749" s="220"/>
      <c r="BF749" s="220"/>
      <c r="BG749" s="220"/>
      <c r="BH749" s="220"/>
      <c r="BI749" s="220"/>
      <c r="BJ749" s="220"/>
      <c r="BK749" s="220"/>
      <c r="BL749" s="220"/>
      <c r="BM749" s="225"/>
    </row>
    <row r="750" spans="1:65">
      <c r="A750" s="30"/>
      <c r="B750" s="20" t="s">
        <v>272</v>
      </c>
      <c r="C750" s="12"/>
      <c r="D750" s="226">
        <v>11.683333333333332</v>
      </c>
      <c r="E750" s="219"/>
      <c r="F750" s="220"/>
      <c r="G750" s="220"/>
      <c r="H750" s="220"/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  <c r="AJ750" s="220"/>
      <c r="AK750" s="220"/>
      <c r="AL750" s="220"/>
      <c r="AM750" s="220"/>
      <c r="AN750" s="220"/>
      <c r="AO750" s="220"/>
      <c r="AP750" s="220"/>
      <c r="AQ750" s="220"/>
      <c r="AR750" s="220"/>
      <c r="AS750" s="220"/>
      <c r="AT750" s="220"/>
      <c r="AU750" s="220"/>
      <c r="AV750" s="220"/>
      <c r="AW750" s="220"/>
      <c r="AX750" s="220"/>
      <c r="AY750" s="220"/>
      <c r="AZ750" s="220"/>
      <c r="BA750" s="220"/>
      <c r="BB750" s="220"/>
      <c r="BC750" s="220"/>
      <c r="BD750" s="220"/>
      <c r="BE750" s="220"/>
      <c r="BF750" s="220"/>
      <c r="BG750" s="220"/>
      <c r="BH750" s="220"/>
      <c r="BI750" s="220"/>
      <c r="BJ750" s="220"/>
      <c r="BK750" s="220"/>
      <c r="BL750" s="220"/>
      <c r="BM750" s="225"/>
    </row>
    <row r="751" spans="1:65">
      <c r="A751" s="30"/>
      <c r="B751" s="3" t="s">
        <v>273</v>
      </c>
      <c r="C751" s="29"/>
      <c r="D751" s="222">
        <v>11.6</v>
      </c>
      <c r="E751" s="219"/>
      <c r="F751" s="220"/>
      <c r="G751" s="220"/>
      <c r="H751" s="220"/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  <c r="AJ751" s="220"/>
      <c r="AK751" s="220"/>
      <c r="AL751" s="220"/>
      <c r="AM751" s="220"/>
      <c r="AN751" s="220"/>
      <c r="AO751" s="220"/>
      <c r="AP751" s="220"/>
      <c r="AQ751" s="220"/>
      <c r="AR751" s="220"/>
      <c r="AS751" s="220"/>
      <c r="AT751" s="220"/>
      <c r="AU751" s="220"/>
      <c r="AV751" s="220"/>
      <c r="AW751" s="220"/>
      <c r="AX751" s="220"/>
      <c r="AY751" s="220"/>
      <c r="AZ751" s="220"/>
      <c r="BA751" s="220"/>
      <c r="BB751" s="220"/>
      <c r="BC751" s="220"/>
      <c r="BD751" s="220"/>
      <c r="BE751" s="220"/>
      <c r="BF751" s="220"/>
      <c r="BG751" s="220"/>
      <c r="BH751" s="220"/>
      <c r="BI751" s="220"/>
      <c r="BJ751" s="220"/>
      <c r="BK751" s="220"/>
      <c r="BL751" s="220"/>
      <c r="BM751" s="225"/>
    </row>
    <row r="752" spans="1:65">
      <c r="A752" s="30"/>
      <c r="B752" s="3" t="s">
        <v>274</v>
      </c>
      <c r="C752" s="29"/>
      <c r="D752" s="222">
        <v>0.22286019533929044</v>
      </c>
      <c r="E752" s="219"/>
      <c r="F752" s="220"/>
      <c r="G752" s="220"/>
      <c r="H752" s="220"/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  <c r="AJ752" s="220"/>
      <c r="AK752" s="220"/>
      <c r="AL752" s="220"/>
      <c r="AM752" s="220"/>
      <c r="AN752" s="220"/>
      <c r="AO752" s="220"/>
      <c r="AP752" s="220"/>
      <c r="AQ752" s="220"/>
      <c r="AR752" s="220"/>
      <c r="AS752" s="220"/>
      <c r="AT752" s="220"/>
      <c r="AU752" s="220"/>
      <c r="AV752" s="220"/>
      <c r="AW752" s="220"/>
      <c r="AX752" s="220"/>
      <c r="AY752" s="220"/>
      <c r="AZ752" s="220"/>
      <c r="BA752" s="220"/>
      <c r="BB752" s="220"/>
      <c r="BC752" s="220"/>
      <c r="BD752" s="220"/>
      <c r="BE752" s="220"/>
      <c r="BF752" s="220"/>
      <c r="BG752" s="220"/>
      <c r="BH752" s="220"/>
      <c r="BI752" s="220"/>
      <c r="BJ752" s="220"/>
      <c r="BK752" s="220"/>
      <c r="BL752" s="220"/>
      <c r="BM752" s="225"/>
    </row>
    <row r="753" spans="1:65">
      <c r="A753" s="30"/>
      <c r="B753" s="3" t="s">
        <v>86</v>
      </c>
      <c r="C753" s="29"/>
      <c r="D753" s="13">
        <v>1.9075052382820867E-2</v>
      </c>
      <c r="E753" s="15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275</v>
      </c>
      <c r="C754" s="29"/>
      <c r="D754" s="13">
        <v>2.6645352591003757E-15</v>
      </c>
      <c r="E754" s="15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276</v>
      </c>
      <c r="C755" s="47"/>
      <c r="D755" s="45" t="s">
        <v>277</v>
      </c>
      <c r="E755" s="15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719</v>
      </c>
      <c r="BM757" s="28" t="s">
        <v>287</v>
      </c>
    </row>
    <row r="758" spans="1:65" ht="19.5">
      <c r="A758" s="25" t="s">
        <v>337</v>
      </c>
      <c r="B758" s="18" t="s">
        <v>110</v>
      </c>
      <c r="C758" s="15" t="s">
        <v>111</v>
      </c>
      <c r="D758" s="16" t="s">
        <v>234</v>
      </c>
      <c r="E758" s="15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235</v>
      </c>
      <c r="C759" s="9" t="s">
        <v>235</v>
      </c>
      <c r="D759" s="150" t="s">
        <v>261</v>
      </c>
      <c r="E759" s="15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342</v>
      </c>
      <c r="E760" s="15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1">
        <v>0.19</v>
      </c>
      <c r="E762" s="209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3">
        <v>1</v>
      </c>
    </row>
    <row r="763" spans="1:65">
      <c r="A763" s="30"/>
      <c r="B763" s="19">
        <v>1</v>
      </c>
      <c r="C763" s="9">
        <v>2</v>
      </c>
      <c r="D763" s="24">
        <v>0.191</v>
      </c>
      <c r="E763" s="209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3">
        <v>16</v>
      </c>
    </row>
    <row r="764" spans="1:65">
      <c r="A764" s="30"/>
      <c r="B764" s="19">
        <v>1</v>
      </c>
      <c r="C764" s="9">
        <v>3</v>
      </c>
      <c r="D764" s="24">
        <v>0.19400000000000001</v>
      </c>
      <c r="E764" s="209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3">
        <v>16</v>
      </c>
    </row>
    <row r="765" spans="1:65">
      <c r="A765" s="30"/>
      <c r="B765" s="19">
        <v>1</v>
      </c>
      <c r="C765" s="9">
        <v>4</v>
      </c>
      <c r="D765" s="24">
        <v>0.192</v>
      </c>
      <c r="E765" s="209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3">
        <v>0.19183333333333299</v>
      </c>
    </row>
    <row r="766" spans="1:65">
      <c r="A766" s="30"/>
      <c r="B766" s="19">
        <v>1</v>
      </c>
      <c r="C766" s="9">
        <v>5</v>
      </c>
      <c r="D766" s="24">
        <v>0.19400000000000001</v>
      </c>
      <c r="E766" s="209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3">
        <v>55</v>
      </c>
    </row>
    <row r="767" spans="1:65">
      <c r="A767" s="30"/>
      <c r="B767" s="19">
        <v>1</v>
      </c>
      <c r="C767" s="9">
        <v>6</v>
      </c>
      <c r="D767" s="24">
        <v>0.19</v>
      </c>
      <c r="E767" s="209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  <c r="BI767" s="210"/>
      <c r="BJ767" s="210"/>
      <c r="BK767" s="210"/>
      <c r="BL767" s="210"/>
      <c r="BM767" s="56"/>
    </row>
    <row r="768" spans="1:65">
      <c r="A768" s="30"/>
      <c r="B768" s="20" t="s">
        <v>272</v>
      </c>
      <c r="C768" s="12"/>
      <c r="D768" s="216">
        <v>0.1918333333333333</v>
      </c>
      <c r="E768" s="209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  <c r="BI768" s="210"/>
      <c r="BJ768" s="210"/>
      <c r="BK768" s="210"/>
      <c r="BL768" s="210"/>
      <c r="BM768" s="56"/>
    </row>
    <row r="769" spans="1:65">
      <c r="A769" s="30"/>
      <c r="B769" s="3" t="s">
        <v>273</v>
      </c>
      <c r="C769" s="29"/>
      <c r="D769" s="24">
        <v>0.1915</v>
      </c>
      <c r="E769" s="209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F769" s="210"/>
      <c r="BG769" s="210"/>
      <c r="BH769" s="210"/>
      <c r="BI769" s="210"/>
      <c r="BJ769" s="210"/>
      <c r="BK769" s="210"/>
      <c r="BL769" s="210"/>
      <c r="BM769" s="56"/>
    </row>
    <row r="770" spans="1:65">
      <c r="A770" s="30"/>
      <c r="B770" s="3" t="s">
        <v>274</v>
      </c>
      <c r="C770" s="29"/>
      <c r="D770" s="24">
        <v>1.8348478592697195E-3</v>
      </c>
      <c r="E770" s="209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  <c r="BI770" s="210"/>
      <c r="BJ770" s="210"/>
      <c r="BK770" s="210"/>
      <c r="BL770" s="210"/>
      <c r="BM770" s="56"/>
    </row>
    <row r="771" spans="1:65">
      <c r="A771" s="30"/>
      <c r="B771" s="3" t="s">
        <v>86</v>
      </c>
      <c r="C771" s="29"/>
      <c r="D771" s="13">
        <v>9.5648020465841175E-3</v>
      </c>
      <c r="E771" s="15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275</v>
      </c>
      <c r="C772" s="29"/>
      <c r="D772" s="13">
        <v>1.5543122344752192E-15</v>
      </c>
      <c r="E772" s="15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276</v>
      </c>
      <c r="C773" s="47"/>
      <c r="D773" s="45" t="s">
        <v>277</v>
      </c>
      <c r="E773" s="15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720</v>
      </c>
      <c r="BM775" s="28" t="s">
        <v>287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234</v>
      </c>
      <c r="E776" s="15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235</v>
      </c>
      <c r="C777" s="9" t="s">
        <v>235</v>
      </c>
      <c r="D777" s="150" t="s">
        <v>261</v>
      </c>
      <c r="E777" s="15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341</v>
      </c>
      <c r="E778" s="15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4.68</v>
      </c>
      <c r="E780" s="15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4.68</v>
      </c>
      <c r="E781" s="15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33</v>
      </c>
    </row>
    <row r="782" spans="1:65">
      <c r="A782" s="30"/>
      <c r="B782" s="19">
        <v>1</v>
      </c>
      <c r="C782" s="9">
        <v>3</v>
      </c>
      <c r="D782" s="11">
        <v>4.66</v>
      </c>
      <c r="E782" s="15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4.7</v>
      </c>
      <c r="E783" s="15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4.6633333333333304</v>
      </c>
    </row>
    <row r="784" spans="1:65">
      <c r="A784" s="30"/>
      <c r="B784" s="19">
        <v>1</v>
      </c>
      <c r="C784" s="9">
        <v>5</v>
      </c>
      <c r="D784" s="11">
        <v>4.66</v>
      </c>
      <c r="E784" s="15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56</v>
      </c>
    </row>
    <row r="785" spans="1:65">
      <c r="A785" s="30"/>
      <c r="B785" s="19">
        <v>1</v>
      </c>
      <c r="C785" s="9">
        <v>6</v>
      </c>
      <c r="D785" s="11">
        <v>4.5999999999999996</v>
      </c>
      <c r="E785" s="15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272</v>
      </c>
      <c r="C786" s="12"/>
      <c r="D786" s="23">
        <v>4.6633333333333331</v>
      </c>
      <c r="E786" s="15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273</v>
      </c>
      <c r="C787" s="29"/>
      <c r="D787" s="11">
        <v>4.67</v>
      </c>
      <c r="E787" s="15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274</v>
      </c>
      <c r="C788" s="29"/>
      <c r="D788" s="24">
        <v>3.4448028487370275E-2</v>
      </c>
      <c r="E788" s="15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86</v>
      </c>
      <c r="C789" s="29"/>
      <c r="D789" s="13">
        <v>7.3869968164482361E-3</v>
      </c>
      <c r="E789" s="15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275</v>
      </c>
      <c r="C790" s="29"/>
      <c r="D790" s="13">
        <v>6.6613381477509392E-16</v>
      </c>
      <c r="E790" s="15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276</v>
      </c>
      <c r="C791" s="47"/>
      <c r="D791" s="45" t="s">
        <v>277</v>
      </c>
      <c r="E791" s="15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721</v>
      </c>
      <c r="BM793" s="28" t="s">
        <v>287</v>
      </c>
    </row>
    <row r="794" spans="1:65" ht="15">
      <c r="A794" s="25" t="s">
        <v>65</v>
      </c>
      <c r="B794" s="18" t="s">
        <v>110</v>
      </c>
      <c r="C794" s="15" t="s">
        <v>111</v>
      </c>
      <c r="D794" s="16" t="s">
        <v>234</v>
      </c>
      <c r="E794" s="15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235</v>
      </c>
      <c r="C795" s="9" t="s">
        <v>235</v>
      </c>
      <c r="D795" s="150" t="s">
        <v>261</v>
      </c>
      <c r="E795" s="15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342</v>
      </c>
      <c r="E796" s="15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</v>
      </c>
    </row>
    <row r="797" spans="1:65">
      <c r="A797" s="30"/>
      <c r="B797" s="19"/>
      <c r="C797" s="9"/>
      <c r="D797" s="26"/>
      <c r="E797" s="15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8">
        <v>1</v>
      </c>
      <c r="C798" s="14">
        <v>1</v>
      </c>
      <c r="D798" s="217">
        <v>13.2</v>
      </c>
      <c r="E798" s="219"/>
      <c r="F798" s="220"/>
      <c r="G798" s="220"/>
      <c r="H798" s="220"/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  <c r="AJ798" s="220"/>
      <c r="AK798" s="220"/>
      <c r="AL798" s="220"/>
      <c r="AM798" s="220"/>
      <c r="AN798" s="220"/>
      <c r="AO798" s="220"/>
      <c r="AP798" s="220"/>
      <c r="AQ798" s="220"/>
      <c r="AR798" s="220"/>
      <c r="AS798" s="220"/>
      <c r="AT798" s="220"/>
      <c r="AU798" s="220"/>
      <c r="AV798" s="220"/>
      <c r="AW798" s="220"/>
      <c r="AX798" s="220"/>
      <c r="AY798" s="220"/>
      <c r="AZ798" s="220"/>
      <c r="BA798" s="220"/>
      <c r="BB798" s="220"/>
      <c r="BC798" s="220"/>
      <c r="BD798" s="220"/>
      <c r="BE798" s="220"/>
      <c r="BF798" s="220"/>
      <c r="BG798" s="220"/>
      <c r="BH798" s="220"/>
      <c r="BI798" s="220"/>
      <c r="BJ798" s="220"/>
      <c r="BK798" s="220"/>
      <c r="BL798" s="220"/>
      <c r="BM798" s="221">
        <v>1</v>
      </c>
    </row>
    <row r="799" spans="1:65">
      <c r="A799" s="30"/>
      <c r="B799" s="19">
        <v>1</v>
      </c>
      <c r="C799" s="9">
        <v>2</v>
      </c>
      <c r="D799" s="222">
        <v>13.5</v>
      </c>
      <c r="E799" s="219"/>
      <c r="F799" s="220"/>
      <c r="G799" s="220"/>
      <c r="H799" s="220"/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  <c r="AJ799" s="220"/>
      <c r="AK799" s="220"/>
      <c r="AL799" s="220"/>
      <c r="AM799" s="220"/>
      <c r="AN799" s="220"/>
      <c r="AO799" s="220"/>
      <c r="AP799" s="220"/>
      <c r="AQ799" s="220"/>
      <c r="AR799" s="220"/>
      <c r="AS799" s="220"/>
      <c r="AT799" s="220"/>
      <c r="AU799" s="220"/>
      <c r="AV799" s="220"/>
      <c r="AW799" s="220"/>
      <c r="AX799" s="220"/>
      <c r="AY799" s="220"/>
      <c r="AZ799" s="220"/>
      <c r="BA799" s="220"/>
      <c r="BB799" s="220"/>
      <c r="BC799" s="220"/>
      <c r="BD799" s="220"/>
      <c r="BE799" s="220"/>
      <c r="BF799" s="220"/>
      <c r="BG799" s="220"/>
      <c r="BH799" s="220"/>
      <c r="BI799" s="220"/>
      <c r="BJ799" s="220"/>
      <c r="BK799" s="220"/>
      <c r="BL799" s="220"/>
      <c r="BM799" s="221">
        <v>34</v>
      </c>
    </row>
    <row r="800" spans="1:65">
      <c r="A800" s="30"/>
      <c r="B800" s="19">
        <v>1</v>
      </c>
      <c r="C800" s="9">
        <v>3</v>
      </c>
      <c r="D800" s="222">
        <v>13.5</v>
      </c>
      <c r="E800" s="219"/>
      <c r="F800" s="220"/>
      <c r="G800" s="220"/>
      <c r="H800" s="220"/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  <c r="AJ800" s="220"/>
      <c r="AK800" s="220"/>
      <c r="AL800" s="220"/>
      <c r="AM800" s="220"/>
      <c r="AN800" s="220"/>
      <c r="AO800" s="220"/>
      <c r="AP800" s="220"/>
      <c r="AQ800" s="220"/>
      <c r="AR800" s="220"/>
      <c r="AS800" s="220"/>
      <c r="AT800" s="220"/>
      <c r="AU800" s="220"/>
      <c r="AV800" s="220"/>
      <c r="AW800" s="220"/>
      <c r="AX800" s="220"/>
      <c r="AY800" s="220"/>
      <c r="AZ800" s="220"/>
      <c r="BA800" s="220"/>
      <c r="BB800" s="220"/>
      <c r="BC800" s="220"/>
      <c r="BD800" s="220"/>
      <c r="BE800" s="220"/>
      <c r="BF800" s="220"/>
      <c r="BG800" s="220"/>
      <c r="BH800" s="220"/>
      <c r="BI800" s="220"/>
      <c r="BJ800" s="220"/>
      <c r="BK800" s="220"/>
      <c r="BL800" s="220"/>
      <c r="BM800" s="221">
        <v>16</v>
      </c>
    </row>
    <row r="801" spans="1:65">
      <c r="A801" s="30"/>
      <c r="B801" s="19">
        <v>1</v>
      </c>
      <c r="C801" s="9">
        <v>4</v>
      </c>
      <c r="D801" s="222">
        <v>13.2</v>
      </c>
      <c r="E801" s="219"/>
      <c r="F801" s="220"/>
      <c r="G801" s="220"/>
      <c r="H801" s="220"/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  <c r="AJ801" s="220"/>
      <c r="AK801" s="220"/>
      <c r="AL801" s="220"/>
      <c r="AM801" s="220"/>
      <c r="AN801" s="220"/>
      <c r="AO801" s="220"/>
      <c r="AP801" s="220"/>
      <c r="AQ801" s="220"/>
      <c r="AR801" s="220"/>
      <c r="AS801" s="220"/>
      <c r="AT801" s="220"/>
      <c r="AU801" s="220"/>
      <c r="AV801" s="220"/>
      <c r="AW801" s="220"/>
      <c r="AX801" s="220"/>
      <c r="AY801" s="220"/>
      <c r="AZ801" s="220"/>
      <c r="BA801" s="220"/>
      <c r="BB801" s="220"/>
      <c r="BC801" s="220"/>
      <c r="BD801" s="220"/>
      <c r="BE801" s="220"/>
      <c r="BF801" s="220"/>
      <c r="BG801" s="220"/>
      <c r="BH801" s="220"/>
      <c r="BI801" s="220"/>
      <c r="BJ801" s="220"/>
      <c r="BK801" s="220"/>
      <c r="BL801" s="220"/>
      <c r="BM801" s="221">
        <v>13.3166666666667</v>
      </c>
    </row>
    <row r="802" spans="1:65">
      <c r="A802" s="30"/>
      <c r="B802" s="19">
        <v>1</v>
      </c>
      <c r="C802" s="9">
        <v>5</v>
      </c>
      <c r="D802" s="222">
        <v>13.4</v>
      </c>
      <c r="E802" s="219"/>
      <c r="F802" s="220"/>
      <c r="G802" s="220"/>
      <c r="H802" s="220"/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  <c r="AJ802" s="220"/>
      <c r="AK802" s="220"/>
      <c r="AL802" s="220"/>
      <c r="AM802" s="220"/>
      <c r="AN802" s="220"/>
      <c r="AO802" s="220"/>
      <c r="AP802" s="220"/>
      <c r="AQ802" s="220"/>
      <c r="AR802" s="220"/>
      <c r="AS802" s="220"/>
      <c r="AT802" s="220"/>
      <c r="AU802" s="220"/>
      <c r="AV802" s="220"/>
      <c r="AW802" s="220"/>
      <c r="AX802" s="220"/>
      <c r="AY802" s="220"/>
      <c r="AZ802" s="220"/>
      <c r="BA802" s="220"/>
      <c r="BB802" s="220"/>
      <c r="BC802" s="220"/>
      <c r="BD802" s="220"/>
      <c r="BE802" s="220"/>
      <c r="BF802" s="220"/>
      <c r="BG802" s="220"/>
      <c r="BH802" s="220"/>
      <c r="BI802" s="220"/>
      <c r="BJ802" s="220"/>
      <c r="BK802" s="220"/>
      <c r="BL802" s="220"/>
      <c r="BM802" s="221">
        <v>57</v>
      </c>
    </row>
    <row r="803" spans="1:65">
      <c r="A803" s="30"/>
      <c r="B803" s="19">
        <v>1</v>
      </c>
      <c r="C803" s="9">
        <v>6</v>
      </c>
      <c r="D803" s="222">
        <v>13.1</v>
      </c>
      <c r="E803" s="219"/>
      <c r="F803" s="220"/>
      <c r="G803" s="220"/>
      <c r="H803" s="220"/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  <c r="AJ803" s="220"/>
      <c r="AK803" s="220"/>
      <c r="AL803" s="220"/>
      <c r="AM803" s="220"/>
      <c r="AN803" s="220"/>
      <c r="AO803" s="220"/>
      <c r="AP803" s="220"/>
      <c r="AQ803" s="220"/>
      <c r="AR803" s="220"/>
      <c r="AS803" s="220"/>
      <c r="AT803" s="220"/>
      <c r="AU803" s="220"/>
      <c r="AV803" s="220"/>
      <c r="AW803" s="220"/>
      <c r="AX803" s="220"/>
      <c r="AY803" s="220"/>
      <c r="AZ803" s="220"/>
      <c r="BA803" s="220"/>
      <c r="BB803" s="220"/>
      <c r="BC803" s="220"/>
      <c r="BD803" s="220"/>
      <c r="BE803" s="220"/>
      <c r="BF803" s="220"/>
      <c r="BG803" s="220"/>
      <c r="BH803" s="220"/>
      <c r="BI803" s="220"/>
      <c r="BJ803" s="220"/>
      <c r="BK803" s="220"/>
      <c r="BL803" s="220"/>
      <c r="BM803" s="225"/>
    </row>
    <row r="804" spans="1:65">
      <c r="A804" s="30"/>
      <c r="B804" s="20" t="s">
        <v>272</v>
      </c>
      <c r="C804" s="12"/>
      <c r="D804" s="226">
        <v>13.316666666666668</v>
      </c>
      <c r="E804" s="219"/>
      <c r="F804" s="220"/>
      <c r="G804" s="220"/>
      <c r="H804" s="220"/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  <c r="AJ804" s="220"/>
      <c r="AK804" s="220"/>
      <c r="AL804" s="220"/>
      <c r="AM804" s="220"/>
      <c r="AN804" s="220"/>
      <c r="AO804" s="220"/>
      <c r="AP804" s="220"/>
      <c r="AQ804" s="220"/>
      <c r="AR804" s="220"/>
      <c r="AS804" s="220"/>
      <c r="AT804" s="220"/>
      <c r="AU804" s="220"/>
      <c r="AV804" s="220"/>
      <c r="AW804" s="220"/>
      <c r="AX804" s="220"/>
      <c r="AY804" s="220"/>
      <c r="AZ804" s="220"/>
      <c r="BA804" s="220"/>
      <c r="BB804" s="220"/>
      <c r="BC804" s="220"/>
      <c r="BD804" s="220"/>
      <c r="BE804" s="220"/>
      <c r="BF804" s="220"/>
      <c r="BG804" s="220"/>
      <c r="BH804" s="220"/>
      <c r="BI804" s="220"/>
      <c r="BJ804" s="220"/>
      <c r="BK804" s="220"/>
      <c r="BL804" s="220"/>
      <c r="BM804" s="225"/>
    </row>
    <row r="805" spans="1:65">
      <c r="A805" s="30"/>
      <c r="B805" s="3" t="s">
        <v>273</v>
      </c>
      <c r="C805" s="29"/>
      <c r="D805" s="222">
        <v>13.3</v>
      </c>
      <c r="E805" s="219"/>
      <c r="F805" s="220"/>
      <c r="G805" s="220"/>
      <c r="H805" s="220"/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  <c r="AJ805" s="220"/>
      <c r="AK805" s="220"/>
      <c r="AL805" s="220"/>
      <c r="AM805" s="220"/>
      <c r="AN805" s="220"/>
      <c r="AO805" s="220"/>
      <c r="AP805" s="220"/>
      <c r="AQ805" s="220"/>
      <c r="AR805" s="220"/>
      <c r="AS805" s="220"/>
      <c r="AT805" s="220"/>
      <c r="AU805" s="220"/>
      <c r="AV805" s="220"/>
      <c r="AW805" s="220"/>
      <c r="AX805" s="220"/>
      <c r="AY805" s="220"/>
      <c r="AZ805" s="220"/>
      <c r="BA805" s="220"/>
      <c r="BB805" s="220"/>
      <c r="BC805" s="220"/>
      <c r="BD805" s="220"/>
      <c r="BE805" s="220"/>
      <c r="BF805" s="220"/>
      <c r="BG805" s="220"/>
      <c r="BH805" s="220"/>
      <c r="BI805" s="220"/>
      <c r="BJ805" s="220"/>
      <c r="BK805" s="220"/>
      <c r="BL805" s="220"/>
      <c r="BM805" s="225"/>
    </row>
    <row r="806" spans="1:65">
      <c r="A806" s="30"/>
      <c r="B806" s="3" t="s">
        <v>274</v>
      </c>
      <c r="C806" s="29"/>
      <c r="D806" s="222">
        <v>0.17224014243685115</v>
      </c>
      <c r="E806" s="219"/>
      <c r="F806" s="220"/>
      <c r="G806" s="220"/>
      <c r="H806" s="220"/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  <c r="AJ806" s="220"/>
      <c r="AK806" s="220"/>
      <c r="AL806" s="220"/>
      <c r="AM806" s="220"/>
      <c r="AN806" s="220"/>
      <c r="AO806" s="220"/>
      <c r="AP806" s="220"/>
      <c r="AQ806" s="220"/>
      <c r="AR806" s="220"/>
      <c r="AS806" s="220"/>
      <c r="AT806" s="220"/>
      <c r="AU806" s="220"/>
      <c r="AV806" s="220"/>
      <c r="AW806" s="220"/>
      <c r="AX806" s="220"/>
      <c r="AY806" s="220"/>
      <c r="AZ806" s="220"/>
      <c r="BA806" s="220"/>
      <c r="BB806" s="220"/>
      <c r="BC806" s="220"/>
      <c r="BD806" s="220"/>
      <c r="BE806" s="220"/>
      <c r="BF806" s="220"/>
      <c r="BG806" s="220"/>
      <c r="BH806" s="220"/>
      <c r="BI806" s="220"/>
      <c r="BJ806" s="220"/>
      <c r="BK806" s="220"/>
      <c r="BL806" s="220"/>
      <c r="BM806" s="225"/>
    </row>
    <row r="807" spans="1:65">
      <c r="A807" s="30"/>
      <c r="B807" s="3" t="s">
        <v>86</v>
      </c>
      <c r="C807" s="29"/>
      <c r="D807" s="13">
        <v>1.2934178405771048E-2</v>
      </c>
      <c r="E807" s="15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275</v>
      </c>
      <c r="C808" s="29"/>
      <c r="D808" s="13">
        <v>-2.4424906541753444E-15</v>
      </c>
      <c r="E808" s="15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276</v>
      </c>
      <c r="C809" s="47"/>
      <c r="D809" s="45" t="s">
        <v>277</v>
      </c>
      <c r="E809" s="15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722</v>
      </c>
      <c r="BM811" s="28" t="s">
        <v>287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234</v>
      </c>
      <c r="E812" s="15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235</v>
      </c>
      <c r="C813" s="9" t="s">
        <v>235</v>
      </c>
      <c r="D813" s="150" t="s">
        <v>261</v>
      </c>
      <c r="E813" s="15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341</v>
      </c>
      <c r="E814" s="15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9"/>
      <c r="C815" s="9"/>
      <c r="D815" s="26"/>
      <c r="E815" s="15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2</v>
      </c>
    </row>
    <row r="816" spans="1:65">
      <c r="A816" s="30"/>
      <c r="B816" s="18">
        <v>1</v>
      </c>
      <c r="C816" s="14">
        <v>1</v>
      </c>
      <c r="D816" s="22">
        <v>4.9000000000000004</v>
      </c>
      <c r="E816" s="15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>
        <v>1</v>
      </c>
      <c r="C817" s="9">
        <v>2</v>
      </c>
      <c r="D817" s="11">
        <v>5.4</v>
      </c>
      <c r="E817" s="15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35</v>
      </c>
    </row>
    <row r="818" spans="1:65">
      <c r="A818" s="30"/>
      <c r="B818" s="19">
        <v>1</v>
      </c>
      <c r="C818" s="9">
        <v>3</v>
      </c>
      <c r="D818" s="11">
        <v>5</v>
      </c>
      <c r="E818" s="15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16</v>
      </c>
    </row>
    <row r="819" spans="1:65">
      <c r="A819" s="30"/>
      <c r="B819" s="19">
        <v>1</v>
      </c>
      <c r="C819" s="9">
        <v>4</v>
      </c>
      <c r="D819" s="11">
        <v>4.8</v>
      </c>
      <c r="E819" s="15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4.9833333333333298</v>
      </c>
    </row>
    <row r="820" spans="1:65">
      <c r="A820" s="30"/>
      <c r="B820" s="19">
        <v>1</v>
      </c>
      <c r="C820" s="9">
        <v>5</v>
      </c>
      <c r="D820" s="11">
        <v>5</v>
      </c>
      <c r="E820" s="15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58</v>
      </c>
    </row>
    <row r="821" spans="1:65">
      <c r="A821" s="30"/>
      <c r="B821" s="19">
        <v>1</v>
      </c>
      <c r="C821" s="9">
        <v>6</v>
      </c>
      <c r="D821" s="11">
        <v>4.8</v>
      </c>
      <c r="E821" s="15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20" t="s">
        <v>272</v>
      </c>
      <c r="C822" s="12"/>
      <c r="D822" s="23">
        <v>4.9833333333333334</v>
      </c>
      <c r="E822" s="15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273</v>
      </c>
      <c r="C823" s="29"/>
      <c r="D823" s="11">
        <v>4.95</v>
      </c>
      <c r="E823" s="15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274</v>
      </c>
      <c r="C824" s="29"/>
      <c r="D824" s="24">
        <v>0.22286019533929052</v>
      </c>
      <c r="E824" s="15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86</v>
      </c>
      <c r="C825" s="29"/>
      <c r="D825" s="13">
        <v>4.4721109432633549E-2</v>
      </c>
      <c r="E825" s="15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275</v>
      </c>
      <c r="C826" s="29"/>
      <c r="D826" s="13">
        <v>6.6613381477509392E-16</v>
      </c>
      <c r="E826" s="15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276</v>
      </c>
      <c r="C827" s="47"/>
      <c r="D827" s="45" t="s">
        <v>277</v>
      </c>
      <c r="E827" s="15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723</v>
      </c>
      <c r="BM829" s="28" t="s">
        <v>287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234</v>
      </c>
      <c r="E830" s="15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235</v>
      </c>
      <c r="C831" s="9" t="s">
        <v>235</v>
      </c>
      <c r="D831" s="150" t="s">
        <v>261</v>
      </c>
      <c r="E831" s="15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341</v>
      </c>
      <c r="E832" s="15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17">
        <v>12.4</v>
      </c>
      <c r="E834" s="219"/>
      <c r="F834" s="220"/>
      <c r="G834" s="220"/>
      <c r="H834" s="220"/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  <c r="AJ834" s="220"/>
      <c r="AK834" s="220"/>
      <c r="AL834" s="220"/>
      <c r="AM834" s="220"/>
      <c r="AN834" s="220"/>
      <c r="AO834" s="220"/>
      <c r="AP834" s="220"/>
      <c r="AQ834" s="220"/>
      <c r="AR834" s="220"/>
      <c r="AS834" s="220"/>
      <c r="AT834" s="220"/>
      <c r="AU834" s="220"/>
      <c r="AV834" s="220"/>
      <c r="AW834" s="220"/>
      <c r="AX834" s="220"/>
      <c r="AY834" s="220"/>
      <c r="AZ834" s="220"/>
      <c r="BA834" s="220"/>
      <c r="BB834" s="220"/>
      <c r="BC834" s="220"/>
      <c r="BD834" s="220"/>
      <c r="BE834" s="220"/>
      <c r="BF834" s="220"/>
      <c r="BG834" s="220"/>
      <c r="BH834" s="220"/>
      <c r="BI834" s="220"/>
      <c r="BJ834" s="220"/>
      <c r="BK834" s="220"/>
      <c r="BL834" s="220"/>
      <c r="BM834" s="221">
        <v>1</v>
      </c>
    </row>
    <row r="835" spans="1:65">
      <c r="A835" s="30"/>
      <c r="B835" s="19">
        <v>1</v>
      </c>
      <c r="C835" s="9">
        <v>2</v>
      </c>
      <c r="D835" s="222">
        <v>12.7</v>
      </c>
      <c r="E835" s="219"/>
      <c r="F835" s="220"/>
      <c r="G835" s="220"/>
      <c r="H835" s="220"/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  <c r="AJ835" s="220"/>
      <c r="AK835" s="220"/>
      <c r="AL835" s="220"/>
      <c r="AM835" s="220"/>
      <c r="AN835" s="220"/>
      <c r="AO835" s="220"/>
      <c r="AP835" s="220"/>
      <c r="AQ835" s="220"/>
      <c r="AR835" s="220"/>
      <c r="AS835" s="220"/>
      <c r="AT835" s="220"/>
      <c r="AU835" s="220"/>
      <c r="AV835" s="220"/>
      <c r="AW835" s="220"/>
      <c r="AX835" s="220"/>
      <c r="AY835" s="220"/>
      <c r="AZ835" s="220"/>
      <c r="BA835" s="220"/>
      <c r="BB835" s="220"/>
      <c r="BC835" s="220"/>
      <c r="BD835" s="220"/>
      <c r="BE835" s="220"/>
      <c r="BF835" s="220"/>
      <c r="BG835" s="220"/>
      <c r="BH835" s="220"/>
      <c r="BI835" s="220"/>
      <c r="BJ835" s="220"/>
      <c r="BK835" s="220"/>
      <c r="BL835" s="220"/>
      <c r="BM835" s="221">
        <v>36</v>
      </c>
    </row>
    <row r="836" spans="1:65">
      <c r="A836" s="30"/>
      <c r="B836" s="19">
        <v>1</v>
      </c>
      <c r="C836" s="9">
        <v>3</v>
      </c>
      <c r="D836" s="222">
        <v>12.9</v>
      </c>
      <c r="E836" s="219"/>
      <c r="F836" s="220"/>
      <c r="G836" s="220"/>
      <c r="H836" s="220"/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  <c r="AJ836" s="220"/>
      <c r="AK836" s="220"/>
      <c r="AL836" s="220"/>
      <c r="AM836" s="220"/>
      <c r="AN836" s="220"/>
      <c r="AO836" s="220"/>
      <c r="AP836" s="220"/>
      <c r="AQ836" s="220"/>
      <c r="AR836" s="220"/>
      <c r="AS836" s="220"/>
      <c r="AT836" s="220"/>
      <c r="AU836" s="220"/>
      <c r="AV836" s="220"/>
      <c r="AW836" s="220"/>
      <c r="AX836" s="220"/>
      <c r="AY836" s="220"/>
      <c r="AZ836" s="220"/>
      <c r="BA836" s="220"/>
      <c r="BB836" s="220"/>
      <c r="BC836" s="220"/>
      <c r="BD836" s="220"/>
      <c r="BE836" s="220"/>
      <c r="BF836" s="220"/>
      <c r="BG836" s="220"/>
      <c r="BH836" s="220"/>
      <c r="BI836" s="220"/>
      <c r="BJ836" s="220"/>
      <c r="BK836" s="220"/>
      <c r="BL836" s="220"/>
      <c r="BM836" s="221">
        <v>16</v>
      </c>
    </row>
    <row r="837" spans="1:65">
      <c r="A837" s="30"/>
      <c r="B837" s="19">
        <v>1</v>
      </c>
      <c r="C837" s="9">
        <v>4</v>
      </c>
      <c r="D837" s="222">
        <v>12.9</v>
      </c>
      <c r="E837" s="219"/>
      <c r="F837" s="220"/>
      <c r="G837" s="220"/>
      <c r="H837" s="220"/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  <c r="AJ837" s="220"/>
      <c r="AK837" s="220"/>
      <c r="AL837" s="220"/>
      <c r="AM837" s="220"/>
      <c r="AN837" s="220"/>
      <c r="AO837" s="220"/>
      <c r="AP837" s="220"/>
      <c r="AQ837" s="220"/>
      <c r="AR837" s="220"/>
      <c r="AS837" s="220"/>
      <c r="AT837" s="220"/>
      <c r="AU837" s="220"/>
      <c r="AV837" s="220"/>
      <c r="AW837" s="220"/>
      <c r="AX837" s="220"/>
      <c r="AY837" s="220"/>
      <c r="AZ837" s="220"/>
      <c r="BA837" s="220"/>
      <c r="BB837" s="220"/>
      <c r="BC837" s="220"/>
      <c r="BD837" s="220"/>
      <c r="BE837" s="220"/>
      <c r="BF837" s="220"/>
      <c r="BG837" s="220"/>
      <c r="BH837" s="220"/>
      <c r="BI837" s="220"/>
      <c r="BJ837" s="220"/>
      <c r="BK837" s="220"/>
      <c r="BL837" s="220"/>
      <c r="BM837" s="221">
        <v>12.7</v>
      </c>
    </row>
    <row r="838" spans="1:65">
      <c r="A838" s="30"/>
      <c r="B838" s="19">
        <v>1</v>
      </c>
      <c r="C838" s="9">
        <v>5</v>
      </c>
      <c r="D838" s="222">
        <v>12.8</v>
      </c>
      <c r="E838" s="219"/>
      <c r="F838" s="220"/>
      <c r="G838" s="220"/>
      <c r="H838" s="220"/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  <c r="AJ838" s="220"/>
      <c r="AK838" s="220"/>
      <c r="AL838" s="220"/>
      <c r="AM838" s="220"/>
      <c r="AN838" s="220"/>
      <c r="AO838" s="220"/>
      <c r="AP838" s="220"/>
      <c r="AQ838" s="220"/>
      <c r="AR838" s="220"/>
      <c r="AS838" s="220"/>
      <c r="AT838" s="220"/>
      <c r="AU838" s="220"/>
      <c r="AV838" s="220"/>
      <c r="AW838" s="220"/>
      <c r="AX838" s="220"/>
      <c r="AY838" s="220"/>
      <c r="AZ838" s="220"/>
      <c r="BA838" s="220"/>
      <c r="BB838" s="220"/>
      <c r="BC838" s="220"/>
      <c r="BD838" s="220"/>
      <c r="BE838" s="220"/>
      <c r="BF838" s="220"/>
      <c r="BG838" s="220"/>
      <c r="BH838" s="220"/>
      <c r="BI838" s="220"/>
      <c r="BJ838" s="220"/>
      <c r="BK838" s="220"/>
      <c r="BL838" s="220"/>
      <c r="BM838" s="221">
        <v>59</v>
      </c>
    </row>
    <row r="839" spans="1:65">
      <c r="A839" s="30"/>
      <c r="B839" s="19">
        <v>1</v>
      </c>
      <c r="C839" s="9">
        <v>6</v>
      </c>
      <c r="D839" s="222">
        <v>12.5</v>
      </c>
      <c r="E839" s="219"/>
      <c r="F839" s="220"/>
      <c r="G839" s="220"/>
      <c r="H839" s="220"/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  <c r="AJ839" s="220"/>
      <c r="AK839" s="220"/>
      <c r="AL839" s="220"/>
      <c r="AM839" s="220"/>
      <c r="AN839" s="220"/>
      <c r="AO839" s="220"/>
      <c r="AP839" s="220"/>
      <c r="AQ839" s="220"/>
      <c r="AR839" s="220"/>
      <c r="AS839" s="220"/>
      <c r="AT839" s="220"/>
      <c r="AU839" s="220"/>
      <c r="AV839" s="220"/>
      <c r="AW839" s="220"/>
      <c r="AX839" s="220"/>
      <c r="AY839" s="220"/>
      <c r="AZ839" s="220"/>
      <c r="BA839" s="220"/>
      <c r="BB839" s="220"/>
      <c r="BC839" s="220"/>
      <c r="BD839" s="220"/>
      <c r="BE839" s="220"/>
      <c r="BF839" s="220"/>
      <c r="BG839" s="220"/>
      <c r="BH839" s="220"/>
      <c r="BI839" s="220"/>
      <c r="BJ839" s="220"/>
      <c r="BK839" s="220"/>
      <c r="BL839" s="220"/>
      <c r="BM839" s="225"/>
    </row>
    <row r="840" spans="1:65">
      <c r="A840" s="30"/>
      <c r="B840" s="20" t="s">
        <v>272</v>
      </c>
      <c r="C840" s="12"/>
      <c r="D840" s="226">
        <v>12.700000000000001</v>
      </c>
      <c r="E840" s="219"/>
      <c r="F840" s="220"/>
      <c r="G840" s="220"/>
      <c r="H840" s="220"/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  <c r="AJ840" s="220"/>
      <c r="AK840" s="220"/>
      <c r="AL840" s="220"/>
      <c r="AM840" s="220"/>
      <c r="AN840" s="220"/>
      <c r="AO840" s="220"/>
      <c r="AP840" s="220"/>
      <c r="AQ840" s="220"/>
      <c r="AR840" s="220"/>
      <c r="AS840" s="220"/>
      <c r="AT840" s="220"/>
      <c r="AU840" s="220"/>
      <c r="AV840" s="220"/>
      <c r="AW840" s="220"/>
      <c r="AX840" s="220"/>
      <c r="AY840" s="220"/>
      <c r="AZ840" s="220"/>
      <c r="BA840" s="220"/>
      <c r="BB840" s="220"/>
      <c r="BC840" s="220"/>
      <c r="BD840" s="220"/>
      <c r="BE840" s="220"/>
      <c r="BF840" s="220"/>
      <c r="BG840" s="220"/>
      <c r="BH840" s="220"/>
      <c r="BI840" s="220"/>
      <c r="BJ840" s="220"/>
      <c r="BK840" s="220"/>
      <c r="BL840" s="220"/>
      <c r="BM840" s="225"/>
    </row>
    <row r="841" spans="1:65">
      <c r="A841" s="30"/>
      <c r="B841" s="3" t="s">
        <v>273</v>
      </c>
      <c r="C841" s="29"/>
      <c r="D841" s="222">
        <v>12.75</v>
      </c>
      <c r="E841" s="219"/>
      <c r="F841" s="220"/>
      <c r="G841" s="220"/>
      <c r="H841" s="220"/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  <c r="AJ841" s="220"/>
      <c r="AK841" s="220"/>
      <c r="AL841" s="220"/>
      <c r="AM841" s="220"/>
      <c r="AN841" s="220"/>
      <c r="AO841" s="220"/>
      <c r="AP841" s="220"/>
      <c r="AQ841" s="220"/>
      <c r="AR841" s="220"/>
      <c r="AS841" s="220"/>
      <c r="AT841" s="220"/>
      <c r="AU841" s="220"/>
      <c r="AV841" s="220"/>
      <c r="AW841" s="220"/>
      <c r="AX841" s="220"/>
      <c r="AY841" s="220"/>
      <c r="AZ841" s="220"/>
      <c r="BA841" s="220"/>
      <c r="BB841" s="220"/>
      <c r="BC841" s="220"/>
      <c r="BD841" s="220"/>
      <c r="BE841" s="220"/>
      <c r="BF841" s="220"/>
      <c r="BG841" s="220"/>
      <c r="BH841" s="220"/>
      <c r="BI841" s="220"/>
      <c r="BJ841" s="220"/>
      <c r="BK841" s="220"/>
      <c r="BL841" s="220"/>
      <c r="BM841" s="225"/>
    </row>
    <row r="842" spans="1:65">
      <c r="A842" s="30"/>
      <c r="B842" s="3" t="s">
        <v>274</v>
      </c>
      <c r="C842" s="29"/>
      <c r="D842" s="222">
        <v>0.20976176963403043</v>
      </c>
      <c r="E842" s="219"/>
      <c r="F842" s="220"/>
      <c r="G842" s="220"/>
      <c r="H842" s="220"/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  <c r="AJ842" s="220"/>
      <c r="AK842" s="220"/>
      <c r="AL842" s="220"/>
      <c r="AM842" s="220"/>
      <c r="AN842" s="220"/>
      <c r="AO842" s="220"/>
      <c r="AP842" s="220"/>
      <c r="AQ842" s="220"/>
      <c r="AR842" s="220"/>
      <c r="AS842" s="220"/>
      <c r="AT842" s="220"/>
      <c r="AU842" s="220"/>
      <c r="AV842" s="220"/>
      <c r="AW842" s="220"/>
      <c r="AX842" s="220"/>
      <c r="AY842" s="220"/>
      <c r="AZ842" s="220"/>
      <c r="BA842" s="220"/>
      <c r="BB842" s="220"/>
      <c r="BC842" s="220"/>
      <c r="BD842" s="220"/>
      <c r="BE842" s="220"/>
      <c r="BF842" s="220"/>
      <c r="BG842" s="220"/>
      <c r="BH842" s="220"/>
      <c r="BI842" s="220"/>
      <c r="BJ842" s="220"/>
      <c r="BK842" s="220"/>
      <c r="BL842" s="220"/>
      <c r="BM842" s="225"/>
    </row>
    <row r="843" spans="1:65">
      <c r="A843" s="30"/>
      <c r="B843" s="3" t="s">
        <v>86</v>
      </c>
      <c r="C843" s="29"/>
      <c r="D843" s="13">
        <v>1.6516674774333103E-2</v>
      </c>
      <c r="E843" s="15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275</v>
      </c>
      <c r="C844" s="29"/>
      <c r="D844" s="13">
        <v>2.2204460492503131E-16</v>
      </c>
      <c r="E844" s="15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276</v>
      </c>
      <c r="C845" s="47"/>
      <c r="D845" s="45" t="s">
        <v>277</v>
      </c>
      <c r="E845" s="15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724</v>
      </c>
      <c r="BM847" s="28" t="s">
        <v>287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234</v>
      </c>
      <c r="E848" s="15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235</v>
      </c>
      <c r="C849" s="9" t="s">
        <v>235</v>
      </c>
      <c r="D849" s="150" t="s">
        <v>261</v>
      </c>
      <c r="E849" s="15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341</v>
      </c>
      <c r="E850" s="15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0.7</v>
      </c>
      <c r="E852" s="15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0.68</v>
      </c>
      <c r="E853" s="15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37</v>
      </c>
    </row>
    <row r="854" spans="1:65">
      <c r="A854" s="30"/>
      <c r="B854" s="19">
        <v>1</v>
      </c>
      <c r="C854" s="9">
        <v>3</v>
      </c>
      <c r="D854" s="11">
        <v>0.71</v>
      </c>
      <c r="E854" s="15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0.71</v>
      </c>
      <c r="E855" s="15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0.69833333333333303</v>
      </c>
    </row>
    <row r="856" spans="1:65">
      <c r="A856" s="30"/>
      <c r="B856" s="19">
        <v>1</v>
      </c>
      <c r="C856" s="9">
        <v>5</v>
      </c>
      <c r="D856" s="11">
        <v>0.69</v>
      </c>
      <c r="E856" s="15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60</v>
      </c>
    </row>
    <row r="857" spans="1:65">
      <c r="A857" s="30"/>
      <c r="B857" s="19">
        <v>1</v>
      </c>
      <c r="C857" s="9">
        <v>6</v>
      </c>
      <c r="D857" s="11">
        <v>0.7</v>
      </c>
      <c r="E857" s="15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272</v>
      </c>
      <c r="C858" s="12"/>
      <c r="D858" s="23">
        <v>0.69833333333333325</v>
      </c>
      <c r="E858" s="15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273</v>
      </c>
      <c r="C859" s="29"/>
      <c r="D859" s="11">
        <v>0.7</v>
      </c>
      <c r="E859" s="15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274</v>
      </c>
      <c r="C860" s="29"/>
      <c r="D860" s="24">
        <v>1.1690451944500095E-2</v>
      </c>
      <c r="E860" s="15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86</v>
      </c>
      <c r="C861" s="29"/>
      <c r="D861" s="13">
        <v>1.6740503977804435E-2</v>
      </c>
      <c r="E861" s="15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275</v>
      </c>
      <c r="C862" s="29"/>
      <c r="D862" s="13">
        <v>2.2204460492503131E-16</v>
      </c>
      <c r="E862" s="15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276</v>
      </c>
      <c r="C863" s="47"/>
      <c r="D863" s="45" t="s">
        <v>277</v>
      </c>
      <c r="E863" s="15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725</v>
      </c>
      <c r="BM865" s="28" t="s">
        <v>287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234</v>
      </c>
      <c r="E866" s="15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235</v>
      </c>
      <c r="C867" s="9" t="s">
        <v>235</v>
      </c>
      <c r="D867" s="150" t="s">
        <v>261</v>
      </c>
      <c r="E867" s="15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341</v>
      </c>
      <c r="E868" s="15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27">
        <v>2860</v>
      </c>
      <c r="E870" s="230"/>
      <c r="F870" s="231"/>
      <c r="G870" s="231"/>
      <c r="H870" s="231"/>
      <c r="I870" s="231"/>
      <c r="J870" s="231"/>
      <c r="K870" s="231"/>
      <c r="L870" s="231"/>
      <c r="M870" s="231"/>
      <c r="N870" s="231"/>
      <c r="O870" s="231"/>
      <c r="P870" s="231"/>
      <c r="Q870" s="231"/>
      <c r="R870" s="231"/>
      <c r="S870" s="231"/>
      <c r="T870" s="231"/>
      <c r="U870" s="231"/>
      <c r="V870" s="231"/>
      <c r="W870" s="231"/>
      <c r="X870" s="231"/>
      <c r="Y870" s="231"/>
      <c r="Z870" s="231"/>
      <c r="AA870" s="231"/>
      <c r="AB870" s="231"/>
      <c r="AC870" s="231"/>
      <c r="AD870" s="231"/>
      <c r="AE870" s="231"/>
      <c r="AF870" s="231"/>
      <c r="AG870" s="231"/>
      <c r="AH870" s="231"/>
      <c r="AI870" s="231"/>
      <c r="AJ870" s="231"/>
      <c r="AK870" s="231"/>
      <c r="AL870" s="231"/>
      <c r="AM870" s="231"/>
      <c r="AN870" s="231"/>
      <c r="AO870" s="231"/>
      <c r="AP870" s="231"/>
      <c r="AQ870" s="231"/>
      <c r="AR870" s="231"/>
      <c r="AS870" s="231"/>
      <c r="AT870" s="231"/>
      <c r="AU870" s="231"/>
      <c r="AV870" s="231"/>
      <c r="AW870" s="231"/>
      <c r="AX870" s="231"/>
      <c r="AY870" s="231"/>
      <c r="AZ870" s="231"/>
      <c r="BA870" s="231"/>
      <c r="BB870" s="231"/>
      <c r="BC870" s="231"/>
      <c r="BD870" s="231"/>
      <c r="BE870" s="231"/>
      <c r="BF870" s="231"/>
      <c r="BG870" s="231"/>
      <c r="BH870" s="231"/>
      <c r="BI870" s="231"/>
      <c r="BJ870" s="231"/>
      <c r="BK870" s="231"/>
      <c r="BL870" s="231"/>
      <c r="BM870" s="232">
        <v>1</v>
      </c>
    </row>
    <row r="871" spans="1:65">
      <c r="A871" s="30"/>
      <c r="B871" s="19">
        <v>1</v>
      </c>
      <c r="C871" s="9">
        <v>2</v>
      </c>
      <c r="D871" s="233">
        <v>2930</v>
      </c>
      <c r="E871" s="230"/>
      <c r="F871" s="231"/>
      <c r="G871" s="231"/>
      <c r="H871" s="231"/>
      <c r="I871" s="231"/>
      <c r="J871" s="231"/>
      <c r="K871" s="231"/>
      <c r="L871" s="231"/>
      <c r="M871" s="231"/>
      <c r="N871" s="231"/>
      <c r="O871" s="231"/>
      <c r="P871" s="231"/>
      <c r="Q871" s="231"/>
      <c r="R871" s="231"/>
      <c r="S871" s="231"/>
      <c r="T871" s="231"/>
      <c r="U871" s="231"/>
      <c r="V871" s="231"/>
      <c r="W871" s="231"/>
      <c r="X871" s="231"/>
      <c r="Y871" s="231"/>
      <c r="Z871" s="231"/>
      <c r="AA871" s="231"/>
      <c r="AB871" s="231"/>
      <c r="AC871" s="231"/>
      <c r="AD871" s="231"/>
      <c r="AE871" s="231"/>
      <c r="AF871" s="231"/>
      <c r="AG871" s="231"/>
      <c r="AH871" s="231"/>
      <c r="AI871" s="231"/>
      <c r="AJ871" s="231"/>
      <c r="AK871" s="231"/>
      <c r="AL871" s="231"/>
      <c r="AM871" s="231"/>
      <c r="AN871" s="231"/>
      <c r="AO871" s="231"/>
      <c r="AP871" s="231"/>
      <c r="AQ871" s="231"/>
      <c r="AR871" s="231"/>
      <c r="AS871" s="231"/>
      <c r="AT871" s="231"/>
      <c r="AU871" s="231"/>
      <c r="AV871" s="231"/>
      <c r="AW871" s="231"/>
      <c r="AX871" s="231"/>
      <c r="AY871" s="231"/>
      <c r="AZ871" s="231"/>
      <c r="BA871" s="231"/>
      <c r="BB871" s="231"/>
      <c r="BC871" s="231"/>
      <c r="BD871" s="231"/>
      <c r="BE871" s="231"/>
      <c r="BF871" s="231"/>
      <c r="BG871" s="231"/>
      <c r="BH871" s="231"/>
      <c r="BI871" s="231"/>
      <c r="BJ871" s="231"/>
      <c r="BK871" s="231"/>
      <c r="BL871" s="231"/>
      <c r="BM871" s="232">
        <v>18</v>
      </c>
    </row>
    <row r="872" spans="1:65">
      <c r="A872" s="30"/>
      <c r="B872" s="19">
        <v>1</v>
      </c>
      <c r="C872" s="9">
        <v>3</v>
      </c>
      <c r="D872" s="233">
        <v>2870</v>
      </c>
      <c r="E872" s="230"/>
      <c r="F872" s="231"/>
      <c r="G872" s="231"/>
      <c r="H872" s="231"/>
      <c r="I872" s="231"/>
      <c r="J872" s="231"/>
      <c r="K872" s="231"/>
      <c r="L872" s="231"/>
      <c r="M872" s="231"/>
      <c r="N872" s="231"/>
      <c r="O872" s="231"/>
      <c r="P872" s="231"/>
      <c r="Q872" s="231"/>
      <c r="R872" s="231"/>
      <c r="S872" s="231"/>
      <c r="T872" s="231"/>
      <c r="U872" s="231"/>
      <c r="V872" s="231"/>
      <c r="W872" s="231"/>
      <c r="X872" s="231"/>
      <c r="Y872" s="231"/>
      <c r="Z872" s="231"/>
      <c r="AA872" s="231"/>
      <c r="AB872" s="231"/>
      <c r="AC872" s="231"/>
      <c r="AD872" s="231"/>
      <c r="AE872" s="231"/>
      <c r="AF872" s="231"/>
      <c r="AG872" s="231"/>
      <c r="AH872" s="231"/>
      <c r="AI872" s="231"/>
      <c r="AJ872" s="231"/>
      <c r="AK872" s="231"/>
      <c r="AL872" s="231"/>
      <c r="AM872" s="231"/>
      <c r="AN872" s="231"/>
      <c r="AO872" s="231"/>
      <c r="AP872" s="231"/>
      <c r="AQ872" s="231"/>
      <c r="AR872" s="231"/>
      <c r="AS872" s="231"/>
      <c r="AT872" s="231"/>
      <c r="AU872" s="231"/>
      <c r="AV872" s="231"/>
      <c r="AW872" s="231"/>
      <c r="AX872" s="231"/>
      <c r="AY872" s="231"/>
      <c r="AZ872" s="231"/>
      <c r="BA872" s="231"/>
      <c r="BB872" s="231"/>
      <c r="BC872" s="231"/>
      <c r="BD872" s="231"/>
      <c r="BE872" s="231"/>
      <c r="BF872" s="231"/>
      <c r="BG872" s="231"/>
      <c r="BH872" s="231"/>
      <c r="BI872" s="231"/>
      <c r="BJ872" s="231"/>
      <c r="BK872" s="231"/>
      <c r="BL872" s="231"/>
      <c r="BM872" s="232">
        <v>16</v>
      </c>
    </row>
    <row r="873" spans="1:65">
      <c r="A873" s="30"/>
      <c r="B873" s="19">
        <v>1</v>
      </c>
      <c r="C873" s="9">
        <v>4</v>
      </c>
      <c r="D873" s="233">
        <v>2890</v>
      </c>
      <c r="E873" s="230"/>
      <c r="F873" s="231"/>
      <c r="G873" s="231"/>
      <c r="H873" s="231"/>
      <c r="I873" s="231"/>
      <c r="J873" s="231"/>
      <c r="K873" s="231"/>
      <c r="L873" s="231"/>
      <c r="M873" s="231"/>
      <c r="N873" s="231"/>
      <c r="O873" s="231"/>
      <c r="P873" s="231"/>
      <c r="Q873" s="231"/>
      <c r="R873" s="231"/>
      <c r="S873" s="231"/>
      <c r="T873" s="231"/>
      <c r="U873" s="231"/>
      <c r="V873" s="231"/>
      <c r="W873" s="231"/>
      <c r="X873" s="231"/>
      <c r="Y873" s="231"/>
      <c r="Z873" s="231"/>
      <c r="AA873" s="231"/>
      <c r="AB873" s="231"/>
      <c r="AC873" s="231"/>
      <c r="AD873" s="231"/>
      <c r="AE873" s="231"/>
      <c r="AF873" s="231"/>
      <c r="AG873" s="231"/>
      <c r="AH873" s="231"/>
      <c r="AI873" s="231"/>
      <c r="AJ873" s="231"/>
      <c r="AK873" s="231"/>
      <c r="AL873" s="231"/>
      <c r="AM873" s="231"/>
      <c r="AN873" s="231"/>
      <c r="AO873" s="231"/>
      <c r="AP873" s="231"/>
      <c r="AQ873" s="231"/>
      <c r="AR873" s="231"/>
      <c r="AS873" s="231"/>
      <c r="AT873" s="231"/>
      <c r="AU873" s="231"/>
      <c r="AV873" s="231"/>
      <c r="AW873" s="231"/>
      <c r="AX873" s="231"/>
      <c r="AY873" s="231"/>
      <c r="AZ873" s="231"/>
      <c r="BA873" s="231"/>
      <c r="BB873" s="231"/>
      <c r="BC873" s="231"/>
      <c r="BD873" s="231"/>
      <c r="BE873" s="231"/>
      <c r="BF873" s="231"/>
      <c r="BG873" s="231"/>
      <c r="BH873" s="231"/>
      <c r="BI873" s="231"/>
      <c r="BJ873" s="231"/>
      <c r="BK873" s="231"/>
      <c r="BL873" s="231"/>
      <c r="BM873" s="232">
        <v>2898.3333333333298</v>
      </c>
    </row>
    <row r="874" spans="1:65">
      <c r="A874" s="30"/>
      <c r="B874" s="19">
        <v>1</v>
      </c>
      <c r="C874" s="9">
        <v>5</v>
      </c>
      <c r="D874" s="233">
        <v>2920</v>
      </c>
      <c r="E874" s="230"/>
      <c r="F874" s="231"/>
      <c r="G874" s="231"/>
      <c r="H874" s="231"/>
      <c r="I874" s="231"/>
      <c r="J874" s="231"/>
      <c r="K874" s="231"/>
      <c r="L874" s="231"/>
      <c r="M874" s="231"/>
      <c r="N874" s="231"/>
      <c r="O874" s="231"/>
      <c r="P874" s="231"/>
      <c r="Q874" s="231"/>
      <c r="R874" s="231"/>
      <c r="S874" s="231"/>
      <c r="T874" s="231"/>
      <c r="U874" s="231"/>
      <c r="V874" s="231"/>
      <c r="W874" s="231"/>
      <c r="X874" s="231"/>
      <c r="Y874" s="231"/>
      <c r="Z874" s="231"/>
      <c r="AA874" s="231"/>
      <c r="AB874" s="231"/>
      <c r="AC874" s="231"/>
      <c r="AD874" s="231"/>
      <c r="AE874" s="231"/>
      <c r="AF874" s="231"/>
      <c r="AG874" s="231"/>
      <c r="AH874" s="231"/>
      <c r="AI874" s="231"/>
      <c r="AJ874" s="231"/>
      <c r="AK874" s="231"/>
      <c r="AL874" s="231"/>
      <c r="AM874" s="231"/>
      <c r="AN874" s="231"/>
      <c r="AO874" s="231"/>
      <c r="AP874" s="231"/>
      <c r="AQ874" s="231"/>
      <c r="AR874" s="231"/>
      <c r="AS874" s="231"/>
      <c r="AT874" s="231"/>
      <c r="AU874" s="231"/>
      <c r="AV874" s="231"/>
      <c r="AW874" s="231"/>
      <c r="AX874" s="231"/>
      <c r="AY874" s="231"/>
      <c r="AZ874" s="231"/>
      <c r="BA874" s="231"/>
      <c r="BB874" s="231"/>
      <c r="BC874" s="231"/>
      <c r="BD874" s="231"/>
      <c r="BE874" s="231"/>
      <c r="BF874" s="231"/>
      <c r="BG874" s="231"/>
      <c r="BH874" s="231"/>
      <c r="BI874" s="231"/>
      <c r="BJ874" s="231"/>
      <c r="BK874" s="231"/>
      <c r="BL874" s="231"/>
      <c r="BM874" s="232">
        <v>61</v>
      </c>
    </row>
    <row r="875" spans="1:65">
      <c r="A875" s="30"/>
      <c r="B875" s="19">
        <v>1</v>
      </c>
      <c r="C875" s="9">
        <v>6</v>
      </c>
      <c r="D875" s="233">
        <v>2920</v>
      </c>
      <c r="E875" s="230"/>
      <c r="F875" s="231"/>
      <c r="G875" s="231"/>
      <c r="H875" s="231"/>
      <c r="I875" s="231"/>
      <c r="J875" s="231"/>
      <c r="K875" s="231"/>
      <c r="L875" s="231"/>
      <c r="M875" s="231"/>
      <c r="N875" s="231"/>
      <c r="O875" s="231"/>
      <c r="P875" s="231"/>
      <c r="Q875" s="231"/>
      <c r="R875" s="231"/>
      <c r="S875" s="231"/>
      <c r="T875" s="231"/>
      <c r="U875" s="231"/>
      <c r="V875" s="231"/>
      <c r="W875" s="231"/>
      <c r="X875" s="231"/>
      <c r="Y875" s="231"/>
      <c r="Z875" s="231"/>
      <c r="AA875" s="231"/>
      <c r="AB875" s="231"/>
      <c r="AC875" s="231"/>
      <c r="AD875" s="231"/>
      <c r="AE875" s="231"/>
      <c r="AF875" s="231"/>
      <c r="AG875" s="231"/>
      <c r="AH875" s="231"/>
      <c r="AI875" s="231"/>
      <c r="AJ875" s="231"/>
      <c r="AK875" s="231"/>
      <c r="AL875" s="231"/>
      <c r="AM875" s="231"/>
      <c r="AN875" s="231"/>
      <c r="AO875" s="231"/>
      <c r="AP875" s="231"/>
      <c r="AQ875" s="231"/>
      <c r="AR875" s="231"/>
      <c r="AS875" s="231"/>
      <c r="AT875" s="231"/>
      <c r="AU875" s="231"/>
      <c r="AV875" s="231"/>
      <c r="AW875" s="231"/>
      <c r="AX875" s="231"/>
      <c r="AY875" s="231"/>
      <c r="AZ875" s="231"/>
      <c r="BA875" s="231"/>
      <c r="BB875" s="231"/>
      <c r="BC875" s="231"/>
      <c r="BD875" s="231"/>
      <c r="BE875" s="231"/>
      <c r="BF875" s="231"/>
      <c r="BG875" s="231"/>
      <c r="BH875" s="231"/>
      <c r="BI875" s="231"/>
      <c r="BJ875" s="231"/>
      <c r="BK875" s="231"/>
      <c r="BL875" s="231"/>
      <c r="BM875" s="236"/>
    </row>
    <row r="876" spans="1:65">
      <c r="A876" s="30"/>
      <c r="B876" s="20" t="s">
        <v>272</v>
      </c>
      <c r="C876" s="12"/>
      <c r="D876" s="237">
        <v>2898.3333333333335</v>
      </c>
      <c r="E876" s="230"/>
      <c r="F876" s="231"/>
      <c r="G876" s="231"/>
      <c r="H876" s="231"/>
      <c r="I876" s="231"/>
      <c r="J876" s="231"/>
      <c r="K876" s="231"/>
      <c r="L876" s="231"/>
      <c r="M876" s="231"/>
      <c r="N876" s="231"/>
      <c r="O876" s="231"/>
      <c r="P876" s="231"/>
      <c r="Q876" s="231"/>
      <c r="R876" s="231"/>
      <c r="S876" s="231"/>
      <c r="T876" s="231"/>
      <c r="U876" s="231"/>
      <c r="V876" s="231"/>
      <c r="W876" s="231"/>
      <c r="X876" s="231"/>
      <c r="Y876" s="231"/>
      <c r="Z876" s="231"/>
      <c r="AA876" s="231"/>
      <c r="AB876" s="231"/>
      <c r="AC876" s="231"/>
      <c r="AD876" s="231"/>
      <c r="AE876" s="231"/>
      <c r="AF876" s="231"/>
      <c r="AG876" s="231"/>
      <c r="AH876" s="231"/>
      <c r="AI876" s="231"/>
      <c r="AJ876" s="231"/>
      <c r="AK876" s="231"/>
      <c r="AL876" s="231"/>
      <c r="AM876" s="231"/>
      <c r="AN876" s="231"/>
      <c r="AO876" s="231"/>
      <c r="AP876" s="231"/>
      <c r="AQ876" s="231"/>
      <c r="AR876" s="231"/>
      <c r="AS876" s="231"/>
      <c r="AT876" s="231"/>
      <c r="AU876" s="231"/>
      <c r="AV876" s="231"/>
      <c r="AW876" s="231"/>
      <c r="AX876" s="231"/>
      <c r="AY876" s="231"/>
      <c r="AZ876" s="231"/>
      <c r="BA876" s="231"/>
      <c r="BB876" s="231"/>
      <c r="BC876" s="231"/>
      <c r="BD876" s="231"/>
      <c r="BE876" s="231"/>
      <c r="BF876" s="231"/>
      <c r="BG876" s="231"/>
      <c r="BH876" s="231"/>
      <c r="BI876" s="231"/>
      <c r="BJ876" s="231"/>
      <c r="BK876" s="231"/>
      <c r="BL876" s="231"/>
      <c r="BM876" s="236"/>
    </row>
    <row r="877" spans="1:65">
      <c r="A877" s="30"/>
      <c r="B877" s="3" t="s">
        <v>273</v>
      </c>
      <c r="C877" s="29"/>
      <c r="D877" s="233">
        <v>2905</v>
      </c>
      <c r="E877" s="230"/>
      <c r="F877" s="231"/>
      <c r="G877" s="231"/>
      <c r="H877" s="231"/>
      <c r="I877" s="231"/>
      <c r="J877" s="231"/>
      <c r="K877" s="231"/>
      <c r="L877" s="231"/>
      <c r="M877" s="231"/>
      <c r="N877" s="231"/>
      <c r="O877" s="231"/>
      <c r="P877" s="231"/>
      <c r="Q877" s="231"/>
      <c r="R877" s="231"/>
      <c r="S877" s="231"/>
      <c r="T877" s="231"/>
      <c r="U877" s="231"/>
      <c r="V877" s="231"/>
      <c r="W877" s="231"/>
      <c r="X877" s="231"/>
      <c r="Y877" s="231"/>
      <c r="Z877" s="231"/>
      <c r="AA877" s="231"/>
      <c r="AB877" s="231"/>
      <c r="AC877" s="231"/>
      <c r="AD877" s="231"/>
      <c r="AE877" s="231"/>
      <c r="AF877" s="231"/>
      <c r="AG877" s="231"/>
      <c r="AH877" s="231"/>
      <c r="AI877" s="231"/>
      <c r="AJ877" s="231"/>
      <c r="AK877" s="231"/>
      <c r="AL877" s="231"/>
      <c r="AM877" s="231"/>
      <c r="AN877" s="231"/>
      <c r="AO877" s="231"/>
      <c r="AP877" s="231"/>
      <c r="AQ877" s="231"/>
      <c r="AR877" s="231"/>
      <c r="AS877" s="231"/>
      <c r="AT877" s="231"/>
      <c r="AU877" s="231"/>
      <c r="AV877" s="231"/>
      <c r="AW877" s="231"/>
      <c r="AX877" s="231"/>
      <c r="AY877" s="231"/>
      <c r="AZ877" s="231"/>
      <c r="BA877" s="231"/>
      <c r="BB877" s="231"/>
      <c r="BC877" s="231"/>
      <c r="BD877" s="231"/>
      <c r="BE877" s="231"/>
      <c r="BF877" s="231"/>
      <c r="BG877" s="231"/>
      <c r="BH877" s="231"/>
      <c r="BI877" s="231"/>
      <c r="BJ877" s="231"/>
      <c r="BK877" s="231"/>
      <c r="BL877" s="231"/>
      <c r="BM877" s="236"/>
    </row>
    <row r="878" spans="1:65">
      <c r="A878" s="30"/>
      <c r="B878" s="3" t="s">
        <v>274</v>
      </c>
      <c r="C878" s="29"/>
      <c r="D878" s="233">
        <v>29.268868558020255</v>
      </c>
      <c r="E878" s="230"/>
      <c r="F878" s="231"/>
      <c r="G878" s="231"/>
      <c r="H878" s="231"/>
      <c r="I878" s="231"/>
      <c r="J878" s="231"/>
      <c r="K878" s="231"/>
      <c r="L878" s="231"/>
      <c r="M878" s="231"/>
      <c r="N878" s="231"/>
      <c r="O878" s="231"/>
      <c r="P878" s="231"/>
      <c r="Q878" s="231"/>
      <c r="R878" s="231"/>
      <c r="S878" s="231"/>
      <c r="T878" s="231"/>
      <c r="U878" s="231"/>
      <c r="V878" s="231"/>
      <c r="W878" s="231"/>
      <c r="X878" s="231"/>
      <c r="Y878" s="231"/>
      <c r="Z878" s="231"/>
      <c r="AA878" s="231"/>
      <c r="AB878" s="231"/>
      <c r="AC878" s="231"/>
      <c r="AD878" s="231"/>
      <c r="AE878" s="231"/>
      <c r="AF878" s="231"/>
      <c r="AG878" s="231"/>
      <c r="AH878" s="231"/>
      <c r="AI878" s="231"/>
      <c r="AJ878" s="231"/>
      <c r="AK878" s="231"/>
      <c r="AL878" s="231"/>
      <c r="AM878" s="231"/>
      <c r="AN878" s="231"/>
      <c r="AO878" s="231"/>
      <c r="AP878" s="231"/>
      <c r="AQ878" s="231"/>
      <c r="AR878" s="231"/>
      <c r="AS878" s="231"/>
      <c r="AT878" s="231"/>
      <c r="AU878" s="231"/>
      <c r="AV878" s="231"/>
      <c r="AW878" s="231"/>
      <c r="AX878" s="231"/>
      <c r="AY878" s="231"/>
      <c r="AZ878" s="231"/>
      <c r="BA878" s="231"/>
      <c r="BB878" s="231"/>
      <c r="BC878" s="231"/>
      <c r="BD878" s="231"/>
      <c r="BE878" s="231"/>
      <c r="BF878" s="231"/>
      <c r="BG878" s="231"/>
      <c r="BH878" s="231"/>
      <c r="BI878" s="231"/>
      <c r="BJ878" s="231"/>
      <c r="BK878" s="231"/>
      <c r="BL878" s="231"/>
      <c r="BM878" s="236"/>
    </row>
    <row r="879" spans="1:65">
      <c r="A879" s="30"/>
      <c r="B879" s="3" t="s">
        <v>86</v>
      </c>
      <c r="C879" s="29"/>
      <c r="D879" s="13">
        <v>1.0098517041295085E-2</v>
      </c>
      <c r="E879" s="15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275</v>
      </c>
      <c r="C880" s="29"/>
      <c r="D880" s="13">
        <v>1.3322676295501878E-15</v>
      </c>
      <c r="E880" s="15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276</v>
      </c>
      <c r="C881" s="47"/>
      <c r="D881" s="45" t="s">
        <v>277</v>
      </c>
      <c r="E881" s="15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726</v>
      </c>
      <c r="BM883" s="28" t="s">
        <v>287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234</v>
      </c>
      <c r="E884" s="15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235</v>
      </c>
      <c r="C885" s="9" t="s">
        <v>235</v>
      </c>
      <c r="D885" s="150" t="s">
        <v>261</v>
      </c>
      <c r="E885" s="15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342</v>
      </c>
      <c r="E886" s="15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27">
        <v>235</v>
      </c>
      <c r="E888" s="230"/>
      <c r="F888" s="231"/>
      <c r="G888" s="231"/>
      <c r="H888" s="231"/>
      <c r="I888" s="231"/>
      <c r="J888" s="231"/>
      <c r="K888" s="231"/>
      <c r="L888" s="231"/>
      <c r="M888" s="231"/>
      <c r="N888" s="231"/>
      <c r="O888" s="231"/>
      <c r="P888" s="231"/>
      <c r="Q888" s="231"/>
      <c r="R888" s="231"/>
      <c r="S888" s="231"/>
      <c r="T888" s="231"/>
      <c r="U888" s="231"/>
      <c r="V888" s="231"/>
      <c r="W888" s="231"/>
      <c r="X888" s="231"/>
      <c r="Y888" s="231"/>
      <c r="Z888" s="231"/>
      <c r="AA888" s="231"/>
      <c r="AB888" s="231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2">
        <v>1</v>
      </c>
    </row>
    <row r="889" spans="1:65">
      <c r="A889" s="30"/>
      <c r="B889" s="19">
        <v>1</v>
      </c>
      <c r="C889" s="9">
        <v>2</v>
      </c>
      <c r="D889" s="233">
        <v>236</v>
      </c>
      <c r="E889" s="230"/>
      <c r="F889" s="231"/>
      <c r="G889" s="231"/>
      <c r="H889" s="231"/>
      <c r="I889" s="231"/>
      <c r="J889" s="231"/>
      <c r="K889" s="231"/>
      <c r="L889" s="231"/>
      <c r="M889" s="231"/>
      <c r="N889" s="231"/>
      <c r="O889" s="231"/>
      <c r="P889" s="231"/>
      <c r="Q889" s="231"/>
      <c r="R889" s="231"/>
      <c r="S889" s="231"/>
      <c r="T889" s="231"/>
      <c r="U889" s="231"/>
      <c r="V889" s="231"/>
      <c r="W889" s="231"/>
      <c r="X889" s="231"/>
      <c r="Y889" s="231"/>
      <c r="Z889" s="231"/>
      <c r="AA889" s="231"/>
      <c r="AB889" s="231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2">
        <v>19</v>
      </c>
    </row>
    <row r="890" spans="1:65">
      <c r="A890" s="30"/>
      <c r="B890" s="19">
        <v>1</v>
      </c>
      <c r="C890" s="9">
        <v>3</v>
      </c>
      <c r="D890" s="233">
        <v>236</v>
      </c>
      <c r="E890" s="230"/>
      <c r="F890" s="231"/>
      <c r="G890" s="231"/>
      <c r="H890" s="231"/>
      <c r="I890" s="231"/>
      <c r="J890" s="231"/>
      <c r="K890" s="231"/>
      <c r="L890" s="231"/>
      <c r="M890" s="231"/>
      <c r="N890" s="231"/>
      <c r="O890" s="231"/>
      <c r="P890" s="231"/>
      <c r="Q890" s="231"/>
      <c r="R890" s="231"/>
      <c r="S890" s="231"/>
      <c r="T890" s="231"/>
      <c r="U890" s="231"/>
      <c r="V890" s="231"/>
      <c r="W890" s="231"/>
      <c r="X890" s="231"/>
      <c r="Y890" s="231"/>
      <c r="Z890" s="231"/>
      <c r="AA890" s="231"/>
      <c r="AB890" s="231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2">
        <v>16</v>
      </c>
    </row>
    <row r="891" spans="1:65">
      <c r="A891" s="30"/>
      <c r="B891" s="19">
        <v>1</v>
      </c>
      <c r="C891" s="9">
        <v>4</v>
      </c>
      <c r="D891" s="233">
        <v>238</v>
      </c>
      <c r="E891" s="230"/>
      <c r="F891" s="231"/>
      <c r="G891" s="231"/>
      <c r="H891" s="231"/>
      <c r="I891" s="231"/>
      <c r="J891" s="231"/>
      <c r="K891" s="231"/>
      <c r="L891" s="231"/>
      <c r="M891" s="231"/>
      <c r="N891" s="231"/>
      <c r="O891" s="231"/>
      <c r="P891" s="231"/>
      <c r="Q891" s="231"/>
      <c r="R891" s="231"/>
      <c r="S891" s="231"/>
      <c r="T891" s="231"/>
      <c r="U891" s="231"/>
      <c r="V891" s="231"/>
      <c r="W891" s="231"/>
      <c r="X891" s="231"/>
      <c r="Y891" s="231"/>
      <c r="Z891" s="231"/>
      <c r="AA891" s="231"/>
      <c r="AB891" s="231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2">
        <v>237.666666666667</v>
      </c>
    </row>
    <row r="892" spans="1:65">
      <c r="A892" s="30"/>
      <c r="B892" s="19">
        <v>1</v>
      </c>
      <c r="C892" s="9">
        <v>5</v>
      </c>
      <c r="D892" s="233">
        <v>244</v>
      </c>
      <c r="E892" s="230"/>
      <c r="F892" s="231"/>
      <c r="G892" s="231"/>
      <c r="H892" s="231"/>
      <c r="I892" s="231"/>
      <c r="J892" s="231"/>
      <c r="K892" s="231"/>
      <c r="L892" s="231"/>
      <c r="M892" s="231"/>
      <c r="N892" s="231"/>
      <c r="O892" s="231"/>
      <c r="P892" s="231"/>
      <c r="Q892" s="231"/>
      <c r="R892" s="231"/>
      <c r="S892" s="231"/>
      <c r="T892" s="231"/>
      <c r="U892" s="231"/>
      <c r="V892" s="231"/>
      <c r="W892" s="231"/>
      <c r="X892" s="231"/>
      <c r="Y892" s="231"/>
      <c r="Z892" s="231"/>
      <c r="AA892" s="231"/>
      <c r="AB892" s="231"/>
      <c r="AC892" s="231"/>
      <c r="AD892" s="231"/>
      <c r="AE892" s="231"/>
      <c r="AF892" s="231"/>
      <c r="AG892" s="231"/>
      <c r="AH892" s="231"/>
      <c r="AI892" s="231"/>
      <c r="AJ892" s="231"/>
      <c r="AK892" s="231"/>
      <c r="AL892" s="231"/>
      <c r="AM892" s="231"/>
      <c r="AN892" s="231"/>
      <c r="AO892" s="231"/>
      <c r="AP892" s="231"/>
      <c r="AQ892" s="231"/>
      <c r="AR892" s="231"/>
      <c r="AS892" s="231"/>
      <c r="AT892" s="231"/>
      <c r="AU892" s="231"/>
      <c r="AV892" s="231"/>
      <c r="AW892" s="231"/>
      <c r="AX892" s="231"/>
      <c r="AY892" s="231"/>
      <c r="AZ892" s="231"/>
      <c r="BA892" s="231"/>
      <c r="BB892" s="231"/>
      <c r="BC892" s="231"/>
      <c r="BD892" s="231"/>
      <c r="BE892" s="231"/>
      <c r="BF892" s="231"/>
      <c r="BG892" s="231"/>
      <c r="BH892" s="231"/>
      <c r="BI892" s="231"/>
      <c r="BJ892" s="231"/>
      <c r="BK892" s="231"/>
      <c r="BL892" s="231"/>
      <c r="BM892" s="232">
        <v>62</v>
      </c>
    </row>
    <row r="893" spans="1:65">
      <c r="A893" s="30"/>
      <c r="B893" s="19">
        <v>1</v>
      </c>
      <c r="C893" s="9">
        <v>6</v>
      </c>
      <c r="D893" s="233">
        <v>237</v>
      </c>
      <c r="E893" s="230"/>
      <c r="F893" s="231"/>
      <c r="G893" s="231"/>
      <c r="H893" s="231"/>
      <c r="I893" s="231"/>
      <c r="J893" s="231"/>
      <c r="K893" s="231"/>
      <c r="L893" s="231"/>
      <c r="M893" s="231"/>
      <c r="N893" s="231"/>
      <c r="O893" s="231"/>
      <c r="P893" s="231"/>
      <c r="Q893" s="231"/>
      <c r="R893" s="231"/>
      <c r="S893" s="231"/>
      <c r="T893" s="231"/>
      <c r="U893" s="231"/>
      <c r="V893" s="231"/>
      <c r="W893" s="231"/>
      <c r="X893" s="231"/>
      <c r="Y893" s="231"/>
      <c r="Z893" s="231"/>
      <c r="AA893" s="231"/>
      <c r="AB893" s="231"/>
      <c r="AC893" s="231"/>
      <c r="AD893" s="231"/>
      <c r="AE893" s="231"/>
      <c r="AF893" s="231"/>
      <c r="AG893" s="231"/>
      <c r="AH893" s="231"/>
      <c r="AI893" s="231"/>
      <c r="AJ893" s="231"/>
      <c r="AK893" s="231"/>
      <c r="AL893" s="231"/>
      <c r="AM893" s="231"/>
      <c r="AN893" s="231"/>
      <c r="AO893" s="231"/>
      <c r="AP893" s="231"/>
      <c r="AQ893" s="231"/>
      <c r="AR893" s="231"/>
      <c r="AS893" s="231"/>
      <c r="AT893" s="231"/>
      <c r="AU893" s="231"/>
      <c r="AV893" s="231"/>
      <c r="AW893" s="231"/>
      <c r="AX893" s="231"/>
      <c r="AY893" s="231"/>
      <c r="AZ893" s="231"/>
      <c r="BA893" s="231"/>
      <c r="BB893" s="231"/>
      <c r="BC893" s="231"/>
      <c r="BD893" s="231"/>
      <c r="BE893" s="231"/>
      <c r="BF893" s="231"/>
      <c r="BG893" s="231"/>
      <c r="BH893" s="231"/>
      <c r="BI893" s="231"/>
      <c r="BJ893" s="231"/>
      <c r="BK893" s="231"/>
      <c r="BL893" s="231"/>
      <c r="BM893" s="236"/>
    </row>
    <row r="894" spans="1:65">
      <c r="A894" s="30"/>
      <c r="B894" s="20" t="s">
        <v>272</v>
      </c>
      <c r="C894" s="12"/>
      <c r="D894" s="237">
        <v>237.66666666666666</v>
      </c>
      <c r="E894" s="230"/>
      <c r="F894" s="231"/>
      <c r="G894" s="231"/>
      <c r="H894" s="231"/>
      <c r="I894" s="231"/>
      <c r="J894" s="231"/>
      <c r="K894" s="231"/>
      <c r="L894" s="231"/>
      <c r="M894" s="231"/>
      <c r="N894" s="231"/>
      <c r="O894" s="231"/>
      <c r="P894" s="231"/>
      <c r="Q894" s="231"/>
      <c r="R894" s="231"/>
      <c r="S894" s="231"/>
      <c r="T894" s="231"/>
      <c r="U894" s="231"/>
      <c r="V894" s="231"/>
      <c r="W894" s="231"/>
      <c r="X894" s="231"/>
      <c r="Y894" s="231"/>
      <c r="Z894" s="231"/>
      <c r="AA894" s="231"/>
      <c r="AB894" s="231"/>
      <c r="AC894" s="231"/>
      <c r="AD894" s="231"/>
      <c r="AE894" s="231"/>
      <c r="AF894" s="231"/>
      <c r="AG894" s="231"/>
      <c r="AH894" s="231"/>
      <c r="AI894" s="231"/>
      <c r="AJ894" s="231"/>
      <c r="AK894" s="231"/>
      <c r="AL894" s="231"/>
      <c r="AM894" s="231"/>
      <c r="AN894" s="231"/>
      <c r="AO894" s="231"/>
      <c r="AP894" s="231"/>
      <c r="AQ894" s="231"/>
      <c r="AR894" s="231"/>
      <c r="AS894" s="231"/>
      <c r="AT894" s="231"/>
      <c r="AU894" s="231"/>
      <c r="AV894" s="231"/>
      <c r="AW894" s="231"/>
      <c r="AX894" s="231"/>
      <c r="AY894" s="231"/>
      <c r="AZ894" s="231"/>
      <c r="BA894" s="231"/>
      <c r="BB894" s="231"/>
      <c r="BC894" s="231"/>
      <c r="BD894" s="231"/>
      <c r="BE894" s="231"/>
      <c r="BF894" s="231"/>
      <c r="BG894" s="231"/>
      <c r="BH894" s="231"/>
      <c r="BI894" s="231"/>
      <c r="BJ894" s="231"/>
      <c r="BK894" s="231"/>
      <c r="BL894" s="231"/>
      <c r="BM894" s="236"/>
    </row>
    <row r="895" spans="1:65">
      <c r="A895" s="30"/>
      <c r="B895" s="3" t="s">
        <v>273</v>
      </c>
      <c r="C895" s="29"/>
      <c r="D895" s="233">
        <v>236.5</v>
      </c>
      <c r="E895" s="230"/>
      <c r="F895" s="231"/>
      <c r="G895" s="231"/>
      <c r="H895" s="231"/>
      <c r="I895" s="231"/>
      <c r="J895" s="231"/>
      <c r="K895" s="231"/>
      <c r="L895" s="231"/>
      <c r="M895" s="231"/>
      <c r="N895" s="231"/>
      <c r="O895" s="231"/>
      <c r="P895" s="231"/>
      <c r="Q895" s="231"/>
      <c r="R895" s="231"/>
      <c r="S895" s="231"/>
      <c r="T895" s="231"/>
      <c r="U895" s="231"/>
      <c r="V895" s="231"/>
      <c r="W895" s="231"/>
      <c r="X895" s="231"/>
      <c r="Y895" s="231"/>
      <c r="Z895" s="231"/>
      <c r="AA895" s="231"/>
      <c r="AB895" s="231"/>
      <c r="AC895" s="231"/>
      <c r="AD895" s="231"/>
      <c r="AE895" s="231"/>
      <c r="AF895" s="231"/>
      <c r="AG895" s="231"/>
      <c r="AH895" s="231"/>
      <c r="AI895" s="231"/>
      <c r="AJ895" s="231"/>
      <c r="AK895" s="231"/>
      <c r="AL895" s="231"/>
      <c r="AM895" s="231"/>
      <c r="AN895" s="231"/>
      <c r="AO895" s="231"/>
      <c r="AP895" s="231"/>
      <c r="AQ895" s="231"/>
      <c r="AR895" s="231"/>
      <c r="AS895" s="231"/>
      <c r="AT895" s="231"/>
      <c r="AU895" s="231"/>
      <c r="AV895" s="231"/>
      <c r="AW895" s="231"/>
      <c r="AX895" s="231"/>
      <c r="AY895" s="231"/>
      <c r="AZ895" s="231"/>
      <c r="BA895" s="231"/>
      <c r="BB895" s="231"/>
      <c r="BC895" s="231"/>
      <c r="BD895" s="231"/>
      <c r="BE895" s="231"/>
      <c r="BF895" s="231"/>
      <c r="BG895" s="231"/>
      <c r="BH895" s="231"/>
      <c r="BI895" s="231"/>
      <c r="BJ895" s="231"/>
      <c r="BK895" s="231"/>
      <c r="BL895" s="231"/>
      <c r="BM895" s="236"/>
    </row>
    <row r="896" spans="1:65">
      <c r="A896" s="30"/>
      <c r="B896" s="3" t="s">
        <v>274</v>
      </c>
      <c r="C896" s="29"/>
      <c r="D896" s="233">
        <v>3.2659863237109041</v>
      </c>
      <c r="E896" s="230"/>
      <c r="F896" s="231"/>
      <c r="G896" s="231"/>
      <c r="H896" s="231"/>
      <c r="I896" s="231"/>
      <c r="J896" s="231"/>
      <c r="K896" s="231"/>
      <c r="L896" s="231"/>
      <c r="M896" s="231"/>
      <c r="N896" s="231"/>
      <c r="O896" s="231"/>
      <c r="P896" s="231"/>
      <c r="Q896" s="231"/>
      <c r="R896" s="231"/>
      <c r="S896" s="231"/>
      <c r="T896" s="231"/>
      <c r="U896" s="231"/>
      <c r="V896" s="231"/>
      <c r="W896" s="231"/>
      <c r="X896" s="231"/>
      <c r="Y896" s="231"/>
      <c r="Z896" s="231"/>
      <c r="AA896" s="231"/>
      <c r="AB896" s="231"/>
      <c r="AC896" s="231"/>
      <c r="AD896" s="231"/>
      <c r="AE896" s="231"/>
      <c r="AF896" s="231"/>
      <c r="AG896" s="231"/>
      <c r="AH896" s="231"/>
      <c r="AI896" s="231"/>
      <c r="AJ896" s="231"/>
      <c r="AK896" s="231"/>
      <c r="AL896" s="231"/>
      <c r="AM896" s="231"/>
      <c r="AN896" s="231"/>
      <c r="AO896" s="231"/>
      <c r="AP896" s="231"/>
      <c r="AQ896" s="231"/>
      <c r="AR896" s="231"/>
      <c r="AS896" s="231"/>
      <c r="AT896" s="231"/>
      <c r="AU896" s="231"/>
      <c r="AV896" s="231"/>
      <c r="AW896" s="231"/>
      <c r="AX896" s="231"/>
      <c r="AY896" s="231"/>
      <c r="AZ896" s="231"/>
      <c r="BA896" s="231"/>
      <c r="BB896" s="231"/>
      <c r="BC896" s="231"/>
      <c r="BD896" s="231"/>
      <c r="BE896" s="231"/>
      <c r="BF896" s="231"/>
      <c r="BG896" s="231"/>
      <c r="BH896" s="231"/>
      <c r="BI896" s="231"/>
      <c r="BJ896" s="231"/>
      <c r="BK896" s="231"/>
      <c r="BL896" s="231"/>
      <c r="BM896" s="236"/>
    </row>
    <row r="897" spans="1:65">
      <c r="A897" s="30"/>
      <c r="B897" s="3" t="s">
        <v>86</v>
      </c>
      <c r="C897" s="29"/>
      <c r="D897" s="13">
        <v>1.3741877939877578E-2</v>
      </c>
      <c r="E897" s="15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275</v>
      </c>
      <c r="C898" s="29"/>
      <c r="D898" s="13">
        <v>-1.4432899320127035E-15</v>
      </c>
      <c r="E898" s="15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276</v>
      </c>
      <c r="C899" s="47"/>
      <c r="D899" s="45" t="s">
        <v>277</v>
      </c>
      <c r="E899" s="15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731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181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2" t="s">
        <v>109</v>
      </c>
      <c r="C4" s="160" t="s">
        <v>1</v>
      </c>
      <c r="D4" s="170">
        <v>0.12388888888888901</v>
      </c>
      <c r="E4" s="172" t="s">
        <v>205</v>
      </c>
      <c r="F4" s="160" t="s">
        <v>1</v>
      </c>
      <c r="G4" s="171">
        <v>7.1999999999999995E-2</v>
      </c>
      <c r="H4" s="173" t="s">
        <v>206</v>
      </c>
      <c r="I4" s="160" t="s">
        <v>1</v>
      </c>
      <c r="J4" s="171">
        <v>0.05</v>
      </c>
    </row>
    <row r="5" spans="1:11" ht="15.75" customHeight="1">
      <c r="A5" s="75"/>
      <c r="B5" s="166" t="s">
        <v>183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2" t="s">
        <v>49</v>
      </c>
      <c r="C6" s="160" t="s">
        <v>3</v>
      </c>
      <c r="D6" s="174">
        <v>22.6666666666667</v>
      </c>
      <c r="E6" s="172" t="s">
        <v>10</v>
      </c>
      <c r="F6" s="160" t="s">
        <v>3</v>
      </c>
      <c r="G6" s="37">
        <v>951.65505642607604</v>
      </c>
      <c r="H6" s="173" t="s">
        <v>53</v>
      </c>
      <c r="I6" s="160" t="s">
        <v>3</v>
      </c>
      <c r="J6" s="175">
        <v>0.27</v>
      </c>
    </row>
    <row r="7" spans="1:11" ht="15.75" customHeight="1">
      <c r="A7" s="75"/>
      <c r="B7" s="166" t="s">
        <v>207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5"/>
      <c r="B8" s="172" t="s">
        <v>10</v>
      </c>
      <c r="C8" s="160" t="s">
        <v>3</v>
      </c>
      <c r="D8" s="174">
        <v>42.96528098844</v>
      </c>
      <c r="E8" s="172" t="s">
        <v>124</v>
      </c>
      <c r="F8" s="160" t="s">
        <v>82</v>
      </c>
      <c r="G8" s="175">
        <v>6.3333333333333304</v>
      </c>
      <c r="H8" s="7" t="s">
        <v>727</v>
      </c>
      <c r="I8" s="160" t="s">
        <v>727</v>
      </c>
      <c r="J8" s="37" t="s">
        <v>727</v>
      </c>
    </row>
    <row r="9" spans="1:11" ht="15.75" customHeight="1">
      <c r="A9" s="75"/>
      <c r="B9" s="172" t="s">
        <v>123</v>
      </c>
      <c r="C9" s="160" t="s">
        <v>82</v>
      </c>
      <c r="D9" s="174">
        <v>62.183333333333302</v>
      </c>
      <c r="E9" s="172" t="s">
        <v>64</v>
      </c>
      <c r="F9" s="160" t="s">
        <v>3</v>
      </c>
      <c r="G9" s="171">
        <v>4.6943333333333302E-2</v>
      </c>
      <c r="H9" s="7" t="s">
        <v>727</v>
      </c>
      <c r="I9" s="160" t="s">
        <v>727</v>
      </c>
      <c r="J9" s="37" t="s">
        <v>727</v>
      </c>
    </row>
    <row r="10" spans="1:11" ht="15.75" customHeight="1">
      <c r="A10" s="75"/>
      <c r="B10" s="166" t="s">
        <v>208</v>
      </c>
      <c r="C10" s="165"/>
      <c r="D10" s="167"/>
      <c r="E10" s="165"/>
      <c r="F10" s="165"/>
      <c r="G10" s="168"/>
      <c r="H10" s="165"/>
      <c r="I10" s="165"/>
      <c r="J10" s="169"/>
    </row>
    <row r="11" spans="1:11" ht="15.75" customHeight="1">
      <c r="A11" s="75"/>
      <c r="B11" s="172" t="s">
        <v>209</v>
      </c>
      <c r="C11" s="160" t="s">
        <v>1</v>
      </c>
      <c r="D11" s="170">
        <v>0.64355524949855603</v>
      </c>
      <c r="E11" s="35" t="s">
        <v>727</v>
      </c>
      <c r="F11" s="160" t="s">
        <v>727</v>
      </c>
      <c r="G11" s="38" t="s">
        <v>727</v>
      </c>
      <c r="H11" s="7" t="s">
        <v>727</v>
      </c>
      <c r="I11" s="160" t="s">
        <v>727</v>
      </c>
      <c r="J11" s="37" t="s">
        <v>727</v>
      </c>
    </row>
    <row r="12" spans="1:11" ht="15.75" customHeight="1">
      <c r="A12" s="75"/>
      <c r="B12" s="166" t="s">
        <v>210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5"/>
      <c r="B13" s="172" t="s">
        <v>209</v>
      </c>
      <c r="C13" s="160" t="s">
        <v>1</v>
      </c>
      <c r="D13" s="170">
        <v>0.37333333333333302</v>
      </c>
      <c r="E13" s="35" t="s">
        <v>727</v>
      </c>
      <c r="F13" s="160" t="s">
        <v>727</v>
      </c>
      <c r="G13" s="38" t="s">
        <v>727</v>
      </c>
      <c r="H13" s="7" t="s">
        <v>727</v>
      </c>
      <c r="I13" s="160" t="s">
        <v>727</v>
      </c>
      <c r="J13" s="37" t="s">
        <v>727</v>
      </c>
    </row>
    <row r="14" spans="1:11" ht="15.75" customHeight="1">
      <c r="A14" s="75"/>
      <c r="B14" s="166" t="s">
        <v>135</v>
      </c>
      <c r="C14" s="165"/>
      <c r="D14" s="167"/>
      <c r="E14" s="165"/>
      <c r="F14" s="165"/>
      <c r="G14" s="168"/>
      <c r="H14" s="165"/>
      <c r="I14" s="165"/>
      <c r="J14" s="169"/>
    </row>
    <row r="15" spans="1:11" ht="15.75" customHeight="1">
      <c r="A15" s="75"/>
      <c r="B15" s="172" t="s">
        <v>393</v>
      </c>
      <c r="C15" s="160" t="s">
        <v>1</v>
      </c>
      <c r="D15" s="36">
        <v>12.475</v>
      </c>
      <c r="E15" s="172" t="s">
        <v>394</v>
      </c>
      <c r="F15" s="160" t="s">
        <v>1</v>
      </c>
      <c r="G15" s="175">
        <v>5.0039499999999997</v>
      </c>
      <c r="H15" s="173" t="s">
        <v>60</v>
      </c>
      <c r="I15" s="160" t="s">
        <v>1</v>
      </c>
      <c r="J15" s="175">
        <v>2.7450000000000001</v>
      </c>
    </row>
    <row r="16" spans="1:11" ht="15.75" customHeight="1">
      <c r="A16" s="75"/>
      <c r="B16" s="172" t="s">
        <v>7</v>
      </c>
      <c r="C16" s="160" t="s">
        <v>3</v>
      </c>
      <c r="D16" s="176">
        <v>1775</v>
      </c>
      <c r="E16" s="172" t="s">
        <v>395</v>
      </c>
      <c r="F16" s="160" t="s">
        <v>1</v>
      </c>
      <c r="G16" s="175">
        <v>2.895</v>
      </c>
      <c r="H16" s="173" t="s">
        <v>396</v>
      </c>
      <c r="I16" s="160" t="s">
        <v>1</v>
      </c>
      <c r="J16" s="175">
        <v>68.525000000000006</v>
      </c>
    </row>
    <row r="17" spans="1:10" ht="15.75" customHeight="1">
      <c r="A17" s="75"/>
      <c r="B17" s="172" t="s">
        <v>106</v>
      </c>
      <c r="C17" s="160" t="s">
        <v>3</v>
      </c>
      <c r="D17" s="176">
        <v>3399.7424999999998</v>
      </c>
      <c r="E17" s="172" t="s">
        <v>107</v>
      </c>
      <c r="F17" s="160" t="s">
        <v>1</v>
      </c>
      <c r="G17" s="171">
        <v>0.23</v>
      </c>
      <c r="H17" s="173" t="s">
        <v>15</v>
      </c>
      <c r="I17" s="160" t="s">
        <v>3</v>
      </c>
      <c r="J17" s="38">
        <v>40</v>
      </c>
    </row>
    <row r="18" spans="1:10" ht="15.75" customHeight="1">
      <c r="A18" s="75"/>
      <c r="B18" s="172" t="s">
        <v>100</v>
      </c>
      <c r="C18" s="160" t="s">
        <v>1</v>
      </c>
      <c r="D18" s="36">
        <v>1.1499999999999999</v>
      </c>
      <c r="E18" s="172" t="s">
        <v>108</v>
      </c>
      <c r="F18" s="160" t="s">
        <v>1</v>
      </c>
      <c r="G18" s="171">
        <v>2.5999999999999999E-2</v>
      </c>
      <c r="H18" s="173" t="s">
        <v>18</v>
      </c>
      <c r="I18" s="160" t="s">
        <v>3</v>
      </c>
      <c r="J18" s="37">
        <v>225</v>
      </c>
    </row>
    <row r="19" spans="1:10" ht="15.75" customHeight="1">
      <c r="A19" s="75"/>
      <c r="B19" s="172" t="s">
        <v>211</v>
      </c>
      <c r="C19" s="160" t="s">
        <v>3</v>
      </c>
      <c r="D19" s="174">
        <v>25</v>
      </c>
      <c r="E19" s="172" t="s">
        <v>397</v>
      </c>
      <c r="F19" s="160" t="s">
        <v>1</v>
      </c>
      <c r="G19" s="175">
        <v>2.63</v>
      </c>
      <c r="H19" s="173" t="s">
        <v>398</v>
      </c>
      <c r="I19" s="160" t="s">
        <v>1</v>
      </c>
      <c r="J19" s="171">
        <v>0.19800000000000001</v>
      </c>
    </row>
    <row r="20" spans="1:10" ht="15.75" customHeight="1">
      <c r="A20" s="75"/>
      <c r="B20" s="172" t="s">
        <v>25</v>
      </c>
      <c r="C20" s="160" t="s">
        <v>3</v>
      </c>
      <c r="D20" s="174">
        <v>12.5</v>
      </c>
      <c r="E20" s="172" t="s">
        <v>34</v>
      </c>
      <c r="F20" s="160" t="s">
        <v>3</v>
      </c>
      <c r="G20" s="38">
        <v>15</v>
      </c>
      <c r="H20" s="173" t="s">
        <v>399</v>
      </c>
      <c r="I20" s="160" t="s">
        <v>3</v>
      </c>
      <c r="J20" s="38">
        <v>35.704000000000001</v>
      </c>
    </row>
    <row r="21" spans="1:10" ht="15.75" customHeight="1">
      <c r="A21" s="75"/>
      <c r="B21" s="172" t="s">
        <v>400</v>
      </c>
      <c r="C21" s="160" t="s">
        <v>3</v>
      </c>
      <c r="D21" s="174">
        <v>29.23</v>
      </c>
      <c r="E21" s="172" t="s">
        <v>401</v>
      </c>
      <c r="F21" s="160" t="s">
        <v>1</v>
      </c>
      <c r="G21" s="171">
        <v>6.1873200000000003E-2</v>
      </c>
      <c r="H21" s="173" t="s">
        <v>44</v>
      </c>
      <c r="I21" s="160" t="s">
        <v>3</v>
      </c>
      <c r="J21" s="37">
        <v>2740</v>
      </c>
    </row>
    <row r="22" spans="1:10" ht="15.75" customHeight="1">
      <c r="A22" s="75"/>
      <c r="B22" s="172" t="s">
        <v>0</v>
      </c>
      <c r="C22" s="160" t="s">
        <v>1</v>
      </c>
      <c r="D22" s="170">
        <v>0.93100000000000005</v>
      </c>
      <c r="E22" s="172" t="s">
        <v>37</v>
      </c>
      <c r="F22" s="160" t="s">
        <v>3</v>
      </c>
      <c r="G22" s="37">
        <v>980</v>
      </c>
      <c r="H22" s="173" t="s">
        <v>45</v>
      </c>
      <c r="I22" s="160" t="s">
        <v>3</v>
      </c>
      <c r="J22" s="37">
        <v>240</v>
      </c>
    </row>
    <row r="23" spans="1:10" ht="15.75" customHeight="1">
      <c r="A23" s="75"/>
      <c r="B23" s="166" t="s">
        <v>182</v>
      </c>
      <c r="C23" s="165"/>
      <c r="D23" s="167"/>
      <c r="E23" s="165"/>
      <c r="F23" s="165"/>
      <c r="G23" s="168"/>
      <c r="H23" s="165"/>
      <c r="I23" s="165"/>
      <c r="J23" s="169"/>
    </row>
    <row r="24" spans="1:10" ht="15.75" customHeight="1">
      <c r="A24" s="75"/>
      <c r="B24" s="172" t="s">
        <v>402</v>
      </c>
      <c r="C24" s="160" t="s">
        <v>1</v>
      </c>
      <c r="D24" s="36">
        <v>4.09</v>
      </c>
      <c r="E24" s="35" t="s">
        <v>727</v>
      </c>
      <c r="F24" s="160" t="s">
        <v>727</v>
      </c>
      <c r="G24" s="38" t="s">
        <v>727</v>
      </c>
      <c r="H24" s="7" t="s">
        <v>727</v>
      </c>
      <c r="I24" s="160" t="s">
        <v>727</v>
      </c>
      <c r="J24" s="37" t="s">
        <v>727</v>
      </c>
    </row>
    <row r="25" spans="1:10" ht="15.75" customHeight="1">
      <c r="A25" s="75"/>
      <c r="B25" s="166" t="s">
        <v>212</v>
      </c>
      <c r="C25" s="165"/>
      <c r="D25" s="167"/>
      <c r="E25" s="165"/>
      <c r="F25" s="165"/>
      <c r="G25" s="168"/>
      <c r="H25" s="165"/>
      <c r="I25" s="165"/>
      <c r="J25" s="169"/>
    </row>
    <row r="26" spans="1:10" ht="15.75" customHeight="1">
      <c r="A26" s="75"/>
      <c r="B26" s="172" t="s">
        <v>4</v>
      </c>
      <c r="C26" s="160" t="s">
        <v>3</v>
      </c>
      <c r="D26" s="174">
        <v>79.95</v>
      </c>
      <c r="E26" s="172" t="s">
        <v>8</v>
      </c>
      <c r="F26" s="160" t="s">
        <v>3</v>
      </c>
      <c r="G26" s="175">
        <v>6.38</v>
      </c>
      <c r="H26" s="173" t="s">
        <v>12</v>
      </c>
      <c r="I26" s="160" t="s">
        <v>3</v>
      </c>
      <c r="J26" s="175">
        <v>6.11</v>
      </c>
    </row>
    <row r="27" spans="1:10" ht="15.75" customHeight="1">
      <c r="A27" s="75"/>
      <c r="B27" s="172" t="s">
        <v>7</v>
      </c>
      <c r="C27" s="160" t="s">
        <v>3</v>
      </c>
      <c r="D27" s="176">
        <v>1890</v>
      </c>
      <c r="E27" s="172" t="s">
        <v>11</v>
      </c>
      <c r="F27" s="160" t="s">
        <v>3</v>
      </c>
      <c r="G27" s="175">
        <v>0.47</v>
      </c>
      <c r="H27" s="173" t="s">
        <v>15</v>
      </c>
      <c r="I27" s="160" t="s">
        <v>3</v>
      </c>
      <c r="J27" s="38">
        <v>15.8</v>
      </c>
    </row>
    <row r="28" spans="1:10" ht="15.75" customHeight="1">
      <c r="A28" s="75"/>
      <c r="B28" s="172" t="s">
        <v>10</v>
      </c>
      <c r="C28" s="160" t="s">
        <v>3</v>
      </c>
      <c r="D28" s="176">
        <v>2930</v>
      </c>
      <c r="E28" s="172" t="s">
        <v>14</v>
      </c>
      <c r="F28" s="160" t="s">
        <v>3</v>
      </c>
      <c r="G28" s="175">
        <v>2.4500000000000002</v>
      </c>
      <c r="H28" s="173" t="s">
        <v>18</v>
      </c>
      <c r="I28" s="160" t="s">
        <v>3</v>
      </c>
      <c r="J28" s="37">
        <v>210.5</v>
      </c>
    </row>
    <row r="29" spans="1:10" ht="15.75" customHeight="1">
      <c r="A29" s="75"/>
      <c r="B29" s="172" t="s">
        <v>13</v>
      </c>
      <c r="C29" s="160" t="s">
        <v>3</v>
      </c>
      <c r="D29" s="36">
        <v>2.5</v>
      </c>
      <c r="E29" s="172" t="s">
        <v>17</v>
      </c>
      <c r="F29" s="160" t="s">
        <v>3</v>
      </c>
      <c r="G29" s="38">
        <v>40.15</v>
      </c>
      <c r="H29" s="173" t="s">
        <v>21</v>
      </c>
      <c r="I29" s="160" t="s">
        <v>3</v>
      </c>
      <c r="J29" s="175">
        <v>1.165</v>
      </c>
    </row>
    <row r="30" spans="1:10" ht="15.75" customHeight="1">
      <c r="A30" s="75"/>
      <c r="B30" s="172" t="s">
        <v>16</v>
      </c>
      <c r="C30" s="160" t="s">
        <v>3</v>
      </c>
      <c r="D30" s="176">
        <v>144.5</v>
      </c>
      <c r="E30" s="172" t="s">
        <v>23</v>
      </c>
      <c r="F30" s="160" t="s">
        <v>3</v>
      </c>
      <c r="G30" s="171">
        <v>0.08</v>
      </c>
      <c r="H30" s="173" t="s">
        <v>24</v>
      </c>
      <c r="I30" s="160" t="s">
        <v>3</v>
      </c>
      <c r="J30" s="175">
        <v>0.65</v>
      </c>
    </row>
    <row r="31" spans="1:10" ht="15.75" customHeight="1">
      <c r="A31" s="75"/>
      <c r="B31" s="172" t="s">
        <v>19</v>
      </c>
      <c r="C31" s="160" t="s">
        <v>3</v>
      </c>
      <c r="D31" s="174">
        <v>13.9</v>
      </c>
      <c r="E31" s="172" t="s">
        <v>56</v>
      </c>
      <c r="F31" s="160" t="s">
        <v>1</v>
      </c>
      <c r="G31" s="171">
        <v>2.46E-2</v>
      </c>
      <c r="H31" s="173" t="s">
        <v>27</v>
      </c>
      <c r="I31" s="160" t="s">
        <v>3</v>
      </c>
      <c r="J31" s="38">
        <v>28.9</v>
      </c>
    </row>
    <row r="32" spans="1:10" ht="15.75" customHeight="1">
      <c r="A32" s="75"/>
      <c r="B32" s="172" t="s">
        <v>22</v>
      </c>
      <c r="C32" s="160" t="s">
        <v>3</v>
      </c>
      <c r="D32" s="176">
        <v>76.400000000000006</v>
      </c>
      <c r="E32" s="172" t="s">
        <v>26</v>
      </c>
      <c r="F32" s="160" t="s">
        <v>3</v>
      </c>
      <c r="G32" s="38">
        <v>27.3</v>
      </c>
      <c r="H32" s="173" t="s">
        <v>30</v>
      </c>
      <c r="I32" s="160" t="s">
        <v>3</v>
      </c>
      <c r="J32" s="38">
        <v>12.8</v>
      </c>
    </row>
    <row r="33" spans="1:10" ht="15.75" customHeight="1">
      <c r="A33" s="75"/>
      <c r="B33" s="172" t="s">
        <v>25</v>
      </c>
      <c r="C33" s="160" t="s">
        <v>3</v>
      </c>
      <c r="D33" s="36">
        <v>8.1</v>
      </c>
      <c r="E33" s="172" t="s">
        <v>29</v>
      </c>
      <c r="F33" s="160" t="s">
        <v>3</v>
      </c>
      <c r="G33" s="38">
        <v>15.25</v>
      </c>
      <c r="H33" s="173" t="s">
        <v>62</v>
      </c>
      <c r="I33" s="160" t="s">
        <v>1</v>
      </c>
      <c r="J33" s="171">
        <v>0.11799999999999999</v>
      </c>
    </row>
    <row r="34" spans="1:10" ht="15.75" customHeight="1">
      <c r="A34" s="75"/>
      <c r="B34" s="172" t="s">
        <v>51</v>
      </c>
      <c r="C34" s="160" t="s">
        <v>3</v>
      </c>
      <c r="D34" s="174">
        <v>28</v>
      </c>
      <c r="E34" s="172" t="s">
        <v>31</v>
      </c>
      <c r="F34" s="160" t="s">
        <v>3</v>
      </c>
      <c r="G34" s="38">
        <v>33.049999999999997</v>
      </c>
      <c r="H34" s="173" t="s">
        <v>63</v>
      </c>
      <c r="I34" s="160" t="s">
        <v>3</v>
      </c>
      <c r="J34" s="175">
        <v>1.7</v>
      </c>
    </row>
    <row r="35" spans="1:10" ht="15.75" customHeight="1">
      <c r="A35" s="75"/>
      <c r="B35" s="172" t="s">
        <v>28</v>
      </c>
      <c r="C35" s="160" t="s">
        <v>3</v>
      </c>
      <c r="D35" s="36">
        <v>5.01</v>
      </c>
      <c r="E35" s="172" t="s">
        <v>34</v>
      </c>
      <c r="F35" s="160" t="s">
        <v>3</v>
      </c>
      <c r="G35" s="38">
        <v>12</v>
      </c>
      <c r="H35" s="173" t="s">
        <v>64</v>
      </c>
      <c r="I35" s="160" t="s">
        <v>3</v>
      </c>
      <c r="J35" s="175">
        <v>0.125</v>
      </c>
    </row>
    <row r="36" spans="1:10" ht="15.75" customHeight="1">
      <c r="A36" s="75"/>
      <c r="B36" s="172" t="s">
        <v>0</v>
      </c>
      <c r="C36" s="160" t="s">
        <v>1</v>
      </c>
      <c r="D36" s="170">
        <v>0.89900000000000002</v>
      </c>
      <c r="E36" s="172" t="s">
        <v>37</v>
      </c>
      <c r="F36" s="160" t="s">
        <v>3</v>
      </c>
      <c r="G36" s="37">
        <v>970</v>
      </c>
      <c r="H36" s="173" t="s">
        <v>32</v>
      </c>
      <c r="I36" s="160" t="s">
        <v>3</v>
      </c>
      <c r="J36" s="175">
        <v>4.875</v>
      </c>
    </row>
    <row r="37" spans="1:10" ht="15.75" customHeight="1">
      <c r="A37" s="75"/>
      <c r="B37" s="172" t="s">
        <v>33</v>
      </c>
      <c r="C37" s="160" t="s">
        <v>3</v>
      </c>
      <c r="D37" s="36">
        <v>3.0449999999999999</v>
      </c>
      <c r="E37" s="172" t="s">
        <v>40</v>
      </c>
      <c r="F37" s="160" t="s">
        <v>3</v>
      </c>
      <c r="G37" s="175">
        <v>9.2100000000000009</v>
      </c>
      <c r="H37" s="173" t="s">
        <v>65</v>
      </c>
      <c r="I37" s="160" t="s">
        <v>3</v>
      </c>
      <c r="J37" s="38">
        <v>13.15</v>
      </c>
    </row>
    <row r="38" spans="1:10" ht="15.75" customHeight="1">
      <c r="A38" s="75"/>
      <c r="B38" s="172" t="s">
        <v>36</v>
      </c>
      <c r="C38" s="160" t="s">
        <v>3</v>
      </c>
      <c r="D38" s="36">
        <v>1.0249999999999999</v>
      </c>
      <c r="E38" s="172" t="s">
        <v>43</v>
      </c>
      <c r="F38" s="160" t="s">
        <v>3</v>
      </c>
      <c r="G38" s="37">
        <v>105</v>
      </c>
      <c r="H38" s="173" t="s">
        <v>35</v>
      </c>
      <c r="I38" s="160" t="s">
        <v>3</v>
      </c>
      <c r="J38" s="175">
        <v>4.75</v>
      </c>
    </row>
    <row r="39" spans="1:10" ht="15.75" customHeight="1">
      <c r="A39" s="75"/>
      <c r="B39" s="172" t="s">
        <v>39</v>
      </c>
      <c r="C39" s="160" t="s">
        <v>3</v>
      </c>
      <c r="D39" s="36">
        <v>1</v>
      </c>
      <c r="E39" s="172" t="s">
        <v>59</v>
      </c>
      <c r="F39" s="160" t="s">
        <v>3</v>
      </c>
      <c r="G39" s="171">
        <v>1.2500000000000001E-2</v>
      </c>
      <c r="H39" s="173" t="s">
        <v>38</v>
      </c>
      <c r="I39" s="160" t="s">
        <v>3</v>
      </c>
      <c r="J39" s="38">
        <v>13.7</v>
      </c>
    </row>
    <row r="40" spans="1:10" ht="15.75" customHeight="1">
      <c r="A40" s="75"/>
      <c r="B40" s="172" t="s">
        <v>42</v>
      </c>
      <c r="C40" s="160" t="s">
        <v>3</v>
      </c>
      <c r="D40" s="174">
        <v>21.85</v>
      </c>
      <c r="E40" s="172" t="s">
        <v>6</v>
      </c>
      <c r="F40" s="160" t="s">
        <v>3</v>
      </c>
      <c r="G40" s="37">
        <v>358.5</v>
      </c>
      <c r="H40" s="173" t="s">
        <v>41</v>
      </c>
      <c r="I40" s="160" t="s">
        <v>3</v>
      </c>
      <c r="J40" s="175">
        <v>0.73499999999999999</v>
      </c>
    </row>
    <row r="41" spans="1:10" ht="15.75" customHeight="1">
      <c r="A41" s="75"/>
      <c r="B41" s="172" t="s">
        <v>5</v>
      </c>
      <c r="C41" s="160" t="s">
        <v>3</v>
      </c>
      <c r="D41" s="36">
        <v>4.7300000000000004</v>
      </c>
      <c r="E41" s="172" t="s">
        <v>9</v>
      </c>
      <c r="F41" s="160" t="s">
        <v>3</v>
      </c>
      <c r="G41" s="175">
        <v>3.5</v>
      </c>
      <c r="H41" s="173" t="s">
        <v>44</v>
      </c>
      <c r="I41" s="160" t="s">
        <v>3</v>
      </c>
      <c r="J41" s="37">
        <v>2850</v>
      </c>
    </row>
    <row r="42" spans="1:10" ht="15.75" customHeight="1">
      <c r="A42" s="75"/>
      <c r="B42" s="172" t="s">
        <v>81</v>
      </c>
      <c r="C42" s="160" t="s">
        <v>3</v>
      </c>
      <c r="D42" s="36">
        <v>3.6</v>
      </c>
      <c r="E42" s="172" t="s">
        <v>61</v>
      </c>
      <c r="F42" s="160" t="s">
        <v>3</v>
      </c>
      <c r="G42" s="38" t="s">
        <v>103</v>
      </c>
      <c r="H42" s="173" t="s">
        <v>45</v>
      </c>
      <c r="I42" s="160" t="s">
        <v>3</v>
      </c>
      <c r="J42" s="37">
        <v>231</v>
      </c>
    </row>
    <row r="43" spans="1:10" ht="15.75" customHeight="1">
      <c r="A43" s="75"/>
      <c r="B43" s="166" t="s">
        <v>213</v>
      </c>
      <c r="C43" s="165"/>
      <c r="D43" s="167"/>
      <c r="E43" s="165"/>
      <c r="F43" s="165"/>
      <c r="G43" s="168"/>
      <c r="H43" s="165"/>
      <c r="I43" s="165"/>
      <c r="J43" s="169"/>
    </row>
    <row r="44" spans="1:10" ht="15.75" customHeight="1">
      <c r="A44" s="75"/>
      <c r="B44" s="172" t="s">
        <v>4</v>
      </c>
      <c r="C44" s="160" t="s">
        <v>3</v>
      </c>
      <c r="D44" s="174">
        <v>76.883333333333297</v>
      </c>
      <c r="E44" s="172" t="s">
        <v>5</v>
      </c>
      <c r="F44" s="160" t="s">
        <v>3</v>
      </c>
      <c r="G44" s="175">
        <v>4.68333333333333</v>
      </c>
      <c r="H44" s="173" t="s">
        <v>60</v>
      </c>
      <c r="I44" s="160" t="s">
        <v>1</v>
      </c>
      <c r="J44" s="175">
        <v>2.6316666666666699</v>
      </c>
    </row>
    <row r="45" spans="1:10" ht="15.75" customHeight="1">
      <c r="A45" s="75"/>
      <c r="B45" s="172" t="s">
        <v>393</v>
      </c>
      <c r="C45" s="160" t="s">
        <v>1</v>
      </c>
      <c r="D45" s="36">
        <v>12.3166666666667</v>
      </c>
      <c r="E45" s="172" t="s">
        <v>8</v>
      </c>
      <c r="F45" s="160" t="s">
        <v>3</v>
      </c>
      <c r="G45" s="175">
        <v>5.43333333333333</v>
      </c>
      <c r="H45" s="173" t="s">
        <v>9</v>
      </c>
      <c r="I45" s="160" t="s">
        <v>3</v>
      </c>
      <c r="J45" s="175">
        <v>3.7833333333333301</v>
      </c>
    </row>
    <row r="46" spans="1:10" ht="15.75" customHeight="1">
      <c r="A46" s="75"/>
      <c r="B46" s="172" t="s">
        <v>10</v>
      </c>
      <c r="C46" s="160" t="s">
        <v>3</v>
      </c>
      <c r="D46" s="176">
        <v>992.5</v>
      </c>
      <c r="E46" s="172" t="s">
        <v>11</v>
      </c>
      <c r="F46" s="160" t="s">
        <v>3</v>
      </c>
      <c r="G46" s="175">
        <v>0.39833333333333298</v>
      </c>
      <c r="H46" s="173" t="s">
        <v>12</v>
      </c>
      <c r="I46" s="160" t="s">
        <v>3</v>
      </c>
      <c r="J46" s="175">
        <v>5.81666666666667</v>
      </c>
    </row>
    <row r="47" spans="1:10" ht="15.75" customHeight="1">
      <c r="A47" s="75"/>
      <c r="B47" s="172" t="s">
        <v>13</v>
      </c>
      <c r="C47" s="160" t="s">
        <v>3</v>
      </c>
      <c r="D47" s="36">
        <v>2.5166666666666702</v>
      </c>
      <c r="E47" s="172" t="s">
        <v>395</v>
      </c>
      <c r="F47" s="160" t="s">
        <v>1</v>
      </c>
      <c r="G47" s="175">
        <v>2.86</v>
      </c>
      <c r="H47" s="173" t="s">
        <v>15</v>
      </c>
      <c r="I47" s="160" t="s">
        <v>3</v>
      </c>
      <c r="J47" s="38">
        <v>14.4166666666667</v>
      </c>
    </row>
    <row r="48" spans="1:10" ht="15.75" customHeight="1">
      <c r="A48" s="75"/>
      <c r="B48" s="172" t="s">
        <v>16</v>
      </c>
      <c r="C48" s="160" t="s">
        <v>3</v>
      </c>
      <c r="D48" s="176">
        <v>143.333333333333</v>
      </c>
      <c r="E48" s="172" t="s">
        <v>17</v>
      </c>
      <c r="F48" s="160" t="s">
        <v>3</v>
      </c>
      <c r="G48" s="38">
        <v>41</v>
      </c>
      <c r="H48" s="173" t="s">
        <v>18</v>
      </c>
      <c r="I48" s="160" t="s">
        <v>3</v>
      </c>
      <c r="J48" s="37">
        <v>221.166666666667</v>
      </c>
    </row>
    <row r="49" spans="1:10" ht="15.75" customHeight="1">
      <c r="A49" s="75"/>
      <c r="B49" s="172" t="s">
        <v>100</v>
      </c>
      <c r="C49" s="160" t="s">
        <v>1</v>
      </c>
      <c r="D49" s="36">
        <v>1.1683333333333299</v>
      </c>
      <c r="E49" s="172" t="s">
        <v>20</v>
      </c>
      <c r="F49" s="160" t="s">
        <v>3</v>
      </c>
      <c r="G49" s="38">
        <v>36.8333333333333</v>
      </c>
      <c r="H49" s="173" t="s">
        <v>21</v>
      </c>
      <c r="I49" s="160" t="s">
        <v>3</v>
      </c>
      <c r="J49" s="175">
        <v>1.08833333333333</v>
      </c>
    </row>
    <row r="50" spans="1:10" ht="15.75" customHeight="1">
      <c r="A50" s="75"/>
      <c r="B50" s="172" t="s">
        <v>19</v>
      </c>
      <c r="C50" s="160" t="s">
        <v>3</v>
      </c>
      <c r="D50" s="174">
        <v>12.35</v>
      </c>
      <c r="E50" s="172" t="s">
        <v>107</v>
      </c>
      <c r="F50" s="160" t="s">
        <v>1</v>
      </c>
      <c r="G50" s="171">
        <v>0.17399999999999999</v>
      </c>
      <c r="H50" s="173" t="s">
        <v>24</v>
      </c>
      <c r="I50" s="160" t="s">
        <v>3</v>
      </c>
      <c r="J50" s="175">
        <v>0.56833333333333302</v>
      </c>
    </row>
    <row r="51" spans="1:10" ht="15.75" customHeight="1">
      <c r="A51" s="75"/>
      <c r="B51" s="172" t="s">
        <v>22</v>
      </c>
      <c r="C51" s="160" t="s">
        <v>3</v>
      </c>
      <c r="D51" s="176">
        <v>74.5</v>
      </c>
      <c r="E51" s="172" t="s">
        <v>108</v>
      </c>
      <c r="F51" s="160" t="s">
        <v>1</v>
      </c>
      <c r="G51" s="171">
        <v>3.0333333333333299E-2</v>
      </c>
      <c r="H51" s="173" t="s">
        <v>30</v>
      </c>
      <c r="I51" s="160" t="s">
        <v>3</v>
      </c>
      <c r="J51" s="38">
        <v>11.6833333333333</v>
      </c>
    </row>
    <row r="52" spans="1:10" ht="15.75" customHeight="1">
      <c r="A52" s="75"/>
      <c r="B52" s="172" t="s">
        <v>25</v>
      </c>
      <c r="C52" s="160" t="s">
        <v>3</v>
      </c>
      <c r="D52" s="36">
        <v>7.375</v>
      </c>
      <c r="E52" s="172" t="s">
        <v>26</v>
      </c>
      <c r="F52" s="160" t="s">
        <v>3</v>
      </c>
      <c r="G52" s="38">
        <v>27.95</v>
      </c>
      <c r="H52" s="173" t="s">
        <v>398</v>
      </c>
      <c r="I52" s="160" t="s">
        <v>1</v>
      </c>
      <c r="J52" s="171">
        <v>0.19183333333333299</v>
      </c>
    </row>
    <row r="53" spans="1:10" ht="15.75" customHeight="1">
      <c r="A53" s="75"/>
      <c r="B53" s="172" t="s">
        <v>51</v>
      </c>
      <c r="C53" s="160" t="s">
        <v>3</v>
      </c>
      <c r="D53" s="174">
        <v>25.1666666666667</v>
      </c>
      <c r="E53" s="172" t="s">
        <v>397</v>
      </c>
      <c r="F53" s="160" t="s">
        <v>1</v>
      </c>
      <c r="G53" s="175">
        <v>2.7149999999999999</v>
      </c>
      <c r="H53" s="173" t="s">
        <v>32</v>
      </c>
      <c r="I53" s="160" t="s">
        <v>3</v>
      </c>
      <c r="J53" s="175">
        <v>4.6633333333333304</v>
      </c>
    </row>
    <row r="54" spans="1:10" ht="15.75" customHeight="1">
      <c r="A54" s="75"/>
      <c r="B54" s="172" t="s">
        <v>28</v>
      </c>
      <c r="C54" s="160" t="s">
        <v>3</v>
      </c>
      <c r="D54" s="36">
        <v>5</v>
      </c>
      <c r="E54" s="172" t="s">
        <v>29</v>
      </c>
      <c r="F54" s="160" t="s">
        <v>3</v>
      </c>
      <c r="G54" s="38">
        <v>14.6666666666667</v>
      </c>
      <c r="H54" s="173" t="s">
        <v>65</v>
      </c>
      <c r="I54" s="160" t="s">
        <v>3</v>
      </c>
      <c r="J54" s="38">
        <v>13.3166666666667</v>
      </c>
    </row>
    <row r="55" spans="1:10" ht="15.75" customHeight="1">
      <c r="A55" s="75"/>
      <c r="B55" s="172" t="s">
        <v>0</v>
      </c>
      <c r="C55" s="160" t="s">
        <v>1</v>
      </c>
      <c r="D55" s="170">
        <v>0.92349999999999999</v>
      </c>
      <c r="E55" s="172" t="s">
        <v>31</v>
      </c>
      <c r="F55" s="160" t="s">
        <v>3</v>
      </c>
      <c r="G55" s="38">
        <v>31.033333333333299</v>
      </c>
      <c r="H55" s="173" t="s">
        <v>35</v>
      </c>
      <c r="I55" s="160" t="s">
        <v>3</v>
      </c>
      <c r="J55" s="175">
        <v>4.9833333333333298</v>
      </c>
    </row>
    <row r="56" spans="1:10" ht="15.75" customHeight="1">
      <c r="A56" s="75"/>
      <c r="B56" s="172" t="s">
        <v>33</v>
      </c>
      <c r="C56" s="160" t="s">
        <v>3</v>
      </c>
      <c r="D56" s="36">
        <v>3.0366666666666702</v>
      </c>
      <c r="E56" s="172" t="s">
        <v>34</v>
      </c>
      <c r="F56" s="160" t="s">
        <v>3</v>
      </c>
      <c r="G56" s="38">
        <v>10.8</v>
      </c>
      <c r="H56" s="173" t="s">
        <v>38</v>
      </c>
      <c r="I56" s="160" t="s">
        <v>3</v>
      </c>
      <c r="J56" s="38">
        <v>12.7</v>
      </c>
    </row>
    <row r="57" spans="1:10" ht="15.75" customHeight="1">
      <c r="A57" s="75"/>
      <c r="B57" s="172" t="s">
        <v>36</v>
      </c>
      <c r="C57" s="160" t="s">
        <v>3</v>
      </c>
      <c r="D57" s="36">
        <v>0.97333333333333305</v>
      </c>
      <c r="E57" s="172" t="s">
        <v>401</v>
      </c>
      <c r="F57" s="160" t="s">
        <v>1</v>
      </c>
      <c r="G57" s="171">
        <v>0.11550000000000001</v>
      </c>
      <c r="H57" s="173" t="s">
        <v>41</v>
      </c>
      <c r="I57" s="160" t="s">
        <v>3</v>
      </c>
      <c r="J57" s="175">
        <v>0.69833333333333303</v>
      </c>
    </row>
    <row r="58" spans="1:10" ht="15.75" customHeight="1">
      <c r="A58" s="75"/>
      <c r="B58" s="172" t="s">
        <v>39</v>
      </c>
      <c r="C58" s="160" t="s">
        <v>3</v>
      </c>
      <c r="D58" s="36">
        <v>1.1466666666666701</v>
      </c>
      <c r="E58" s="172" t="s">
        <v>37</v>
      </c>
      <c r="F58" s="160" t="s">
        <v>3</v>
      </c>
      <c r="G58" s="37">
        <v>984.66666666666697</v>
      </c>
      <c r="H58" s="173" t="s">
        <v>44</v>
      </c>
      <c r="I58" s="160" t="s">
        <v>3</v>
      </c>
      <c r="J58" s="37">
        <v>2898.3333333333298</v>
      </c>
    </row>
    <row r="59" spans="1:10" ht="15.75" customHeight="1">
      <c r="A59" s="75"/>
      <c r="B59" s="172" t="s">
        <v>394</v>
      </c>
      <c r="C59" s="160" t="s">
        <v>1</v>
      </c>
      <c r="D59" s="36">
        <v>4.94166666666667</v>
      </c>
      <c r="E59" s="172" t="s">
        <v>40</v>
      </c>
      <c r="F59" s="160" t="s">
        <v>3</v>
      </c>
      <c r="G59" s="175">
        <v>8.6166666666666707</v>
      </c>
      <c r="H59" s="173" t="s">
        <v>45</v>
      </c>
      <c r="I59" s="160" t="s">
        <v>3</v>
      </c>
      <c r="J59" s="37">
        <v>237.666666666667</v>
      </c>
    </row>
    <row r="60" spans="1:10" ht="15.75" customHeight="1">
      <c r="A60" s="75"/>
      <c r="B60" s="194" t="s">
        <v>42</v>
      </c>
      <c r="C60" s="195" t="s">
        <v>3</v>
      </c>
      <c r="D60" s="196">
        <v>22.566666666666698</v>
      </c>
      <c r="E60" s="194" t="s">
        <v>43</v>
      </c>
      <c r="F60" s="195" t="s">
        <v>3</v>
      </c>
      <c r="G60" s="197">
        <v>109.666666666667</v>
      </c>
      <c r="H60" s="198" t="s">
        <v>727</v>
      </c>
      <c r="I60" s="195" t="s">
        <v>727</v>
      </c>
      <c r="J60" s="197" t="s">
        <v>727</v>
      </c>
    </row>
    <row r="61" spans="1:10" ht="15.75" customHeight="1">
      <c r="B61" s="32" t="s">
        <v>734</v>
      </c>
    </row>
  </sheetData>
  <conditionalFormatting sqref="C3:C60 F3:F60 I3:I60">
    <cfRule type="expression" dxfId="38" priority="2">
      <formula>IndVal_LimitValDiffUOM</formula>
    </cfRule>
  </conditionalFormatting>
  <conditionalFormatting sqref="B3:J60">
    <cfRule type="expression" dxfId="37" priority="1">
      <formula>IF(IndVal_IsBlnkRow*IndVal_IsBlnkRowNext=1,TRUE,FALSE)</formula>
    </cfRule>
  </conditionalFormatting>
  <hyperlinks>
    <hyperlink ref="B4" location="'IRC'!$A$1" display="'IRC'!$A$1" xr:uid="{C1DE4000-0EB7-4324-8394-4137BD35EFEA}"/>
    <hyperlink ref="E4" location="'IRC'!$A$42" display="'IRC'!$A$42" xr:uid="{6181C8B7-CC64-45F4-BAB2-CD3DE87BE693}"/>
    <hyperlink ref="H4" location="'IRC'!$A$59" display="'IRC'!$A$59" xr:uid="{BE0B4664-E049-44E1-BF6F-A18ED0CB7D55}"/>
    <hyperlink ref="B6" location="'4-Acid'!$A$78" display="'4-Acid'!$A$78" xr:uid="{212D20DF-153C-4695-8583-63B7BE982244}"/>
    <hyperlink ref="E6" location="'4-Acid'!$A$96" display="'4-Acid'!$A$96" xr:uid="{C2C9DC37-1B67-4403-8815-F4EE234E1FDA}"/>
    <hyperlink ref="H6" location="'4-Acid'!$A$427" display="'4-Acid'!$A$427" xr:uid="{27DB5FFF-F0AF-4032-A752-8175006AB4E0}"/>
    <hyperlink ref="B8" location="'Aqua Regia'!$A$96" display="'Aqua Regia'!$A$96" xr:uid="{41013309-EF5F-4393-93D5-DBB008FCDD7F}"/>
    <hyperlink ref="E8" location="'Aqua Regia'!$A$755" display="'Aqua Regia'!$A$755" xr:uid="{DDB5BFAF-DA7F-44C9-A90A-0ACBD68EA6E4}"/>
    <hyperlink ref="B9" location="'Aqua Regia'!$A$719" display="'Aqua Regia'!$A$719" xr:uid="{C6F543EF-90E6-47B6-9EB9-AE00BA05DCBA}"/>
    <hyperlink ref="E9" location="'Aqua Regia'!$A$1044" display="'Aqua Regia'!$A$1044" xr:uid="{AAE41AFF-CCD4-40C4-8D38-46298D357775}"/>
    <hyperlink ref="B11" location="'ALK'!$A$1" display="'ALK'!$A$1" xr:uid="{05E3400E-0923-4297-B63E-1D6A00A7F742}"/>
    <hyperlink ref="B13" location="'Acid Leach'!$A$1" display="'Acid Leach'!$A$1" xr:uid="{E7D147FD-F606-48DE-859D-B6EE65B7E9E6}"/>
    <hyperlink ref="B15" location="'Fusion XRF'!$A$1" display="'Fusion XRF'!$A$1" xr:uid="{FF50E31C-9C18-49B2-AC4B-DED9D334EC7B}"/>
    <hyperlink ref="E15" location="'Fusion XRF'!$A$136" display="'Fusion XRF'!$A$136" xr:uid="{CA20479C-2D18-4BF1-A6E0-457F311F399D}"/>
    <hyperlink ref="H15" location="'Fusion XRF'!$A$248" display="'Fusion XRF'!$A$248" xr:uid="{10360764-F51D-4889-9A5C-B62EF8632788}"/>
    <hyperlink ref="B16" location="'Fusion XRF'!$A$15" display="'Fusion XRF'!$A$15" xr:uid="{C10F9268-8C2E-499E-BC2D-D0F80954CDF9}"/>
    <hyperlink ref="E16" location="'Fusion XRF'!$A$150" display="'Fusion XRF'!$A$150" xr:uid="{CF9F7309-240B-4FF0-81CB-C2E87E67E962}"/>
    <hyperlink ref="H16" location="'Fusion XRF'!$A$262" display="'Fusion XRF'!$A$262" xr:uid="{A73224CD-3963-41E7-83C2-19399A16BD12}"/>
    <hyperlink ref="B17" location="'Fusion XRF'!$A$52" display="'Fusion XRF'!$A$52" xr:uid="{69B2F339-2273-4FBA-8F9C-A5832E185E39}"/>
    <hyperlink ref="E17" location="'Fusion XRF'!$A$164" display="'Fusion XRF'!$A$164" xr:uid="{5DE0ADD5-A8C6-4F96-A87C-2EDF116BDE50}"/>
    <hyperlink ref="H17" location="'Fusion XRF'!$A$276" display="'Fusion XRF'!$A$276" xr:uid="{1540DC45-BFE2-497D-A8D7-2DF648F0C1D8}"/>
    <hyperlink ref="B18" location="'Fusion XRF'!$A$66" display="'Fusion XRF'!$A$66" xr:uid="{1A20D334-6261-447C-83E2-79F7AF38D9C2}"/>
    <hyperlink ref="E18" location="'Fusion XRF'!$A$178" display="'Fusion XRF'!$A$178" xr:uid="{3DD5FF3E-DFE0-42A2-8247-21D8CF1CACDA}"/>
    <hyperlink ref="H18" location="'Fusion XRF'!$A$290" display="'Fusion XRF'!$A$290" xr:uid="{9AC094A5-9C38-410C-AAF4-A51537938CB4}"/>
    <hyperlink ref="B19" location="'Fusion XRF'!$A$80" display="'Fusion XRF'!$A$80" xr:uid="{88534B48-5B82-4F98-A4CE-6ABA6480DA2E}"/>
    <hyperlink ref="E19" location="'Fusion XRF'!$A$192" display="'Fusion XRF'!$A$192" xr:uid="{4E84EED3-B660-4D99-A45B-E4EE9432164D}"/>
    <hyperlink ref="H19" location="'Fusion XRF'!$A$304" display="'Fusion XRF'!$A$304" xr:uid="{813282FF-3A2B-45D3-96C7-C0F444495A36}"/>
    <hyperlink ref="B20" location="'Fusion XRF'!$A$94" display="'Fusion XRF'!$A$94" xr:uid="{1C65DF9B-E209-48AA-B7D9-C01DA7AB2039}"/>
    <hyperlink ref="E20" location="'Fusion XRF'!$A$206" display="'Fusion XRF'!$A$206" xr:uid="{039D6461-4E27-4E4A-8DA5-E7EFA1F04B22}"/>
    <hyperlink ref="H20" location="'Fusion XRF'!$A$318" display="'Fusion XRF'!$A$318" xr:uid="{C58F1CED-E724-4E58-B00B-B5F657F5802D}"/>
    <hyperlink ref="B21" location="'Fusion XRF'!$A$108" display="'Fusion XRF'!$A$108" xr:uid="{F69912FF-E0FD-405F-9915-1A1921D42D6B}"/>
    <hyperlink ref="E21" location="'Fusion XRF'!$A$220" display="'Fusion XRF'!$A$220" xr:uid="{39CB2665-644B-45EE-BB58-AA577DDF0A86}"/>
    <hyperlink ref="H21" location="'Fusion XRF'!$A$332" display="'Fusion XRF'!$A$332" xr:uid="{F9B3E8FF-D0F2-45DB-91BA-5E02F60109EA}"/>
    <hyperlink ref="B22" location="'Fusion XRF'!$A$122" display="'Fusion XRF'!$A$122" xr:uid="{DB4E24F5-2E42-4669-BE23-AB18B2D91E95}"/>
    <hyperlink ref="E22" location="'Fusion XRF'!$A$234" display="'Fusion XRF'!$A$234" xr:uid="{785AC91C-0E5C-41B8-8C8D-8D063F323C2D}"/>
    <hyperlink ref="H22" location="'Fusion XRF'!$A$346" display="'Fusion XRF'!$A$346" xr:uid="{1A28937C-3062-4E4E-9249-DB6BC3E897BD}"/>
    <hyperlink ref="B24" location="'Thermograv'!$A$1" display="'Thermograv'!$A$1" xr:uid="{DA1D92A4-FBF5-46BC-8BA3-0B9C2F75A467}"/>
    <hyperlink ref="B26" location="'Laser Ablation'!$A$1" display="'Laser Ablation'!$A$1" xr:uid="{2455A5A1-30F7-4206-BADF-F36550BB5572}"/>
    <hyperlink ref="E26" location="'Laser Ablation'!$A$262" display="'Laser Ablation'!$A$262" xr:uid="{BB08CDD8-8A2D-49CE-9E4E-D7B6C9F849BE}"/>
    <hyperlink ref="H26" location="'Laser Ablation'!$A$500" display="'Laser Ablation'!$A$500" xr:uid="{598A6619-F56E-4517-91DC-5C973A128394}"/>
    <hyperlink ref="B27" location="'Laser Ablation'!$A$15" display="'Laser Ablation'!$A$15" xr:uid="{201F449B-AB83-490A-B079-AADE68699012}"/>
    <hyperlink ref="E27" location="'Laser Ablation'!$A$276" display="'Laser Ablation'!$A$276" xr:uid="{1C49EA54-17BF-4B1E-8A5C-30A67E8D919E}"/>
    <hyperlink ref="H27" location="'Laser Ablation'!$A$514" display="'Laser Ablation'!$A$514" xr:uid="{C7571B53-58C5-4932-8799-0AF5274745DA}"/>
    <hyperlink ref="B28" location="'Laser Ablation'!$A$52" display="'Laser Ablation'!$A$52" xr:uid="{5EEBD88F-5533-4B00-B690-299AE557E6D0}"/>
    <hyperlink ref="E28" location="'Laser Ablation'!$A$290" display="'Laser Ablation'!$A$290" xr:uid="{435D92E8-2CC9-4ECA-9695-AD42C76659D7}"/>
    <hyperlink ref="H28" location="'Laser Ablation'!$A$528" display="'Laser Ablation'!$A$528" xr:uid="{DC02E236-1A5B-4AEE-82BA-B680908F6CC1}"/>
    <hyperlink ref="B29" location="'Laser Ablation'!$A$66" display="'Laser Ablation'!$A$66" xr:uid="{201AFE16-6C6C-4022-A3D4-5CB55DCDCF7F}"/>
    <hyperlink ref="E29" location="'Laser Ablation'!$A$304" display="'Laser Ablation'!$A$304" xr:uid="{2AEC916B-1A4A-4245-82DF-B7D0BB3AFE17}"/>
    <hyperlink ref="H29" location="'Laser Ablation'!$A$542" display="'Laser Ablation'!$A$542" xr:uid="{F523A5F9-947D-4C52-9935-01B67A9B4150}"/>
    <hyperlink ref="B30" location="'Laser Ablation'!$A$80" display="'Laser Ablation'!$A$80" xr:uid="{359D6E33-694B-4A0C-AB2A-003243DC99CC}"/>
    <hyperlink ref="E30" location="'Laser Ablation'!$A$318" display="'Laser Ablation'!$A$318" xr:uid="{121640A4-4F42-43B6-985F-7CB118D3ABAB}"/>
    <hyperlink ref="H30" location="'Laser Ablation'!$A$556" display="'Laser Ablation'!$A$556" xr:uid="{3AE5ED91-1B7C-4578-92A5-5B4E1E31EEE3}"/>
    <hyperlink ref="B31" location="'Laser Ablation'!$A$94" display="'Laser Ablation'!$A$94" xr:uid="{84D47B51-385B-4DEF-BC9C-1525FE809976}"/>
    <hyperlink ref="E31" location="'Laser Ablation'!$A$332" display="'Laser Ablation'!$A$332" xr:uid="{188FC240-C045-4E1A-B17D-CE1062D15E2D}"/>
    <hyperlink ref="H31" location="'Laser Ablation'!$A$570" display="'Laser Ablation'!$A$570" xr:uid="{F317ABA3-D4E2-4549-BDBA-B853613C9EED}"/>
    <hyperlink ref="B32" location="'Laser Ablation'!$A$108" display="'Laser Ablation'!$A$108" xr:uid="{ED899AAB-0688-4277-B8D6-42E727571FE6}"/>
    <hyperlink ref="E32" location="'Laser Ablation'!$A$346" display="'Laser Ablation'!$A$346" xr:uid="{F2C90AB0-EE03-4843-84FA-0577DFFABEB0}"/>
    <hyperlink ref="H32" location="'Laser Ablation'!$A$584" display="'Laser Ablation'!$A$584" xr:uid="{2A72E796-F993-47F5-BCFC-95F1372D7116}"/>
    <hyperlink ref="B33" location="'Laser Ablation'!$A$122" display="'Laser Ablation'!$A$122" xr:uid="{00D35A31-3D7A-4BFE-AB14-F073632CAD82}"/>
    <hyperlink ref="E33" location="'Laser Ablation'!$A$360" display="'Laser Ablation'!$A$360" xr:uid="{174E3ECF-0DE0-4D95-8BB2-0729A2E23B1C}"/>
    <hyperlink ref="H33" location="'Laser Ablation'!$A$598" display="'Laser Ablation'!$A$598" xr:uid="{E9F72128-F4D6-4556-8D30-993A4E656B89}"/>
    <hyperlink ref="B34" location="'Laser Ablation'!$A$136" display="'Laser Ablation'!$A$136" xr:uid="{E68570EF-5591-492D-8BE6-854784375F5C}"/>
    <hyperlink ref="E34" location="'Laser Ablation'!$A$374" display="'Laser Ablation'!$A$374" xr:uid="{86AFC95F-BFFC-46EB-BF45-F0E0F116A03A}"/>
    <hyperlink ref="H34" location="'Laser Ablation'!$A$612" display="'Laser Ablation'!$A$612" xr:uid="{9BF65151-2731-4345-8BDF-B5BEBC412027}"/>
    <hyperlink ref="B35" location="'Laser Ablation'!$A$150" display="'Laser Ablation'!$A$150" xr:uid="{7D8AC8E2-7574-4041-B0D1-E6579A0A5BB7}"/>
    <hyperlink ref="E35" location="'Laser Ablation'!$A$388" display="'Laser Ablation'!$A$388" xr:uid="{A2FDB1B4-27B0-4766-A4C3-369BBDE0A8EB}"/>
    <hyperlink ref="H35" location="'Laser Ablation'!$A$626" display="'Laser Ablation'!$A$626" xr:uid="{0033D38D-B69D-4DD7-9B0A-A7B56CA7F53B}"/>
    <hyperlink ref="B36" location="'Laser Ablation'!$A$164" display="'Laser Ablation'!$A$164" xr:uid="{23D4E102-9471-4E6A-9F0D-52E205D1E29A}"/>
    <hyperlink ref="E36" location="'Laser Ablation'!$A$402" display="'Laser Ablation'!$A$402" xr:uid="{8F1AE10C-9D29-493E-879E-94468567451D}"/>
    <hyperlink ref="H36" location="'Laser Ablation'!$A$640" display="'Laser Ablation'!$A$640" xr:uid="{482B5A50-7875-46AB-972A-5EF367010949}"/>
    <hyperlink ref="B37" location="'Laser Ablation'!$A$178" display="'Laser Ablation'!$A$178" xr:uid="{1DC8D2A4-0538-4AC4-94FA-120122C82FA3}"/>
    <hyperlink ref="E37" location="'Laser Ablation'!$A$416" display="'Laser Ablation'!$A$416" xr:uid="{5F666DDE-3B43-484A-B3AB-5E8A22167B6A}"/>
    <hyperlink ref="H37" location="'Laser Ablation'!$A$654" display="'Laser Ablation'!$A$654" xr:uid="{A69DC3DB-7C36-4FAE-AA82-BBE800D0D7D5}"/>
    <hyperlink ref="B38" location="'Laser Ablation'!$A$192" display="'Laser Ablation'!$A$192" xr:uid="{2F8EA528-488F-4834-A63D-8517EA524057}"/>
    <hyperlink ref="E38" location="'Laser Ablation'!$A$430" display="'Laser Ablation'!$A$430" xr:uid="{AF1470A6-FA17-496D-B4AE-8C077CC14877}"/>
    <hyperlink ref="H38" location="'Laser Ablation'!$A$668" display="'Laser Ablation'!$A$668" xr:uid="{7FAF670D-D14A-4032-BE69-0D83E9572C42}"/>
    <hyperlink ref="B39" location="'Laser Ablation'!$A$206" display="'Laser Ablation'!$A$206" xr:uid="{05525A01-054E-4EA5-8665-1174DA6B7371}"/>
    <hyperlink ref="E39" location="'Laser Ablation'!$A$444" display="'Laser Ablation'!$A$444" xr:uid="{2CE3A19B-A466-46AB-8A09-9D76101F1A52}"/>
    <hyperlink ref="H39" location="'Laser Ablation'!$A$682" display="'Laser Ablation'!$A$682" xr:uid="{33A55A13-9CC3-478A-8218-88182F801D03}"/>
    <hyperlink ref="B40" location="'Laser Ablation'!$A$220" display="'Laser Ablation'!$A$220" xr:uid="{B9146C06-7B84-4FFC-93AE-91F400F14DAD}"/>
    <hyperlink ref="E40" location="'Laser Ablation'!$A$458" display="'Laser Ablation'!$A$458" xr:uid="{D0C6542C-4EE7-4E15-88BB-2E5D40CFA871}"/>
    <hyperlink ref="H40" location="'Laser Ablation'!$A$696" display="'Laser Ablation'!$A$696" xr:uid="{59F2282E-189F-4D49-B05F-B4FDEF273B76}"/>
    <hyperlink ref="B41" location="'Laser Ablation'!$A$234" display="'Laser Ablation'!$A$234" xr:uid="{19F4115F-5D5F-42B9-965D-12CDCEAF2B0D}"/>
    <hyperlink ref="E41" location="'Laser Ablation'!$A$472" display="'Laser Ablation'!$A$472" xr:uid="{34FDD25B-7CF6-42F0-BAB8-148B67EF9E28}"/>
    <hyperlink ref="H41" location="'Laser Ablation'!$A$710" display="'Laser Ablation'!$A$710" xr:uid="{5BB2FD29-7C6A-411E-9918-38F008C92DF5}"/>
    <hyperlink ref="B42" location="'Laser Ablation'!$A$248" display="'Laser Ablation'!$A$248" xr:uid="{4B269712-31A4-4901-94A7-F32E6D71AE89}"/>
    <hyperlink ref="E42" location="'Laser Ablation'!$A$486" display="'Laser Ablation'!$A$486" xr:uid="{E87C9CBA-EE51-42E2-9122-39CDFF2CF10B}"/>
    <hyperlink ref="H42" location="'Laser Ablation'!$A$724" display="'Laser Ablation'!$A$724" xr:uid="{24F165DC-BF72-4B70-B233-F41750384531}"/>
    <hyperlink ref="B44" location="'3-Acid'!$A$1" display="'3-Acid'!$A$1" xr:uid="{BBE47F4D-081E-453C-B8DA-048BE7CB2203}"/>
    <hyperlink ref="E44" location="'3-Acid'!$A$330" display="'3-Acid'!$A$330" xr:uid="{7FAAFE5A-9679-46E9-8BB3-75344E770C3E}"/>
    <hyperlink ref="H44" location="'3-Acid'!$A$636" display="'3-Acid'!$A$636" xr:uid="{FFB194B0-B8FD-4129-92B3-AB4BAA9583DD}"/>
    <hyperlink ref="B45" location="'3-Acid'!$A$42" display="'3-Acid'!$A$42" xr:uid="{02BF93E4-1F1A-4433-B8CD-C471A5200972}"/>
    <hyperlink ref="E45" location="'3-Acid'!$A$348" display="'3-Acid'!$A$348" xr:uid="{FF57FC50-A119-4FD0-8677-AD9EDDEFD83D}"/>
    <hyperlink ref="H45" location="'3-Acid'!$A$654" display="'3-Acid'!$A$654" xr:uid="{D0706DDA-F1CF-4692-9E26-EA6AFF6F64F9}"/>
    <hyperlink ref="B46" location="'3-Acid'!$A$60" display="'3-Acid'!$A$60" xr:uid="{5711D486-8CF5-4CF5-81E8-BC8E14B86A85}"/>
    <hyperlink ref="E46" location="'3-Acid'!$A$366" display="'3-Acid'!$A$366" xr:uid="{E00A98C3-67E4-4036-AC87-EFAB4A1CF8E5}"/>
    <hyperlink ref="H46" location="'3-Acid'!$A$672" display="'3-Acid'!$A$672" xr:uid="{F99CCA3F-70F2-4B4D-BE8D-83248D26F716}"/>
    <hyperlink ref="B47" location="'3-Acid'!$A$78" display="'3-Acid'!$A$78" xr:uid="{35411D1C-8065-4B94-B6C9-C84E0D80AFFE}"/>
    <hyperlink ref="E47" location="'3-Acid'!$A$384" display="'3-Acid'!$A$384" xr:uid="{F2C3C2DC-DC26-43E9-B325-F4718486A555}"/>
    <hyperlink ref="H47" location="'3-Acid'!$A$690" display="'3-Acid'!$A$690" xr:uid="{FDE7D70B-1694-4555-A3E7-D970B48864B5}"/>
    <hyperlink ref="B48" location="'3-Acid'!$A$96" display="'3-Acid'!$A$96" xr:uid="{F4D4C716-F829-4657-905A-45A524A5FF01}"/>
    <hyperlink ref="E48" location="'3-Acid'!$A$402" display="'3-Acid'!$A$402" xr:uid="{45DF16A7-6F90-4E1A-A126-34B4BF459218}"/>
    <hyperlink ref="H48" location="'3-Acid'!$A$708" display="'3-Acid'!$A$708" xr:uid="{0FBA18E0-265B-4D52-9ADF-A3EEB4E05343}"/>
    <hyperlink ref="B49" location="'3-Acid'!$A$114" display="'3-Acid'!$A$114" xr:uid="{9CD23B82-3F9C-4FD8-B9E0-D9E3DAE7958D}"/>
    <hyperlink ref="E49" location="'3-Acid'!$A$420" display="'3-Acid'!$A$420" xr:uid="{E69C4F06-3121-45E6-BC03-7AA0D3C4933D}"/>
    <hyperlink ref="H49" location="'3-Acid'!$A$726" display="'3-Acid'!$A$726" xr:uid="{DE12968E-3F3C-46DF-8191-DCD3F5325147}"/>
    <hyperlink ref="B50" location="'3-Acid'!$A$132" display="'3-Acid'!$A$132" xr:uid="{752BFD2D-2F2D-4084-82CB-F41BF1065D0B}"/>
    <hyperlink ref="E50" location="'3-Acid'!$A$438" display="'3-Acid'!$A$438" xr:uid="{DA9DAFEC-9D40-4CBF-B29C-5A4E308484EE}"/>
    <hyperlink ref="H50" location="'3-Acid'!$A$744" display="'3-Acid'!$A$744" xr:uid="{46F59AEA-DD5A-4B6F-904F-DE641BC26646}"/>
    <hyperlink ref="B51" location="'3-Acid'!$A$150" display="'3-Acid'!$A$150" xr:uid="{3FE07D01-60D3-4111-97C1-DA94418A9E57}"/>
    <hyperlink ref="E51" location="'3-Acid'!$A$456" display="'3-Acid'!$A$456" xr:uid="{22523C77-5362-476A-8E48-32D8C5EE94A7}"/>
    <hyperlink ref="H51" location="'3-Acid'!$A$762" display="'3-Acid'!$A$762" xr:uid="{3307B8B0-DDF3-4C1A-A23C-1D444100D3D4}"/>
    <hyperlink ref="B52" location="'3-Acid'!$A$168" display="'3-Acid'!$A$168" xr:uid="{75B79DED-89C6-40A4-8558-7F632694065D}"/>
    <hyperlink ref="E52" location="'3-Acid'!$A$474" display="'3-Acid'!$A$474" xr:uid="{C1F3DE95-B3C1-43E5-B3C4-9AEEA99E9BD1}"/>
    <hyperlink ref="H52" location="'3-Acid'!$A$780" display="'3-Acid'!$A$780" xr:uid="{16DE5E35-98B7-47DB-9C28-4D9F50EA9E8A}"/>
    <hyperlink ref="B53" location="'3-Acid'!$A$186" display="'3-Acid'!$A$186" xr:uid="{C13704FC-6BE9-4374-8EAE-DEE2B37396D5}"/>
    <hyperlink ref="E53" location="'3-Acid'!$A$492" display="'3-Acid'!$A$492" xr:uid="{D27324B7-7D30-4394-B386-B0019DC4B6BD}"/>
    <hyperlink ref="H53" location="'3-Acid'!$A$798" display="'3-Acid'!$A$798" xr:uid="{0DFD72B4-ECE4-489A-955A-79D3C4B9ABAF}"/>
    <hyperlink ref="B54" location="'3-Acid'!$A$204" display="'3-Acid'!$A$204" xr:uid="{2D9DB970-4CC2-43A0-ACF4-11BA7CC16CDC}"/>
    <hyperlink ref="E54" location="'3-Acid'!$A$510" display="'3-Acid'!$A$510" xr:uid="{1D2438DD-2A60-4A63-BE7F-D7DF34767F95}"/>
    <hyperlink ref="H54" location="'3-Acid'!$A$816" display="'3-Acid'!$A$816" xr:uid="{25AF6695-276F-4894-B6E9-6D0C18D94D1A}"/>
    <hyperlink ref="B55" location="'3-Acid'!$A$222" display="'3-Acid'!$A$222" xr:uid="{B60702F3-8A76-4D91-9719-A69B23058979}"/>
    <hyperlink ref="E55" location="'3-Acid'!$A$528" display="'3-Acid'!$A$528" xr:uid="{1435676F-DF4E-449C-9F2F-8C9C0C19EFA4}"/>
    <hyperlink ref="H55" location="'3-Acid'!$A$834" display="'3-Acid'!$A$834" xr:uid="{5E03CD68-7383-444C-950C-89C1159BFEB2}"/>
    <hyperlink ref="B56" location="'3-Acid'!$A$240" display="'3-Acid'!$A$240" xr:uid="{94823432-3BAA-4ABA-91B7-0CFD5AC88A7F}"/>
    <hyperlink ref="E56" location="'3-Acid'!$A$546" display="'3-Acid'!$A$546" xr:uid="{1DFF2FA6-4322-41F2-9AB1-B978C9A8278A}"/>
    <hyperlink ref="H56" location="'3-Acid'!$A$852" display="'3-Acid'!$A$852" xr:uid="{3DD853E1-5AB2-435B-ABDA-BE4CCF1FA01F}"/>
    <hyperlink ref="B57" location="'3-Acid'!$A$258" display="'3-Acid'!$A$258" xr:uid="{ADC8B767-B24A-4005-A6E6-3304C7D12401}"/>
    <hyperlink ref="E57" location="'3-Acid'!$A$564" display="'3-Acid'!$A$564" xr:uid="{DC61B472-636E-4AFD-822B-014A7DA1C616}"/>
    <hyperlink ref="H57" location="'3-Acid'!$A$870" display="'3-Acid'!$A$870" xr:uid="{42817F8A-7DF0-45F5-9A9D-5C1DACFBD9C6}"/>
    <hyperlink ref="B58" location="'3-Acid'!$A$276" display="'3-Acid'!$A$276" xr:uid="{84430A88-E82F-4EA5-9F78-284ADA975386}"/>
    <hyperlink ref="E58" location="'3-Acid'!$A$582" display="'3-Acid'!$A$582" xr:uid="{DD0239E9-90D6-4E63-A015-11F2B2019201}"/>
    <hyperlink ref="H58" location="'3-Acid'!$A$888" display="'3-Acid'!$A$888" xr:uid="{1C02EF28-81F9-486E-94F4-1E759FDD0112}"/>
    <hyperlink ref="B59" location="'3-Acid'!$A$294" display="'3-Acid'!$A$294" xr:uid="{9E67EAA2-581B-46B5-BA85-5E458D9768BC}"/>
    <hyperlink ref="E59" location="'3-Acid'!$A$600" display="'3-Acid'!$A$600" xr:uid="{F09C9CFE-E74B-4D2C-9317-1BE93B0858D4}"/>
    <hyperlink ref="H59" location="'3-Acid'!$A$906" display="'3-Acid'!$A$906" xr:uid="{094182E9-4C4E-4D3D-8BCD-BA89B72E6391}"/>
    <hyperlink ref="B60" location="'3-Acid'!$A$312" display="'3-Acid'!$A$312" xr:uid="{A582FE9B-82D9-49DF-BF40-ADB9245AEDA2}"/>
    <hyperlink ref="E60" location="'3-Acid'!$A$618" display="'3-Acid'!$A$618" xr:uid="{7C2135E1-D7AA-4E59-A39D-1CA856D0CC7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0" t="s">
        <v>730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8" customFormat="1" ht="15" customHeight="1">
      <c r="A2" s="49"/>
      <c r="B2" s="272" t="s">
        <v>2</v>
      </c>
      <c r="C2" s="274" t="s">
        <v>69</v>
      </c>
      <c r="D2" s="276" t="s">
        <v>70</v>
      </c>
      <c r="E2" s="277"/>
      <c r="F2" s="277"/>
      <c r="G2" s="277"/>
      <c r="H2" s="278"/>
      <c r="I2" s="279" t="s">
        <v>71</v>
      </c>
      <c r="J2" s="280"/>
      <c r="K2" s="281"/>
      <c r="L2" s="282" t="s">
        <v>72</v>
      </c>
      <c r="M2" s="282"/>
    </row>
    <row r="3" spans="1:13" s="48" customFormat="1" ht="15" customHeight="1">
      <c r="A3" s="49"/>
      <c r="B3" s="273"/>
      <c r="C3" s="275"/>
      <c r="D3" s="183" t="s">
        <v>80</v>
      </c>
      <c r="E3" s="183" t="s">
        <v>73</v>
      </c>
      <c r="F3" s="183" t="s">
        <v>74</v>
      </c>
      <c r="G3" s="183" t="s">
        <v>75</v>
      </c>
      <c r="H3" s="183" t="s">
        <v>76</v>
      </c>
      <c r="I3" s="184" t="s">
        <v>77</v>
      </c>
      <c r="J3" s="183" t="s">
        <v>78</v>
      </c>
      <c r="K3" s="185" t="s">
        <v>79</v>
      </c>
      <c r="L3" s="183" t="s">
        <v>67</v>
      </c>
      <c r="M3" s="183" t="s">
        <v>68</v>
      </c>
    </row>
    <row r="4" spans="1:13" s="48" customFormat="1" ht="15" customHeight="1">
      <c r="A4" s="49"/>
      <c r="B4" s="186" t="s">
        <v>214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217</v>
      </c>
      <c r="C5" s="181">
        <v>14.384785826065411</v>
      </c>
      <c r="D5" s="50">
        <v>0.86915979001405053</v>
      </c>
      <c r="E5" s="182">
        <v>12.64646624603731</v>
      </c>
      <c r="F5" s="182">
        <v>16.123105406093512</v>
      </c>
      <c r="G5" s="182">
        <v>11.777306456023259</v>
      </c>
      <c r="H5" s="182">
        <v>16.992265196107564</v>
      </c>
      <c r="I5" s="52">
        <v>6.042215716824384E-2</v>
      </c>
      <c r="J5" s="51">
        <v>0.12084431433648768</v>
      </c>
      <c r="K5" s="53">
        <v>0.18126647150473152</v>
      </c>
      <c r="L5" s="182">
        <v>13.665546534762139</v>
      </c>
      <c r="M5" s="182">
        <v>15.104025117368682</v>
      </c>
    </row>
    <row r="6" spans="1:13" ht="15" customHeight="1">
      <c r="A6" s="49"/>
      <c r="B6" s="40" t="s">
        <v>215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217</v>
      </c>
      <c r="C7" s="181">
        <v>14.644687048512745</v>
      </c>
      <c r="D7" s="50">
        <v>0.65066411848893002</v>
      </c>
      <c r="E7" s="182">
        <v>13.343358811534886</v>
      </c>
      <c r="F7" s="182">
        <v>15.946015285490605</v>
      </c>
      <c r="G7" s="182">
        <v>12.692694693045954</v>
      </c>
      <c r="H7" s="182">
        <v>16.596679403979536</v>
      </c>
      <c r="I7" s="52">
        <v>4.4430045950009482E-2</v>
      </c>
      <c r="J7" s="51">
        <v>8.8860091900018964E-2</v>
      </c>
      <c r="K7" s="53">
        <v>0.13329013785002844</v>
      </c>
      <c r="L7" s="182">
        <v>13.912452696087108</v>
      </c>
      <c r="M7" s="182">
        <v>15.376921400938382</v>
      </c>
    </row>
    <row r="8" spans="1:13" ht="15" customHeight="1">
      <c r="A8" s="49"/>
      <c r="B8" s="40" t="s">
        <v>181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218</v>
      </c>
      <c r="C9" s="181">
        <v>2.7321552354166667</v>
      </c>
      <c r="D9" s="50">
        <v>7.9676395517934498E-2</v>
      </c>
      <c r="E9" s="182">
        <v>2.5728024443807977</v>
      </c>
      <c r="F9" s="182">
        <v>2.8915080264525357</v>
      </c>
      <c r="G9" s="182">
        <v>2.4931260488628633</v>
      </c>
      <c r="H9" s="182">
        <v>2.9711844219704702</v>
      </c>
      <c r="I9" s="52">
        <v>2.916247015729451E-2</v>
      </c>
      <c r="J9" s="51">
        <v>5.832494031458902E-2</v>
      </c>
      <c r="K9" s="53">
        <v>8.7487410471883534E-2</v>
      </c>
      <c r="L9" s="182">
        <v>2.5955474736458335</v>
      </c>
      <c r="M9" s="182">
        <v>2.8687629971874999</v>
      </c>
    </row>
    <row r="10" spans="1:13" ht="15" customHeight="1">
      <c r="A10" s="49"/>
      <c r="B10" s="40" t="s">
        <v>183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219</v>
      </c>
      <c r="C11" s="249">
        <v>76.091260870235573</v>
      </c>
      <c r="D11" s="182">
        <v>2.0508611331589224</v>
      </c>
      <c r="E11" s="250">
        <v>71.989538603917723</v>
      </c>
      <c r="F11" s="250">
        <v>80.192983136553423</v>
      </c>
      <c r="G11" s="250">
        <v>69.938677470758805</v>
      </c>
      <c r="H11" s="250">
        <v>82.243844269712341</v>
      </c>
      <c r="I11" s="52">
        <v>2.695265014278601E-2</v>
      </c>
      <c r="J11" s="51">
        <v>5.3905300285572021E-2</v>
      </c>
      <c r="K11" s="53">
        <v>8.0857950428358027E-2</v>
      </c>
      <c r="L11" s="250">
        <v>72.286697826723795</v>
      </c>
      <c r="M11" s="250">
        <v>79.89582391374735</v>
      </c>
    </row>
    <row r="12" spans="1:13" ht="15" customHeight="1">
      <c r="A12" s="49"/>
      <c r="B12" s="189" t="s">
        <v>137</v>
      </c>
      <c r="C12" s="181">
        <v>6.3819289896229261</v>
      </c>
      <c r="D12" s="50">
        <v>0.24663286170210694</v>
      </c>
      <c r="E12" s="182">
        <v>5.8886632662187122</v>
      </c>
      <c r="F12" s="182">
        <v>6.87519471302714</v>
      </c>
      <c r="G12" s="182">
        <v>5.6420304045166052</v>
      </c>
      <c r="H12" s="182">
        <v>7.121827574729247</v>
      </c>
      <c r="I12" s="52">
        <v>3.8645503906911877E-2</v>
      </c>
      <c r="J12" s="51">
        <v>7.7291007813823753E-2</v>
      </c>
      <c r="K12" s="53">
        <v>0.11593651172073563</v>
      </c>
      <c r="L12" s="182">
        <v>6.0628325401417795</v>
      </c>
      <c r="M12" s="182">
        <v>6.7010254391040727</v>
      </c>
    </row>
    <row r="13" spans="1:13" ht="15" customHeight="1">
      <c r="A13" s="49"/>
      <c r="B13" s="189" t="s">
        <v>220</v>
      </c>
      <c r="C13" s="253">
        <v>1927.614293885408</v>
      </c>
      <c r="D13" s="254">
        <v>66.397132068751901</v>
      </c>
      <c r="E13" s="254">
        <v>1794.8200297479041</v>
      </c>
      <c r="F13" s="254">
        <v>2060.4085580229116</v>
      </c>
      <c r="G13" s="254">
        <v>1728.4228976791524</v>
      </c>
      <c r="H13" s="254">
        <v>2126.8056900916636</v>
      </c>
      <c r="I13" s="52">
        <v>3.4445237451999851E-2</v>
      </c>
      <c r="J13" s="51">
        <v>6.8890474903999702E-2</v>
      </c>
      <c r="K13" s="53">
        <v>0.10333571235599956</v>
      </c>
      <c r="L13" s="254">
        <v>1831.2335791911376</v>
      </c>
      <c r="M13" s="254">
        <v>2023.9950085796784</v>
      </c>
    </row>
    <row r="14" spans="1:13" ht="15" customHeight="1">
      <c r="A14" s="49"/>
      <c r="B14" s="189" t="s">
        <v>138</v>
      </c>
      <c r="C14" s="181">
        <v>2.4221994338781996</v>
      </c>
      <c r="D14" s="50">
        <v>0.14091646707747951</v>
      </c>
      <c r="E14" s="182">
        <v>2.1403664997232408</v>
      </c>
      <c r="F14" s="182">
        <v>2.7040323680331584</v>
      </c>
      <c r="G14" s="182">
        <v>1.9994500326457612</v>
      </c>
      <c r="H14" s="182">
        <v>2.844948835110638</v>
      </c>
      <c r="I14" s="52">
        <v>5.8177070437118061E-2</v>
      </c>
      <c r="J14" s="51">
        <v>0.11635414087423612</v>
      </c>
      <c r="K14" s="53">
        <v>0.17453121131135418</v>
      </c>
      <c r="L14" s="182">
        <v>2.3010894621842897</v>
      </c>
      <c r="M14" s="182">
        <v>2.5433094055721095</v>
      </c>
    </row>
    <row r="15" spans="1:13" s="48" customFormat="1" ht="15" customHeight="1">
      <c r="A15" s="49"/>
      <c r="B15" s="189" t="s">
        <v>221</v>
      </c>
      <c r="C15" s="253">
        <v>138.30077381599367</v>
      </c>
      <c r="D15" s="254">
        <v>5.9907680747539933</v>
      </c>
      <c r="E15" s="254">
        <v>126.31923766648568</v>
      </c>
      <c r="F15" s="254">
        <v>150.28230996550164</v>
      </c>
      <c r="G15" s="254">
        <v>120.32846959173169</v>
      </c>
      <c r="H15" s="254">
        <v>156.27307804025565</v>
      </c>
      <c r="I15" s="52">
        <v>4.3316952678258962E-2</v>
      </c>
      <c r="J15" s="51">
        <v>8.6633905356517923E-2</v>
      </c>
      <c r="K15" s="53">
        <v>0.12995085803477688</v>
      </c>
      <c r="L15" s="254">
        <v>131.38573512519397</v>
      </c>
      <c r="M15" s="254">
        <v>145.21581250679336</v>
      </c>
    </row>
    <row r="16" spans="1:13" ht="15" customHeight="1">
      <c r="A16" s="49"/>
      <c r="B16" s="189" t="s">
        <v>139</v>
      </c>
      <c r="C16" s="257">
        <v>0.82528429581018869</v>
      </c>
      <c r="D16" s="50">
        <v>3.0194371527161631E-2</v>
      </c>
      <c r="E16" s="50">
        <v>0.7648955527558654</v>
      </c>
      <c r="F16" s="50">
        <v>0.88567303886451199</v>
      </c>
      <c r="G16" s="50">
        <v>0.73470118122870376</v>
      </c>
      <c r="H16" s="50">
        <v>0.91586741039167363</v>
      </c>
      <c r="I16" s="52">
        <v>3.6586630425966798E-2</v>
      </c>
      <c r="J16" s="51">
        <v>7.3173260851933597E-2</v>
      </c>
      <c r="K16" s="53">
        <v>0.1097598912779004</v>
      </c>
      <c r="L16" s="50">
        <v>0.78402008101967924</v>
      </c>
      <c r="M16" s="50">
        <v>0.86654851060069815</v>
      </c>
    </row>
    <row r="17" spans="1:13" ht="15" customHeight="1">
      <c r="A17" s="49"/>
      <c r="B17" s="189" t="s">
        <v>222</v>
      </c>
      <c r="C17" s="249">
        <v>12.808405549686313</v>
      </c>
      <c r="D17" s="182">
        <v>0.49648879076162128</v>
      </c>
      <c r="E17" s="250">
        <v>11.815427968163071</v>
      </c>
      <c r="F17" s="250">
        <v>13.801383131209555</v>
      </c>
      <c r="G17" s="250">
        <v>11.318939177401449</v>
      </c>
      <c r="H17" s="250">
        <v>14.297871921971177</v>
      </c>
      <c r="I17" s="52">
        <v>3.8762731929094844E-2</v>
      </c>
      <c r="J17" s="51">
        <v>7.7525463858189689E-2</v>
      </c>
      <c r="K17" s="53">
        <v>0.11628819578728453</v>
      </c>
      <c r="L17" s="250">
        <v>12.167985272201998</v>
      </c>
      <c r="M17" s="250">
        <v>13.448825827170628</v>
      </c>
    </row>
    <row r="18" spans="1:13" ht="15" customHeight="1">
      <c r="A18" s="49"/>
      <c r="B18" s="189" t="s">
        <v>140</v>
      </c>
      <c r="C18" s="253">
        <v>71.570697500141264</v>
      </c>
      <c r="D18" s="250">
        <v>5.8444219415126186</v>
      </c>
      <c r="E18" s="254">
        <v>59.881853617116029</v>
      </c>
      <c r="F18" s="254">
        <v>83.259541383166507</v>
      </c>
      <c r="G18" s="254">
        <v>54.037431675603408</v>
      </c>
      <c r="H18" s="254">
        <v>89.103963324679114</v>
      </c>
      <c r="I18" s="52">
        <v>8.1659424116987026E-2</v>
      </c>
      <c r="J18" s="51">
        <v>0.16331884823397405</v>
      </c>
      <c r="K18" s="53">
        <v>0.24497827235096109</v>
      </c>
      <c r="L18" s="254">
        <v>67.992162625134199</v>
      </c>
      <c r="M18" s="254">
        <v>75.14923237514833</v>
      </c>
    </row>
    <row r="19" spans="1:13" ht="15" customHeight="1">
      <c r="A19" s="49"/>
      <c r="B19" s="189" t="s">
        <v>165</v>
      </c>
      <c r="C19" s="181">
        <v>7.3183779167503822</v>
      </c>
      <c r="D19" s="50">
        <v>0.38162556410208842</v>
      </c>
      <c r="E19" s="182">
        <v>6.5551267885462057</v>
      </c>
      <c r="F19" s="182">
        <v>8.0816290449545587</v>
      </c>
      <c r="G19" s="182">
        <v>6.1735012244441165</v>
      </c>
      <c r="H19" s="182">
        <v>8.4632546090566478</v>
      </c>
      <c r="I19" s="52">
        <v>5.214619529672275E-2</v>
      </c>
      <c r="J19" s="51">
        <v>0.1042923905934455</v>
      </c>
      <c r="K19" s="53">
        <v>0.15643858589016824</v>
      </c>
      <c r="L19" s="182">
        <v>6.9524590209128627</v>
      </c>
      <c r="M19" s="182">
        <v>7.6842968125879016</v>
      </c>
    </row>
    <row r="20" spans="1:13" ht="15" customHeight="1">
      <c r="A20" s="49"/>
      <c r="B20" s="189" t="s">
        <v>141</v>
      </c>
      <c r="C20" s="249">
        <v>22.03402445819021</v>
      </c>
      <c r="D20" s="250">
        <v>2.5391176268643147</v>
      </c>
      <c r="E20" s="250">
        <v>16.955789204461581</v>
      </c>
      <c r="F20" s="250">
        <v>27.112259711918838</v>
      </c>
      <c r="G20" s="250">
        <v>14.416671577597265</v>
      </c>
      <c r="H20" s="250">
        <v>29.651377338783156</v>
      </c>
      <c r="I20" s="52">
        <v>0.11523621713692461</v>
      </c>
      <c r="J20" s="51">
        <v>0.23047243427384922</v>
      </c>
      <c r="K20" s="53">
        <v>0.34570865141077384</v>
      </c>
      <c r="L20" s="250">
        <v>20.932323235280698</v>
      </c>
      <c r="M20" s="250">
        <v>23.135725681099721</v>
      </c>
    </row>
    <row r="21" spans="1:13" ht="15" customHeight="1">
      <c r="A21" s="49"/>
      <c r="B21" s="189" t="s">
        <v>166</v>
      </c>
      <c r="C21" s="181">
        <v>5.1160586523822484</v>
      </c>
      <c r="D21" s="50">
        <v>0.16654576762182186</v>
      </c>
      <c r="E21" s="182">
        <v>4.7829671171386048</v>
      </c>
      <c r="F21" s="182">
        <v>5.4491501876258921</v>
      </c>
      <c r="G21" s="182">
        <v>4.6164213495167825</v>
      </c>
      <c r="H21" s="182">
        <v>5.6156959552477144</v>
      </c>
      <c r="I21" s="52">
        <v>3.255352976539299E-2</v>
      </c>
      <c r="J21" s="51">
        <v>6.510705953078598E-2</v>
      </c>
      <c r="K21" s="53">
        <v>9.7660589296178962E-2</v>
      </c>
      <c r="L21" s="182">
        <v>4.8602557197631358</v>
      </c>
      <c r="M21" s="182">
        <v>5.3718615850013611</v>
      </c>
    </row>
    <row r="22" spans="1:13" ht="15" customHeight="1">
      <c r="A22" s="49"/>
      <c r="B22" s="189" t="s">
        <v>223</v>
      </c>
      <c r="C22" s="257">
        <v>0.91382023338868879</v>
      </c>
      <c r="D22" s="50">
        <v>3.2374592280632455E-2</v>
      </c>
      <c r="E22" s="50">
        <v>0.8490710488274239</v>
      </c>
      <c r="F22" s="50">
        <v>0.97856941794995367</v>
      </c>
      <c r="G22" s="50">
        <v>0.81669645654679146</v>
      </c>
      <c r="H22" s="50">
        <v>1.0109440102305862</v>
      </c>
      <c r="I22" s="52">
        <v>3.5427747272107166E-2</v>
      </c>
      <c r="J22" s="51">
        <v>7.0855494544214331E-2</v>
      </c>
      <c r="K22" s="53">
        <v>0.1062832418163215</v>
      </c>
      <c r="L22" s="50">
        <v>0.86812922171925433</v>
      </c>
      <c r="M22" s="50">
        <v>0.95951124505812324</v>
      </c>
    </row>
    <row r="23" spans="1:13" ht="15" customHeight="1">
      <c r="A23" s="49"/>
      <c r="B23" s="189" t="s">
        <v>142</v>
      </c>
      <c r="C23" s="181">
        <v>3.0621531877971044</v>
      </c>
      <c r="D23" s="50">
        <v>0.11032322773822613</v>
      </c>
      <c r="E23" s="182">
        <v>2.841506732320652</v>
      </c>
      <c r="F23" s="182">
        <v>3.2827996432735569</v>
      </c>
      <c r="G23" s="182">
        <v>2.7311835045824262</v>
      </c>
      <c r="H23" s="182">
        <v>3.3931228710117827</v>
      </c>
      <c r="I23" s="52">
        <v>3.6027991080874705E-2</v>
      </c>
      <c r="J23" s="51">
        <v>7.205598216174941E-2</v>
      </c>
      <c r="K23" s="53">
        <v>0.10808397324262412</v>
      </c>
      <c r="L23" s="182">
        <v>2.9090455284072494</v>
      </c>
      <c r="M23" s="182">
        <v>3.2152608471869595</v>
      </c>
    </row>
    <row r="24" spans="1:13" ht="15" customHeight="1">
      <c r="A24" s="49"/>
      <c r="B24" s="189" t="s">
        <v>224</v>
      </c>
      <c r="C24" s="181">
        <v>1.0131190691364107</v>
      </c>
      <c r="D24" s="50">
        <v>4.8646339836703502E-2</v>
      </c>
      <c r="E24" s="182">
        <v>0.91582638946300365</v>
      </c>
      <c r="F24" s="182">
        <v>1.1104117488098177</v>
      </c>
      <c r="G24" s="182">
        <v>0.86718004962630024</v>
      </c>
      <c r="H24" s="182">
        <v>1.1590580886465212</v>
      </c>
      <c r="I24" s="52">
        <v>4.8016409244147344E-2</v>
      </c>
      <c r="J24" s="51">
        <v>9.6032818488294688E-2</v>
      </c>
      <c r="K24" s="53">
        <v>0.14404922773244203</v>
      </c>
      <c r="L24" s="182">
        <v>0.9624631156795902</v>
      </c>
      <c r="M24" s="182">
        <v>1.0637750225932312</v>
      </c>
    </row>
    <row r="25" spans="1:13" ht="15" customHeight="1">
      <c r="A25" s="49"/>
      <c r="B25" s="189" t="s">
        <v>143</v>
      </c>
      <c r="C25" s="181">
        <v>1.0214515992501001</v>
      </c>
      <c r="D25" s="182">
        <v>0.14177817817188651</v>
      </c>
      <c r="E25" s="182">
        <v>0.73789524290632702</v>
      </c>
      <c r="F25" s="182">
        <v>1.3050079555938732</v>
      </c>
      <c r="G25" s="182">
        <v>0.59611706473444059</v>
      </c>
      <c r="H25" s="182">
        <v>1.4467861337657597</v>
      </c>
      <c r="I25" s="52">
        <v>0.13880068157509678</v>
      </c>
      <c r="J25" s="51">
        <v>0.27760136315019357</v>
      </c>
      <c r="K25" s="53">
        <v>0.41640204472529035</v>
      </c>
      <c r="L25" s="182">
        <v>0.97037901928759507</v>
      </c>
      <c r="M25" s="182">
        <v>1.072524179212605</v>
      </c>
    </row>
    <row r="26" spans="1:13" ht="15" customHeight="1">
      <c r="A26" s="49"/>
      <c r="B26" s="189" t="s">
        <v>144</v>
      </c>
      <c r="C26" s="181">
        <v>3.4825369788093292</v>
      </c>
      <c r="D26" s="50">
        <v>7.8642341932025989E-2</v>
      </c>
      <c r="E26" s="182">
        <v>3.3252522949452774</v>
      </c>
      <c r="F26" s="182">
        <v>3.639821662673381</v>
      </c>
      <c r="G26" s="182">
        <v>3.2466099530132513</v>
      </c>
      <c r="H26" s="182">
        <v>3.7184640046054072</v>
      </c>
      <c r="I26" s="52">
        <v>2.2581911523280828E-2</v>
      </c>
      <c r="J26" s="51">
        <v>4.5163823046561656E-2</v>
      </c>
      <c r="K26" s="53">
        <v>6.7745734569842481E-2</v>
      </c>
      <c r="L26" s="182">
        <v>3.3084101298688626</v>
      </c>
      <c r="M26" s="182">
        <v>3.6566638277497958</v>
      </c>
    </row>
    <row r="27" spans="1:13" ht="15" customHeight="1">
      <c r="A27" s="49"/>
      <c r="B27" s="189" t="s">
        <v>145</v>
      </c>
      <c r="C27" s="249">
        <v>22.85938702941036</v>
      </c>
      <c r="D27" s="182">
        <v>1.3081683366658718</v>
      </c>
      <c r="E27" s="250">
        <v>20.243050356078616</v>
      </c>
      <c r="F27" s="250">
        <v>25.475723702742105</v>
      </c>
      <c r="G27" s="250">
        <v>18.934882019412743</v>
      </c>
      <c r="H27" s="250">
        <v>26.783892039407977</v>
      </c>
      <c r="I27" s="52">
        <v>5.7226746062036246E-2</v>
      </c>
      <c r="J27" s="51">
        <v>0.11445349212407249</v>
      </c>
      <c r="K27" s="53">
        <v>0.17168023818610872</v>
      </c>
      <c r="L27" s="250">
        <v>21.716417677939841</v>
      </c>
      <c r="M27" s="250">
        <v>24.00235638088088</v>
      </c>
    </row>
    <row r="28" spans="1:13" ht="15" customHeight="1">
      <c r="A28" s="49"/>
      <c r="B28" s="189" t="s">
        <v>146</v>
      </c>
      <c r="C28" s="181">
        <v>4.5869393230042341</v>
      </c>
      <c r="D28" s="50">
        <v>0.36004388900159423</v>
      </c>
      <c r="E28" s="182">
        <v>3.8668515450010457</v>
      </c>
      <c r="F28" s="182">
        <v>5.3070271010074226</v>
      </c>
      <c r="G28" s="182">
        <v>3.5068076559994514</v>
      </c>
      <c r="H28" s="182">
        <v>5.6670709900090168</v>
      </c>
      <c r="I28" s="52">
        <v>7.8493274850163497E-2</v>
      </c>
      <c r="J28" s="51">
        <v>0.15698654970032699</v>
      </c>
      <c r="K28" s="53">
        <v>0.23547982455049049</v>
      </c>
      <c r="L28" s="182">
        <v>4.3575923568540222</v>
      </c>
      <c r="M28" s="182">
        <v>4.816286289154446</v>
      </c>
    </row>
    <row r="29" spans="1:13" ht="15" customHeight="1">
      <c r="A29" s="49"/>
      <c r="B29" s="189" t="s">
        <v>225</v>
      </c>
      <c r="C29" s="181">
        <v>0.23823055555555558</v>
      </c>
      <c r="D29" s="182">
        <v>6.5405540732877271E-2</v>
      </c>
      <c r="E29" s="182">
        <v>0.10741947408980104</v>
      </c>
      <c r="F29" s="182">
        <v>0.3690416370213101</v>
      </c>
      <c r="G29" s="182">
        <v>4.2013933356923772E-2</v>
      </c>
      <c r="H29" s="182">
        <v>0.4344471777541874</v>
      </c>
      <c r="I29" s="52">
        <v>0.2745472367318752</v>
      </c>
      <c r="J29" s="51">
        <v>0.5490944734637504</v>
      </c>
      <c r="K29" s="53">
        <v>0.8236417101956256</v>
      </c>
      <c r="L29" s="182">
        <v>0.22631902777777779</v>
      </c>
      <c r="M29" s="182">
        <v>0.25014208333333338</v>
      </c>
    </row>
    <row r="30" spans="1:13" ht="15" customHeight="1">
      <c r="A30" s="49"/>
      <c r="B30" s="189" t="s">
        <v>147</v>
      </c>
      <c r="C30" s="181">
        <v>5.3323904428329714</v>
      </c>
      <c r="D30" s="50">
        <v>0.23130393446791028</v>
      </c>
      <c r="E30" s="182">
        <v>4.869782573897151</v>
      </c>
      <c r="F30" s="182">
        <v>5.7949983117687918</v>
      </c>
      <c r="G30" s="182">
        <v>4.6384786394292403</v>
      </c>
      <c r="H30" s="182">
        <v>6.0263022462367024</v>
      </c>
      <c r="I30" s="52">
        <v>4.3377156445622921E-2</v>
      </c>
      <c r="J30" s="51">
        <v>8.6754312891245841E-2</v>
      </c>
      <c r="K30" s="53">
        <v>0.13013146933686875</v>
      </c>
      <c r="L30" s="182">
        <v>5.0657709206913228</v>
      </c>
      <c r="M30" s="182">
        <v>5.5990099649746199</v>
      </c>
    </row>
    <row r="31" spans="1:13" ht="15" customHeight="1">
      <c r="A31" s="49"/>
      <c r="B31" s="189" t="s">
        <v>148</v>
      </c>
      <c r="C31" s="181">
        <v>0.43529216239275564</v>
      </c>
      <c r="D31" s="50">
        <v>3.8164097043183624E-2</v>
      </c>
      <c r="E31" s="182">
        <v>0.35896396830638838</v>
      </c>
      <c r="F31" s="182">
        <v>0.51162035647912285</v>
      </c>
      <c r="G31" s="182">
        <v>0.32079987126320475</v>
      </c>
      <c r="H31" s="182">
        <v>0.54978445352230654</v>
      </c>
      <c r="I31" s="52">
        <v>8.7674670808221222E-2</v>
      </c>
      <c r="J31" s="51">
        <v>0.17534934161644244</v>
      </c>
      <c r="K31" s="53">
        <v>0.26302401242466367</v>
      </c>
      <c r="L31" s="182">
        <v>0.41352755427311788</v>
      </c>
      <c r="M31" s="182">
        <v>0.45705677051239341</v>
      </c>
    </row>
    <row r="32" spans="1:13" ht="15" customHeight="1">
      <c r="A32" s="49"/>
      <c r="B32" s="189" t="s">
        <v>167</v>
      </c>
      <c r="C32" s="181">
        <v>2.6935069040301167</v>
      </c>
      <c r="D32" s="50">
        <v>0.16344198987755243</v>
      </c>
      <c r="E32" s="182">
        <v>2.3666229242750116</v>
      </c>
      <c r="F32" s="182">
        <v>3.0203908837852218</v>
      </c>
      <c r="G32" s="182">
        <v>2.2031809343974595</v>
      </c>
      <c r="H32" s="182">
        <v>3.1838328736627739</v>
      </c>
      <c r="I32" s="52">
        <v>6.0679996636728482E-2</v>
      </c>
      <c r="J32" s="51">
        <v>0.12135999327345696</v>
      </c>
      <c r="K32" s="53">
        <v>0.18203998991018544</v>
      </c>
      <c r="L32" s="182">
        <v>2.558831558828611</v>
      </c>
      <c r="M32" s="182">
        <v>2.8281822492316224</v>
      </c>
    </row>
    <row r="33" spans="1:13" ht="15" customHeight="1">
      <c r="A33" s="49"/>
      <c r="B33" s="189" t="s">
        <v>149</v>
      </c>
      <c r="C33" s="181">
        <v>2.3886476522602198</v>
      </c>
      <c r="D33" s="50">
        <v>0.13813131983689977</v>
      </c>
      <c r="E33" s="182">
        <v>2.1123850125864201</v>
      </c>
      <c r="F33" s="182">
        <v>2.6649102919340195</v>
      </c>
      <c r="G33" s="182">
        <v>1.9742536927495205</v>
      </c>
      <c r="H33" s="182">
        <v>2.8030416117709192</v>
      </c>
      <c r="I33" s="52">
        <v>5.7828252612391454E-2</v>
      </c>
      <c r="J33" s="51">
        <v>0.11565650522478291</v>
      </c>
      <c r="K33" s="53">
        <v>0.17348475783717437</v>
      </c>
      <c r="L33" s="182">
        <v>2.269215269647209</v>
      </c>
      <c r="M33" s="182">
        <v>2.5080800348732306</v>
      </c>
    </row>
    <row r="34" spans="1:13" ht="15" customHeight="1">
      <c r="A34" s="49"/>
      <c r="B34" s="189" t="s">
        <v>150</v>
      </c>
      <c r="C34" s="249">
        <v>34.84207881074078</v>
      </c>
      <c r="D34" s="250">
        <v>4.7715024038000946</v>
      </c>
      <c r="E34" s="250">
        <v>25.299074003140589</v>
      </c>
      <c r="F34" s="250">
        <v>44.385083618340971</v>
      </c>
      <c r="G34" s="250">
        <v>20.527571599340497</v>
      </c>
      <c r="H34" s="250">
        <v>49.156586022141063</v>
      </c>
      <c r="I34" s="52">
        <v>0.13694654758455979</v>
      </c>
      <c r="J34" s="51">
        <v>0.27389309516911958</v>
      </c>
      <c r="K34" s="53">
        <v>0.41083964275367935</v>
      </c>
      <c r="L34" s="250">
        <v>33.099974870203738</v>
      </c>
      <c r="M34" s="250">
        <v>36.584182751277822</v>
      </c>
    </row>
    <row r="35" spans="1:13" ht="15" customHeight="1">
      <c r="A35" s="49"/>
      <c r="B35" s="189" t="s">
        <v>168</v>
      </c>
      <c r="C35" s="249">
        <v>36.044008367986407</v>
      </c>
      <c r="D35" s="182">
        <v>1.2807268143577579</v>
      </c>
      <c r="E35" s="250">
        <v>33.482554739270888</v>
      </c>
      <c r="F35" s="250">
        <v>38.605461996701926</v>
      </c>
      <c r="G35" s="250">
        <v>32.201827924913133</v>
      </c>
      <c r="H35" s="250">
        <v>39.886188811059682</v>
      </c>
      <c r="I35" s="52">
        <v>3.5532308207299017E-2</v>
      </c>
      <c r="J35" s="51">
        <v>7.1064616414598034E-2</v>
      </c>
      <c r="K35" s="53">
        <v>0.10659692462189704</v>
      </c>
      <c r="L35" s="250">
        <v>34.241807949587084</v>
      </c>
      <c r="M35" s="250">
        <v>37.846208786385731</v>
      </c>
    </row>
    <row r="36" spans="1:13" ht="15" customHeight="1">
      <c r="A36" s="49"/>
      <c r="B36" s="189" t="s">
        <v>151</v>
      </c>
      <c r="C36" s="257">
        <v>9.2392926114939058E-2</v>
      </c>
      <c r="D36" s="50">
        <v>6.7979955077239673E-3</v>
      </c>
      <c r="E36" s="50">
        <v>7.8796935099491122E-2</v>
      </c>
      <c r="F36" s="50">
        <v>0.10598891713038699</v>
      </c>
      <c r="G36" s="50">
        <v>7.1998939591767161E-2</v>
      </c>
      <c r="H36" s="50">
        <v>0.11278691263811096</v>
      </c>
      <c r="I36" s="52">
        <v>7.3577012803632769E-2</v>
      </c>
      <c r="J36" s="51">
        <v>0.14715402560726554</v>
      </c>
      <c r="K36" s="53">
        <v>0.22073103841089831</v>
      </c>
      <c r="L36" s="50">
        <v>8.7773279809192112E-2</v>
      </c>
      <c r="M36" s="50">
        <v>9.7012572420686005E-2</v>
      </c>
    </row>
    <row r="37" spans="1:13" ht="15" customHeight="1">
      <c r="A37" s="49"/>
      <c r="B37" s="189" t="s">
        <v>152</v>
      </c>
      <c r="C37" s="257">
        <v>0.10141460255453202</v>
      </c>
      <c r="D37" s="50">
        <v>7.3253618598825895E-3</v>
      </c>
      <c r="E37" s="50">
        <v>8.6763878834766842E-2</v>
      </c>
      <c r="F37" s="50">
        <v>0.11606532627429721</v>
      </c>
      <c r="G37" s="50">
        <v>7.9438516974884257E-2</v>
      </c>
      <c r="H37" s="50">
        <v>0.12339068813417979</v>
      </c>
      <c r="I37" s="52">
        <v>7.2231825352208442E-2</v>
      </c>
      <c r="J37" s="51">
        <v>0.14446365070441688</v>
      </c>
      <c r="K37" s="53">
        <v>0.21669547605662531</v>
      </c>
      <c r="L37" s="50">
        <v>9.6343872426805421E-2</v>
      </c>
      <c r="M37" s="50">
        <v>0.10648533268225863</v>
      </c>
    </row>
    <row r="38" spans="1:13" ht="15" customHeight="1">
      <c r="A38" s="49"/>
      <c r="B38" s="189" t="s">
        <v>153</v>
      </c>
      <c r="C38" s="257">
        <v>2.3638524974919774E-2</v>
      </c>
      <c r="D38" s="50">
        <v>1.0301911321746906E-3</v>
      </c>
      <c r="E38" s="50">
        <v>2.1578142710570392E-2</v>
      </c>
      <c r="F38" s="50">
        <v>2.5698907239269157E-2</v>
      </c>
      <c r="G38" s="50">
        <v>2.0547951578395701E-2</v>
      </c>
      <c r="H38" s="50">
        <v>2.6729098371443848E-2</v>
      </c>
      <c r="I38" s="52">
        <v>4.3581024334966439E-2</v>
      </c>
      <c r="J38" s="51">
        <v>8.7162048669932879E-2</v>
      </c>
      <c r="K38" s="53">
        <v>0.13074307300489932</v>
      </c>
      <c r="L38" s="50">
        <v>2.2456598726173786E-2</v>
      </c>
      <c r="M38" s="50">
        <v>2.4820451223665763E-2</v>
      </c>
    </row>
    <row r="39" spans="1:13" ht="15" customHeight="1">
      <c r="A39" s="49"/>
      <c r="B39" s="189" t="s">
        <v>169</v>
      </c>
      <c r="C39" s="249">
        <v>27.195871826909954</v>
      </c>
      <c r="D39" s="182">
        <v>1.4023564593091637</v>
      </c>
      <c r="E39" s="250">
        <v>24.391158908291626</v>
      </c>
      <c r="F39" s="250">
        <v>30.000584745528283</v>
      </c>
      <c r="G39" s="250">
        <v>22.988802448982462</v>
      </c>
      <c r="H39" s="250">
        <v>31.402941204837447</v>
      </c>
      <c r="I39" s="52">
        <v>5.156504885133157E-2</v>
      </c>
      <c r="J39" s="51">
        <v>0.10313009770266314</v>
      </c>
      <c r="K39" s="53">
        <v>0.15469514655399472</v>
      </c>
      <c r="L39" s="250">
        <v>25.836078235564457</v>
      </c>
      <c r="M39" s="250">
        <v>28.555665418255451</v>
      </c>
    </row>
    <row r="40" spans="1:13" ht="15" customHeight="1">
      <c r="A40" s="49"/>
      <c r="B40" s="189" t="s">
        <v>170</v>
      </c>
      <c r="C40" s="181">
        <v>1.9855535824492383</v>
      </c>
      <c r="D40" s="50">
        <v>8.2628142016613462E-2</v>
      </c>
      <c r="E40" s="182">
        <v>1.8202972984160113</v>
      </c>
      <c r="F40" s="182">
        <v>2.1508098664824651</v>
      </c>
      <c r="G40" s="182">
        <v>1.7376691563993978</v>
      </c>
      <c r="H40" s="182">
        <v>2.2334380084990788</v>
      </c>
      <c r="I40" s="52">
        <v>4.1614662402960308E-2</v>
      </c>
      <c r="J40" s="51">
        <v>8.3229324805920615E-2</v>
      </c>
      <c r="K40" s="53">
        <v>0.12484398720888093</v>
      </c>
      <c r="L40" s="182">
        <v>1.8862759033267764</v>
      </c>
      <c r="M40" s="182">
        <v>2.0848312615717002</v>
      </c>
    </row>
    <row r="41" spans="1:13" ht="15" customHeight="1">
      <c r="A41" s="49"/>
      <c r="B41" s="189" t="s">
        <v>171</v>
      </c>
      <c r="C41" s="249">
        <v>14.979229747966524</v>
      </c>
      <c r="D41" s="182">
        <v>0.77224551875202152</v>
      </c>
      <c r="E41" s="250">
        <v>13.434738710462481</v>
      </c>
      <c r="F41" s="250">
        <v>16.523720785470566</v>
      </c>
      <c r="G41" s="250">
        <v>12.66249319171046</v>
      </c>
      <c r="H41" s="250">
        <v>17.295966304222588</v>
      </c>
      <c r="I41" s="52">
        <v>5.1554421138166745E-2</v>
      </c>
      <c r="J41" s="51">
        <v>0.10310884227633349</v>
      </c>
      <c r="K41" s="53">
        <v>0.15466326341450023</v>
      </c>
      <c r="L41" s="250">
        <v>14.230268260568199</v>
      </c>
      <c r="M41" s="250">
        <v>15.72819123536485</v>
      </c>
    </row>
    <row r="42" spans="1:13" ht="15" customHeight="1">
      <c r="A42" s="49"/>
      <c r="B42" s="189" t="s">
        <v>154</v>
      </c>
      <c r="C42" s="249">
        <v>31.164949238504288</v>
      </c>
      <c r="D42" s="182">
        <v>3.0622501404786533</v>
      </c>
      <c r="E42" s="250">
        <v>25.040448957546982</v>
      </c>
      <c r="F42" s="250">
        <v>37.289449519461598</v>
      </c>
      <c r="G42" s="250">
        <v>21.978198817068328</v>
      </c>
      <c r="H42" s="250">
        <v>40.351699659940252</v>
      </c>
      <c r="I42" s="52">
        <v>9.8259429753706898E-2</v>
      </c>
      <c r="J42" s="51">
        <v>0.1965188595074138</v>
      </c>
      <c r="K42" s="53">
        <v>0.29477828926112071</v>
      </c>
      <c r="L42" s="250">
        <v>29.606701776579072</v>
      </c>
      <c r="M42" s="250">
        <v>32.723196700429504</v>
      </c>
    </row>
    <row r="43" spans="1:13" ht="15" customHeight="1">
      <c r="A43" s="49"/>
      <c r="B43" s="189" t="s">
        <v>172</v>
      </c>
      <c r="C43" s="249">
        <v>10.012765044450781</v>
      </c>
      <c r="D43" s="182">
        <v>0.55378160677138499</v>
      </c>
      <c r="E43" s="250">
        <v>8.9052018309080108</v>
      </c>
      <c r="F43" s="250">
        <v>11.120328257993551</v>
      </c>
      <c r="G43" s="250">
        <v>8.3514202241366249</v>
      </c>
      <c r="H43" s="250">
        <v>11.674109864764937</v>
      </c>
      <c r="I43" s="52">
        <v>5.5307560330530151E-2</v>
      </c>
      <c r="J43" s="51">
        <v>0.1106151206610603</v>
      </c>
      <c r="K43" s="53">
        <v>0.16592268099159047</v>
      </c>
      <c r="L43" s="250">
        <v>9.5121267922282424</v>
      </c>
      <c r="M43" s="250">
        <v>10.513403296673319</v>
      </c>
    </row>
    <row r="44" spans="1:13" ht="15" customHeight="1">
      <c r="A44" s="49"/>
      <c r="B44" s="189" t="s">
        <v>173</v>
      </c>
      <c r="C44" s="257">
        <v>2.9177198224295056E-2</v>
      </c>
      <c r="D44" s="50">
        <v>1.0602116155831178E-3</v>
      </c>
      <c r="E44" s="50">
        <v>2.7056774993128821E-2</v>
      </c>
      <c r="F44" s="50">
        <v>3.1297621455461291E-2</v>
      </c>
      <c r="G44" s="50">
        <v>2.5996563377545703E-2</v>
      </c>
      <c r="H44" s="50">
        <v>3.2357833071044409E-2</v>
      </c>
      <c r="I44" s="52">
        <v>3.6336991901446812E-2</v>
      </c>
      <c r="J44" s="51">
        <v>7.2673983802893624E-2</v>
      </c>
      <c r="K44" s="53">
        <v>0.10901097570434043</v>
      </c>
      <c r="L44" s="50">
        <v>2.7718338313080303E-2</v>
      </c>
      <c r="M44" s="50">
        <v>3.0636058135509809E-2</v>
      </c>
    </row>
    <row r="45" spans="1:13" ht="15" customHeight="1">
      <c r="A45" s="49"/>
      <c r="B45" s="189" t="s">
        <v>174</v>
      </c>
      <c r="C45" s="253">
        <v>969.75260287617948</v>
      </c>
      <c r="D45" s="254">
        <v>32.324738366977307</v>
      </c>
      <c r="E45" s="254">
        <v>905.10312614222482</v>
      </c>
      <c r="F45" s="254">
        <v>1034.402079610134</v>
      </c>
      <c r="G45" s="254">
        <v>872.77838777524755</v>
      </c>
      <c r="H45" s="254">
        <v>1066.7268179771113</v>
      </c>
      <c r="I45" s="52">
        <v>3.3332974071021509E-2</v>
      </c>
      <c r="J45" s="51">
        <v>6.6665948142043019E-2</v>
      </c>
      <c r="K45" s="53">
        <v>9.9998922213064528E-2</v>
      </c>
      <c r="L45" s="254">
        <v>921.26497273237055</v>
      </c>
      <c r="M45" s="254">
        <v>1018.2402330199884</v>
      </c>
    </row>
    <row r="46" spans="1:13" ht="15" customHeight="1">
      <c r="A46" s="49"/>
      <c r="B46" s="189" t="s">
        <v>155</v>
      </c>
      <c r="C46" s="181">
        <v>8.2343114003070479</v>
      </c>
      <c r="D46" s="50">
        <v>0.63454342452793711</v>
      </c>
      <c r="E46" s="182">
        <v>6.9652245512511737</v>
      </c>
      <c r="F46" s="182">
        <v>9.5033982493629221</v>
      </c>
      <c r="G46" s="182">
        <v>6.3306811267232366</v>
      </c>
      <c r="H46" s="182">
        <v>10.137941673890859</v>
      </c>
      <c r="I46" s="52">
        <v>7.7060897223813485E-2</v>
      </c>
      <c r="J46" s="51">
        <v>0.15412179444762697</v>
      </c>
      <c r="K46" s="53">
        <v>0.23118269167144045</v>
      </c>
      <c r="L46" s="182">
        <v>7.8225958302916956</v>
      </c>
      <c r="M46" s="182">
        <v>8.6460269703224011</v>
      </c>
    </row>
    <row r="47" spans="1:13" ht="15" customHeight="1">
      <c r="A47" s="49"/>
      <c r="B47" s="189" t="s">
        <v>156</v>
      </c>
      <c r="C47" s="253">
        <v>109.01865534495363</v>
      </c>
      <c r="D47" s="254">
        <v>4.9038001342631343</v>
      </c>
      <c r="E47" s="254">
        <v>99.211055076427357</v>
      </c>
      <c r="F47" s="254">
        <v>118.8262556134799</v>
      </c>
      <c r="G47" s="254">
        <v>94.307254942164221</v>
      </c>
      <c r="H47" s="254">
        <v>123.73005574774304</v>
      </c>
      <c r="I47" s="52">
        <v>4.498129351115801E-2</v>
      </c>
      <c r="J47" s="51">
        <v>8.9962587022316021E-2</v>
      </c>
      <c r="K47" s="53">
        <v>0.13494388053347403</v>
      </c>
      <c r="L47" s="254">
        <v>103.56772257770595</v>
      </c>
      <c r="M47" s="254">
        <v>114.46958811220131</v>
      </c>
    </row>
    <row r="48" spans="1:13" s="48" customFormat="1" ht="15" customHeight="1">
      <c r="A48" s="49"/>
      <c r="B48" s="189" t="s">
        <v>226</v>
      </c>
      <c r="C48" s="257">
        <v>1.3164536900993229E-2</v>
      </c>
      <c r="D48" s="50">
        <v>1.6024288666044548E-3</v>
      </c>
      <c r="E48" s="50">
        <v>9.9596791677843202E-3</v>
      </c>
      <c r="F48" s="50">
        <v>1.6369394634202138E-2</v>
      </c>
      <c r="G48" s="50">
        <v>8.3572503011798641E-3</v>
      </c>
      <c r="H48" s="50">
        <v>1.7971823500806595E-2</v>
      </c>
      <c r="I48" s="52">
        <v>0.12172314747232436</v>
      </c>
      <c r="J48" s="51">
        <v>0.24344629494464873</v>
      </c>
      <c r="K48" s="53">
        <v>0.36516944241697308</v>
      </c>
      <c r="L48" s="50">
        <v>1.2506310055943567E-2</v>
      </c>
      <c r="M48" s="50">
        <v>1.3822763746042891E-2</v>
      </c>
    </row>
    <row r="49" spans="1:13" ht="15" customHeight="1">
      <c r="A49" s="49"/>
      <c r="B49" s="189" t="s">
        <v>218</v>
      </c>
      <c r="C49" s="181">
        <v>2.6688634631098735</v>
      </c>
      <c r="D49" s="50">
        <v>8.4763846972808449E-2</v>
      </c>
      <c r="E49" s="182">
        <v>2.4993357691642566</v>
      </c>
      <c r="F49" s="182">
        <v>2.8383911570554905</v>
      </c>
      <c r="G49" s="182">
        <v>2.4145719221914481</v>
      </c>
      <c r="H49" s="182">
        <v>2.923155004028299</v>
      </c>
      <c r="I49" s="52">
        <v>3.1760278539703937E-2</v>
      </c>
      <c r="J49" s="51">
        <v>6.3520557079407874E-2</v>
      </c>
      <c r="K49" s="53">
        <v>9.5280835619111812E-2</v>
      </c>
      <c r="L49" s="182">
        <v>2.5354202899543798</v>
      </c>
      <c r="M49" s="182">
        <v>2.8023066362653672</v>
      </c>
    </row>
    <row r="50" spans="1:13" ht="15" customHeight="1">
      <c r="A50" s="49"/>
      <c r="B50" s="189" t="s">
        <v>227</v>
      </c>
      <c r="C50" s="253">
        <v>344.87979175099139</v>
      </c>
      <c r="D50" s="254">
        <v>15.877708498035283</v>
      </c>
      <c r="E50" s="254">
        <v>313.12437475492084</v>
      </c>
      <c r="F50" s="254">
        <v>376.63520874706194</v>
      </c>
      <c r="G50" s="254">
        <v>297.24666625688553</v>
      </c>
      <c r="H50" s="254">
        <v>392.51291724509724</v>
      </c>
      <c r="I50" s="52">
        <v>4.6038384613440141E-2</v>
      </c>
      <c r="J50" s="51">
        <v>9.2076769226880281E-2</v>
      </c>
      <c r="K50" s="53">
        <v>0.13811515384032041</v>
      </c>
      <c r="L50" s="254">
        <v>327.63580216344184</v>
      </c>
      <c r="M50" s="254">
        <v>362.12378133854094</v>
      </c>
    </row>
    <row r="51" spans="1:13" ht="15" customHeight="1">
      <c r="A51" s="49"/>
      <c r="B51" s="189" t="s">
        <v>175</v>
      </c>
      <c r="C51" s="181">
        <v>3.6619221157240029</v>
      </c>
      <c r="D51" s="182">
        <v>0.40691573446778267</v>
      </c>
      <c r="E51" s="182">
        <v>2.8480906467884375</v>
      </c>
      <c r="F51" s="182">
        <v>4.475753584659568</v>
      </c>
      <c r="G51" s="182">
        <v>2.4411749123206548</v>
      </c>
      <c r="H51" s="182">
        <v>4.8826693191273511</v>
      </c>
      <c r="I51" s="52">
        <v>0.11112080530618573</v>
      </c>
      <c r="J51" s="51">
        <v>0.22224161061237147</v>
      </c>
      <c r="K51" s="53">
        <v>0.3333624159185572</v>
      </c>
      <c r="L51" s="182">
        <v>3.4788260099378028</v>
      </c>
      <c r="M51" s="182">
        <v>3.8450182215102031</v>
      </c>
    </row>
    <row r="52" spans="1:13" ht="15" customHeight="1">
      <c r="A52" s="49"/>
      <c r="B52" s="189" t="s">
        <v>228</v>
      </c>
      <c r="C52" s="249">
        <v>18.981314139573261</v>
      </c>
      <c r="D52" s="182">
        <v>0.99140325685053354</v>
      </c>
      <c r="E52" s="250">
        <v>16.998507625872193</v>
      </c>
      <c r="F52" s="250">
        <v>20.964120653274328</v>
      </c>
      <c r="G52" s="250">
        <v>16.007104369021661</v>
      </c>
      <c r="H52" s="250">
        <v>21.95552391012486</v>
      </c>
      <c r="I52" s="52">
        <v>5.2230485706129426E-2</v>
      </c>
      <c r="J52" s="51">
        <v>0.10446097141225885</v>
      </c>
      <c r="K52" s="53">
        <v>0.15669145711838828</v>
      </c>
      <c r="L52" s="250">
        <v>18.032248432594599</v>
      </c>
      <c r="M52" s="250">
        <v>19.930379846551922</v>
      </c>
    </row>
    <row r="53" spans="1:13" ht="15" customHeight="1">
      <c r="A53" s="49"/>
      <c r="B53" s="189" t="s">
        <v>157</v>
      </c>
      <c r="C53" s="181">
        <v>5.8532000705301295</v>
      </c>
      <c r="D53" s="50">
        <v>0.25062017092597422</v>
      </c>
      <c r="E53" s="182">
        <v>5.3519597286781808</v>
      </c>
      <c r="F53" s="182">
        <v>6.3544404123820781</v>
      </c>
      <c r="G53" s="182">
        <v>5.1013395577522065</v>
      </c>
      <c r="H53" s="182">
        <v>6.6050605833080525</v>
      </c>
      <c r="I53" s="52">
        <v>4.2817632731846002E-2</v>
      </c>
      <c r="J53" s="51">
        <v>8.5635265463692004E-2</v>
      </c>
      <c r="K53" s="53">
        <v>0.12845289819553801</v>
      </c>
      <c r="L53" s="182">
        <v>5.5605400670036227</v>
      </c>
      <c r="M53" s="182">
        <v>6.1458600740566363</v>
      </c>
    </row>
    <row r="54" spans="1:13" ht="15" customHeight="1">
      <c r="A54" s="49"/>
      <c r="B54" s="189" t="s">
        <v>176</v>
      </c>
      <c r="C54" s="249">
        <v>15.309997951290493</v>
      </c>
      <c r="D54" s="182">
        <v>0.83678640511561186</v>
      </c>
      <c r="E54" s="250">
        <v>13.636425141059268</v>
      </c>
      <c r="F54" s="250">
        <v>16.983570761521715</v>
      </c>
      <c r="G54" s="250">
        <v>12.799638735943656</v>
      </c>
      <c r="H54" s="250">
        <v>17.820357166637329</v>
      </c>
      <c r="I54" s="52">
        <v>5.4656206210992889E-2</v>
      </c>
      <c r="J54" s="51">
        <v>0.10931241242198578</v>
      </c>
      <c r="K54" s="53">
        <v>0.16396861863297868</v>
      </c>
      <c r="L54" s="250">
        <v>14.544498053725968</v>
      </c>
      <c r="M54" s="250">
        <v>16.075497848855019</v>
      </c>
    </row>
    <row r="55" spans="1:13" ht="15" customHeight="1">
      <c r="A55" s="49"/>
      <c r="B55" s="189" t="s">
        <v>158</v>
      </c>
      <c r="C55" s="253">
        <v>201.29681905438323</v>
      </c>
      <c r="D55" s="254">
        <v>15.7693653410279</v>
      </c>
      <c r="E55" s="254">
        <v>169.75808837232745</v>
      </c>
      <c r="F55" s="254">
        <v>232.83554973643902</v>
      </c>
      <c r="G55" s="254">
        <v>153.98872303129954</v>
      </c>
      <c r="H55" s="254">
        <v>248.60491507746693</v>
      </c>
      <c r="I55" s="52">
        <v>7.8338870008510059E-2</v>
      </c>
      <c r="J55" s="51">
        <v>0.15667774001702012</v>
      </c>
      <c r="K55" s="53">
        <v>0.23501661002553018</v>
      </c>
      <c r="L55" s="254">
        <v>191.23197810166408</v>
      </c>
      <c r="M55" s="254">
        <v>211.36166000710239</v>
      </c>
    </row>
    <row r="56" spans="1:13" ht="15" customHeight="1">
      <c r="A56" s="49"/>
      <c r="B56" s="189" t="s">
        <v>177</v>
      </c>
      <c r="C56" s="181">
        <v>1.1023620799204856</v>
      </c>
      <c r="D56" s="50">
        <v>8.6861427479873035E-2</v>
      </c>
      <c r="E56" s="182">
        <v>0.92863922496073958</v>
      </c>
      <c r="F56" s="182">
        <v>1.2760849348802317</v>
      </c>
      <c r="G56" s="182">
        <v>0.84177779748086645</v>
      </c>
      <c r="H56" s="182">
        <v>1.3629463623601048</v>
      </c>
      <c r="I56" s="52">
        <v>7.879573242045701E-2</v>
      </c>
      <c r="J56" s="51">
        <v>0.15759146484091402</v>
      </c>
      <c r="K56" s="53">
        <v>0.23638719726137103</v>
      </c>
      <c r="L56" s="182">
        <v>1.0472439759244614</v>
      </c>
      <c r="M56" s="182">
        <v>1.1574801839165099</v>
      </c>
    </row>
    <row r="57" spans="1:13" ht="15" customHeight="1">
      <c r="A57" s="49"/>
      <c r="B57" s="189" t="s">
        <v>159</v>
      </c>
      <c r="C57" s="181">
        <v>0.63089547387664835</v>
      </c>
      <c r="D57" s="182">
        <v>6.7668748443251631E-2</v>
      </c>
      <c r="E57" s="182">
        <v>0.49555797699014509</v>
      </c>
      <c r="F57" s="182">
        <v>0.76623297076315167</v>
      </c>
      <c r="G57" s="182">
        <v>0.42788922854689349</v>
      </c>
      <c r="H57" s="182">
        <v>0.83390171920640321</v>
      </c>
      <c r="I57" s="52">
        <v>0.10725825631217338</v>
      </c>
      <c r="J57" s="51">
        <v>0.21451651262434676</v>
      </c>
      <c r="K57" s="53">
        <v>0.32177476893652013</v>
      </c>
      <c r="L57" s="182">
        <v>0.59935070018281589</v>
      </c>
      <c r="M57" s="182">
        <v>0.66244024757048081</v>
      </c>
    </row>
    <row r="58" spans="1:13" ht="15" customHeight="1">
      <c r="A58" s="49"/>
      <c r="B58" s="189" t="s">
        <v>229</v>
      </c>
      <c r="C58" s="249">
        <v>26.270964769448078</v>
      </c>
      <c r="D58" s="182">
        <v>1.6827677445242282</v>
      </c>
      <c r="E58" s="250">
        <v>22.905429280399623</v>
      </c>
      <c r="F58" s="250">
        <v>29.636500258496532</v>
      </c>
      <c r="G58" s="250">
        <v>21.222661535875393</v>
      </c>
      <c r="H58" s="250">
        <v>31.319268003020763</v>
      </c>
      <c r="I58" s="52">
        <v>6.4054280430584323E-2</v>
      </c>
      <c r="J58" s="51">
        <v>0.12810856086116865</v>
      </c>
      <c r="K58" s="53">
        <v>0.19216284129175298</v>
      </c>
      <c r="L58" s="250">
        <v>24.957416530975674</v>
      </c>
      <c r="M58" s="250">
        <v>27.584513007920481</v>
      </c>
    </row>
    <row r="59" spans="1:13" ht="15" customHeight="1">
      <c r="A59" s="49"/>
      <c r="B59" s="189" t="s">
        <v>160</v>
      </c>
      <c r="C59" s="249">
        <v>11.509732632523349</v>
      </c>
      <c r="D59" s="182">
        <v>0.857325773102393</v>
      </c>
      <c r="E59" s="250">
        <v>9.7950810863185627</v>
      </c>
      <c r="F59" s="250">
        <v>13.224384178728135</v>
      </c>
      <c r="G59" s="250">
        <v>8.9377553132161704</v>
      </c>
      <c r="H59" s="250">
        <v>14.081709951830527</v>
      </c>
      <c r="I59" s="52">
        <v>7.4487027672547793E-2</v>
      </c>
      <c r="J59" s="51">
        <v>0.14897405534509559</v>
      </c>
      <c r="K59" s="53">
        <v>0.22346108301764339</v>
      </c>
      <c r="L59" s="250">
        <v>10.934246000897181</v>
      </c>
      <c r="M59" s="250">
        <v>12.085219264149517</v>
      </c>
    </row>
    <row r="60" spans="1:13" ht="15" customHeight="1">
      <c r="A60" s="49"/>
      <c r="B60" s="189" t="s">
        <v>161</v>
      </c>
      <c r="C60" s="257">
        <v>0.11315786704188474</v>
      </c>
      <c r="D60" s="50">
        <v>3.7895249690228974E-3</v>
      </c>
      <c r="E60" s="50">
        <v>0.10557881710383894</v>
      </c>
      <c r="F60" s="50">
        <v>0.12073691697993054</v>
      </c>
      <c r="G60" s="50">
        <v>0.10178929213481605</v>
      </c>
      <c r="H60" s="50">
        <v>0.12452644194895343</v>
      </c>
      <c r="I60" s="52">
        <v>3.3488833503906773E-2</v>
      </c>
      <c r="J60" s="51">
        <v>6.6977667007813546E-2</v>
      </c>
      <c r="K60" s="53">
        <v>0.10046650051172032</v>
      </c>
      <c r="L60" s="50">
        <v>0.1074999736897905</v>
      </c>
      <c r="M60" s="50">
        <v>0.11881576039397898</v>
      </c>
    </row>
    <row r="61" spans="1:13" ht="15" customHeight="1">
      <c r="A61" s="49"/>
      <c r="B61" s="189" t="s">
        <v>178</v>
      </c>
      <c r="C61" s="181">
        <v>1.5264587997952337</v>
      </c>
      <c r="D61" s="50">
        <v>8.6981521896860162E-2</v>
      </c>
      <c r="E61" s="182">
        <v>1.3524957560015134</v>
      </c>
      <c r="F61" s="182">
        <v>1.700421843588954</v>
      </c>
      <c r="G61" s="182">
        <v>1.2655142341046532</v>
      </c>
      <c r="H61" s="182">
        <v>1.7874033654858141</v>
      </c>
      <c r="I61" s="52">
        <v>5.6982554595334162E-2</v>
      </c>
      <c r="J61" s="51">
        <v>0.11396510919066832</v>
      </c>
      <c r="K61" s="53">
        <v>0.17094766378600249</v>
      </c>
      <c r="L61" s="182">
        <v>1.4501358598054721</v>
      </c>
      <c r="M61" s="182">
        <v>1.6027817397849953</v>
      </c>
    </row>
    <row r="62" spans="1:13" ht="15" customHeight="1">
      <c r="A62" s="49"/>
      <c r="B62" s="189" t="s">
        <v>162</v>
      </c>
      <c r="C62" s="181">
        <v>0.11685903462584034</v>
      </c>
      <c r="D62" s="50">
        <v>6.1281908206383883E-3</v>
      </c>
      <c r="E62" s="182">
        <v>0.10460265298456356</v>
      </c>
      <c r="F62" s="182">
        <v>0.12911541626711712</v>
      </c>
      <c r="G62" s="182">
        <v>9.8474462163925178E-2</v>
      </c>
      <c r="H62" s="182">
        <v>0.13524360708775551</v>
      </c>
      <c r="I62" s="52">
        <v>5.2440881787699609E-2</v>
      </c>
      <c r="J62" s="51">
        <v>0.10488176357539922</v>
      </c>
      <c r="K62" s="53">
        <v>0.15732264536309881</v>
      </c>
      <c r="L62" s="182">
        <v>0.11101608289454833</v>
      </c>
      <c r="M62" s="182">
        <v>0.12270198635713235</v>
      </c>
    </row>
    <row r="63" spans="1:13" ht="15" customHeight="1">
      <c r="A63" s="49"/>
      <c r="B63" s="189" t="s">
        <v>136</v>
      </c>
      <c r="C63" s="181">
        <v>4.6947021751413684</v>
      </c>
      <c r="D63" s="50">
        <v>0.15868164705382606</v>
      </c>
      <c r="E63" s="182">
        <v>4.3773388810337162</v>
      </c>
      <c r="F63" s="182">
        <v>5.0120654692490207</v>
      </c>
      <c r="G63" s="182">
        <v>4.21865723397989</v>
      </c>
      <c r="H63" s="182">
        <v>5.1707471163028469</v>
      </c>
      <c r="I63" s="52">
        <v>3.3800151987074194E-2</v>
      </c>
      <c r="J63" s="51">
        <v>6.7600303974148387E-2</v>
      </c>
      <c r="K63" s="53">
        <v>0.10140045596122257</v>
      </c>
      <c r="L63" s="182">
        <v>4.4599670663842996</v>
      </c>
      <c r="M63" s="182">
        <v>4.9294372838984373</v>
      </c>
    </row>
    <row r="64" spans="1:13" ht="15" customHeight="1">
      <c r="A64" s="49"/>
      <c r="B64" s="189" t="s">
        <v>179</v>
      </c>
      <c r="C64" s="249">
        <v>12.383385086463042</v>
      </c>
      <c r="D64" s="182">
        <v>0.78575298258431381</v>
      </c>
      <c r="E64" s="250">
        <v>10.811879121294414</v>
      </c>
      <c r="F64" s="250">
        <v>13.95489105163167</v>
      </c>
      <c r="G64" s="250">
        <v>10.026126138710101</v>
      </c>
      <c r="H64" s="250">
        <v>14.740644034215983</v>
      </c>
      <c r="I64" s="52">
        <v>6.3452196398484248E-2</v>
      </c>
      <c r="J64" s="51">
        <v>0.1269043927969685</v>
      </c>
      <c r="K64" s="53">
        <v>0.19035658919545273</v>
      </c>
      <c r="L64" s="250">
        <v>11.76421583213989</v>
      </c>
      <c r="M64" s="250">
        <v>13.002554340786194</v>
      </c>
    </row>
    <row r="65" spans="1:13" ht="15" customHeight="1">
      <c r="A65" s="49"/>
      <c r="B65" s="189" t="s">
        <v>230</v>
      </c>
      <c r="C65" s="181">
        <v>4.648852973781044</v>
      </c>
      <c r="D65" s="50">
        <v>0.19490680628800336</v>
      </c>
      <c r="E65" s="182">
        <v>4.259039361205037</v>
      </c>
      <c r="F65" s="182">
        <v>5.038666586357051</v>
      </c>
      <c r="G65" s="182">
        <v>4.064132554917034</v>
      </c>
      <c r="H65" s="182">
        <v>5.2335733926450541</v>
      </c>
      <c r="I65" s="52">
        <v>4.1925784142293518E-2</v>
      </c>
      <c r="J65" s="51">
        <v>8.3851568284587036E-2</v>
      </c>
      <c r="K65" s="53">
        <v>0.12577735242688054</v>
      </c>
      <c r="L65" s="182">
        <v>4.4164103250919915</v>
      </c>
      <c r="M65" s="182">
        <v>4.8812956224700965</v>
      </c>
    </row>
    <row r="66" spans="1:13" ht="15" customHeight="1">
      <c r="A66" s="49"/>
      <c r="B66" s="189" t="s">
        <v>163</v>
      </c>
      <c r="C66" s="249">
        <v>12.95718997882808</v>
      </c>
      <c r="D66" s="182">
        <v>0.59897549626241842</v>
      </c>
      <c r="E66" s="250">
        <v>11.759238986303243</v>
      </c>
      <c r="F66" s="250">
        <v>14.155140971352916</v>
      </c>
      <c r="G66" s="250">
        <v>11.160263490040824</v>
      </c>
      <c r="H66" s="250">
        <v>14.754116467615335</v>
      </c>
      <c r="I66" s="52">
        <v>4.6227268199442818E-2</v>
      </c>
      <c r="J66" s="51">
        <v>9.2454536398885637E-2</v>
      </c>
      <c r="K66" s="53">
        <v>0.13868180459832846</v>
      </c>
      <c r="L66" s="250">
        <v>12.309330479886675</v>
      </c>
      <c r="M66" s="250">
        <v>13.605049477769484</v>
      </c>
    </row>
    <row r="67" spans="1:13" ht="15" customHeight="1">
      <c r="A67" s="49"/>
      <c r="B67" s="189" t="s">
        <v>164</v>
      </c>
      <c r="C67" s="181">
        <v>0.68869337943039177</v>
      </c>
      <c r="D67" s="50">
        <v>4.5958787304624639E-2</v>
      </c>
      <c r="E67" s="182">
        <v>0.59677580482114245</v>
      </c>
      <c r="F67" s="182">
        <v>0.78061095403964109</v>
      </c>
      <c r="G67" s="182">
        <v>0.5508170175165179</v>
      </c>
      <c r="H67" s="182">
        <v>0.82656974134426564</v>
      </c>
      <c r="I67" s="52">
        <v>6.6733307851218893E-2</v>
      </c>
      <c r="J67" s="51">
        <v>0.13346661570243779</v>
      </c>
      <c r="K67" s="53">
        <v>0.20019992355365668</v>
      </c>
      <c r="L67" s="182">
        <v>0.65425871045887218</v>
      </c>
      <c r="M67" s="182">
        <v>0.72312804840191136</v>
      </c>
    </row>
    <row r="68" spans="1:13" ht="15" customHeight="1">
      <c r="A68" s="49"/>
      <c r="B68" s="189" t="s">
        <v>180</v>
      </c>
      <c r="C68" s="253">
        <v>2803.2548131534063</v>
      </c>
      <c r="D68" s="254">
        <v>137.10168427175606</v>
      </c>
      <c r="E68" s="254">
        <v>2529.0514446098941</v>
      </c>
      <c r="F68" s="254">
        <v>3077.4581816969185</v>
      </c>
      <c r="G68" s="254">
        <v>2391.9497603381383</v>
      </c>
      <c r="H68" s="254">
        <v>3214.5598659686743</v>
      </c>
      <c r="I68" s="52">
        <v>4.890803491300498E-2</v>
      </c>
      <c r="J68" s="51">
        <v>9.781606982600996E-2</v>
      </c>
      <c r="K68" s="53">
        <v>0.14672410473901493</v>
      </c>
      <c r="L68" s="254">
        <v>2663.0920724957359</v>
      </c>
      <c r="M68" s="254">
        <v>2943.4175538110767</v>
      </c>
    </row>
    <row r="69" spans="1:13" ht="15" customHeight="1">
      <c r="A69" s="49"/>
      <c r="B69" s="189" t="s">
        <v>184</v>
      </c>
      <c r="C69" s="253">
        <v>198.17391176432795</v>
      </c>
      <c r="D69" s="254">
        <v>8.8241664813623935</v>
      </c>
      <c r="E69" s="254">
        <v>180.52557880160316</v>
      </c>
      <c r="F69" s="254">
        <v>215.82224472705275</v>
      </c>
      <c r="G69" s="254">
        <v>171.70141232024076</v>
      </c>
      <c r="H69" s="254">
        <v>224.64641120841515</v>
      </c>
      <c r="I69" s="52">
        <v>4.4527387095513633E-2</v>
      </c>
      <c r="J69" s="51">
        <v>8.9054774191027267E-2</v>
      </c>
      <c r="K69" s="53">
        <v>0.13358216128654091</v>
      </c>
      <c r="L69" s="254">
        <v>188.26521617611155</v>
      </c>
      <c r="M69" s="254">
        <v>208.08260735254436</v>
      </c>
    </row>
    <row r="70" spans="1:13" ht="15" customHeight="1">
      <c r="A70" s="49"/>
      <c r="B70" s="40" t="s">
        <v>207</v>
      </c>
      <c r="C70" s="179"/>
      <c r="D70" s="190"/>
      <c r="E70" s="192"/>
      <c r="F70" s="192"/>
      <c r="G70" s="192"/>
      <c r="H70" s="192"/>
      <c r="I70" s="191"/>
      <c r="J70" s="191"/>
      <c r="K70" s="191"/>
      <c r="L70" s="192"/>
      <c r="M70" s="193"/>
    </row>
    <row r="71" spans="1:13" ht="15" customHeight="1">
      <c r="A71" s="49"/>
      <c r="B71" s="189" t="s">
        <v>219</v>
      </c>
      <c r="C71" s="249">
        <v>75.64969092080743</v>
      </c>
      <c r="D71" s="182">
        <v>2.0914887936234181</v>
      </c>
      <c r="E71" s="250">
        <v>71.466713333560591</v>
      </c>
      <c r="F71" s="250">
        <v>79.832668508054269</v>
      </c>
      <c r="G71" s="250">
        <v>69.375224539937179</v>
      </c>
      <c r="H71" s="250">
        <v>81.924157301677681</v>
      </c>
      <c r="I71" s="52">
        <v>2.7647023644985634E-2</v>
      </c>
      <c r="J71" s="51">
        <v>5.5294047289971268E-2</v>
      </c>
      <c r="K71" s="53">
        <v>8.2941070934956895E-2</v>
      </c>
      <c r="L71" s="250">
        <v>71.867206374767065</v>
      </c>
      <c r="M71" s="250">
        <v>79.432175466847795</v>
      </c>
    </row>
    <row r="72" spans="1:13" ht="15" customHeight="1">
      <c r="A72" s="49"/>
      <c r="B72" s="189" t="s">
        <v>137</v>
      </c>
      <c r="C72" s="257">
        <v>0.7838282619891469</v>
      </c>
      <c r="D72" s="50">
        <v>5.4973200608510811E-2</v>
      </c>
      <c r="E72" s="50">
        <v>0.67388186077212531</v>
      </c>
      <c r="F72" s="50">
        <v>0.8937746632061685</v>
      </c>
      <c r="G72" s="50">
        <v>0.61890866016361445</v>
      </c>
      <c r="H72" s="50">
        <v>0.94874786381467935</v>
      </c>
      <c r="I72" s="52">
        <v>7.0134241484229601E-2</v>
      </c>
      <c r="J72" s="51">
        <v>0.1402684829684592</v>
      </c>
      <c r="K72" s="53">
        <v>0.21040272445268882</v>
      </c>
      <c r="L72" s="50">
        <v>0.74463684888968951</v>
      </c>
      <c r="M72" s="50">
        <v>0.8230196750886043</v>
      </c>
    </row>
    <row r="73" spans="1:13" ht="15" customHeight="1">
      <c r="A73" s="49"/>
      <c r="B73" s="189" t="s">
        <v>220</v>
      </c>
      <c r="C73" s="253">
        <v>1834.2186667553701</v>
      </c>
      <c r="D73" s="254">
        <v>113.74790824820838</v>
      </c>
      <c r="E73" s="254">
        <v>1606.7228502589533</v>
      </c>
      <c r="F73" s="254">
        <v>2061.714483251787</v>
      </c>
      <c r="G73" s="254">
        <v>1492.9749420107451</v>
      </c>
      <c r="H73" s="254">
        <v>2175.4623914999952</v>
      </c>
      <c r="I73" s="52">
        <v>6.2014366285685033E-2</v>
      </c>
      <c r="J73" s="51">
        <v>0.12402873257137007</v>
      </c>
      <c r="K73" s="53">
        <v>0.18604309885705511</v>
      </c>
      <c r="L73" s="254">
        <v>1742.5077334176017</v>
      </c>
      <c r="M73" s="254">
        <v>1925.9296000931386</v>
      </c>
    </row>
    <row r="74" spans="1:13" ht="15" customHeight="1">
      <c r="A74" s="49"/>
      <c r="B74" s="189" t="s">
        <v>231</v>
      </c>
      <c r="C74" s="249" t="s">
        <v>95</v>
      </c>
      <c r="D74" s="250" t="s">
        <v>94</v>
      </c>
      <c r="E74" s="250" t="s">
        <v>94</v>
      </c>
      <c r="F74" s="250" t="s">
        <v>94</v>
      </c>
      <c r="G74" s="250" t="s">
        <v>94</v>
      </c>
      <c r="H74" s="250" t="s">
        <v>94</v>
      </c>
      <c r="I74" s="52" t="s">
        <v>94</v>
      </c>
      <c r="J74" s="51" t="s">
        <v>94</v>
      </c>
      <c r="K74" s="53" t="s">
        <v>94</v>
      </c>
      <c r="L74" s="250" t="s">
        <v>94</v>
      </c>
      <c r="M74" s="250" t="s">
        <v>94</v>
      </c>
    </row>
    <row r="75" spans="1:13" ht="15" customHeight="1">
      <c r="A75" s="49"/>
      <c r="B75" s="189" t="s">
        <v>138</v>
      </c>
      <c r="C75" s="181">
        <v>0.40263000000000004</v>
      </c>
      <c r="D75" s="182">
        <v>5.6491136760362215E-2</v>
      </c>
      <c r="E75" s="182">
        <v>0.28964772647927561</v>
      </c>
      <c r="F75" s="182">
        <v>0.51561227352072447</v>
      </c>
      <c r="G75" s="182">
        <v>0.2331565897189134</v>
      </c>
      <c r="H75" s="182">
        <v>0.57210341028108669</v>
      </c>
      <c r="I75" s="52">
        <v>0.1403053343277009</v>
      </c>
      <c r="J75" s="51">
        <v>0.2806106686554018</v>
      </c>
      <c r="K75" s="53">
        <v>0.42091600298310272</v>
      </c>
      <c r="L75" s="182">
        <v>0.38249850000000002</v>
      </c>
      <c r="M75" s="182">
        <v>0.42276150000000007</v>
      </c>
    </row>
    <row r="76" spans="1:13" ht="15" customHeight="1">
      <c r="A76" s="49"/>
      <c r="B76" s="189" t="s">
        <v>221</v>
      </c>
      <c r="C76" s="253">
        <v>139.14632057537762</v>
      </c>
      <c r="D76" s="254">
        <v>8.046401131168631</v>
      </c>
      <c r="E76" s="254">
        <v>123.05351831304036</v>
      </c>
      <c r="F76" s="254">
        <v>155.23912283771489</v>
      </c>
      <c r="G76" s="254">
        <v>115.00711718187172</v>
      </c>
      <c r="H76" s="254">
        <v>163.28552396888352</v>
      </c>
      <c r="I76" s="52">
        <v>5.7826905504193886E-2</v>
      </c>
      <c r="J76" s="51">
        <v>0.11565381100838777</v>
      </c>
      <c r="K76" s="53">
        <v>0.17348071651258165</v>
      </c>
      <c r="L76" s="254">
        <v>132.18900454660874</v>
      </c>
      <c r="M76" s="254">
        <v>146.10363660414649</v>
      </c>
    </row>
    <row r="77" spans="1:13" ht="15" customHeight="1">
      <c r="A77" s="49"/>
      <c r="B77" s="189" t="s">
        <v>139</v>
      </c>
      <c r="C77" s="257">
        <v>0.46348485239560783</v>
      </c>
      <c r="D77" s="50">
        <v>1.5305679054140597E-2</v>
      </c>
      <c r="E77" s="50">
        <v>0.43287349428732663</v>
      </c>
      <c r="F77" s="50">
        <v>0.49409621050388902</v>
      </c>
      <c r="G77" s="50">
        <v>0.41756781523318603</v>
      </c>
      <c r="H77" s="50">
        <v>0.50940188955802967</v>
      </c>
      <c r="I77" s="52">
        <v>3.3023040505057159E-2</v>
      </c>
      <c r="J77" s="51">
        <v>6.6046081010114319E-2</v>
      </c>
      <c r="K77" s="53">
        <v>9.9069121515171471E-2</v>
      </c>
      <c r="L77" s="50">
        <v>0.44031060977582742</v>
      </c>
      <c r="M77" s="50">
        <v>0.48665909501538823</v>
      </c>
    </row>
    <row r="78" spans="1:13" ht="15" customHeight="1">
      <c r="A78" s="49"/>
      <c r="B78" s="189" t="s">
        <v>222</v>
      </c>
      <c r="C78" s="249">
        <v>12.638128251061687</v>
      </c>
      <c r="D78" s="182">
        <v>0.40772014221842978</v>
      </c>
      <c r="E78" s="250">
        <v>11.822687966624827</v>
      </c>
      <c r="F78" s="250">
        <v>13.453568535498547</v>
      </c>
      <c r="G78" s="250">
        <v>11.414967824406398</v>
      </c>
      <c r="H78" s="250">
        <v>13.861288677716976</v>
      </c>
      <c r="I78" s="52">
        <v>3.2261117636955342E-2</v>
      </c>
      <c r="J78" s="51">
        <v>6.4522235273910683E-2</v>
      </c>
      <c r="K78" s="53">
        <v>9.6783352910866025E-2</v>
      </c>
      <c r="L78" s="250">
        <v>12.006221838508603</v>
      </c>
      <c r="M78" s="250">
        <v>13.270034663614771</v>
      </c>
    </row>
    <row r="79" spans="1:13" ht="15" customHeight="1">
      <c r="A79" s="49"/>
      <c r="B79" s="189" t="s">
        <v>140</v>
      </c>
      <c r="C79" s="249">
        <v>40.019713481843652</v>
      </c>
      <c r="D79" s="250">
        <v>4.7873286880851147</v>
      </c>
      <c r="E79" s="250">
        <v>30.445056105673423</v>
      </c>
      <c r="F79" s="250">
        <v>49.594370858013882</v>
      </c>
      <c r="G79" s="250">
        <v>25.657727417588308</v>
      </c>
      <c r="H79" s="250">
        <v>54.381699546099</v>
      </c>
      <c r="I79" s="52">
        <v>0.11962426193423535</v>
      </c>
      <c r="J79" s="51">
        <v>0.2392485238684707</v>
      </c>
      <c r="K79" s="53">
        <v>0.35887278580270604</v>
      </c>
      <c r="L79" s="250">
        <v>38.018727807751468</v>
      </c>
      <c r="M79" s="250">
        <v>42.020699155935837</v>
      </c>
    </row>
    <row r="80" spans="1:13" ht="15" customHeight="1">
      <c r="A80" s="49"/>
      <c r="B80" s="189" t="s">
        <v>165</v>
      </c>
      <c r="C80" s="181">
        <v>7.0178075270216178</v>
      </c>
      <c r="D80" s="50">
        <v>0.33243259292419258</v>
      </c>
      <c r="E80" s="182">
        <v>6.3529423411732324</v>
      </c>
      <c r="F80" s="182">
        <v>7.6826727128700032</v>
      </c>
      <c r="G80" s="182">
        <v>6.0205097482490402</v>
      </c>
      <c r="H80" s="182">
        <v>8.0151053057941954</v>
      </c>
      <c r="I80" s="52">
        <v>4.7369864682692164E-2</v>
      </c>
      <c r="J80" s="51">
        <v>9.4739729365384329E-2</v>
      </c>
      <c r="K80" s="53">
        <v>0.14210959404807649</v>
      </c>
      <c r="L80" s="182">
        <v>6.6669171506705371</v>
      </c>
      <c r="M80" s="182">
        <v>7.3686979033726985</v>
      </c>
    </row>
    <row r="81" spans="1:13" ht="15" customHeight="1">
      <c r="A81" s="49"/>
      <c r="B81" s="189" t="s">
        <v>141</v>
      </c>
      <c r="C81" s="249">
        <v>22.494815566699774</v>
      </c>
      <c r="D81" s="182">
        <v>1.2371442468727625</v>
      </c>
      <c r="E81" s="250">
        <v>20.020527072954248</v>
      </c>
      <c r="F81" s="250">
        <v>24.9691040604453</v>
      </c>
      <c r="G81" s="250">
        <v>18.783382826081485</v>
      </c>
      <c r="H81" s="250">
        <v>26.206248307318063</v>
      </c>
      <c r="I81" s="52">
        <v>5.4996861085812608E-2</v>
      </c>
      <c r="J81" s="51">
        <v>0.10999372217162522</v>
      </c>
      <c r="K81" s="53">
        <v>0.16499058325743782</v>
      </c>
      <c r="L81" s="250">
        <v>21.370074788364786</v>
      </c>
      <c r="M81" s="250">
        <v>23.619556345034763</v>
      </c>
    </row>
    <row r="82" spans="1:13" ht="15" customHeight="1">
      <c r="A82" s="49"/>
      <c r="B82" s="189" t="s">
        <v>166</v>
      </c>
      <c r="C82" s="181">
        <v>1.1801628635288901</v>
      </c>
      <c r="D82" s="50">
        <v>9.6909888485973136E-2</v>
      </c>
      <c r="E82" s="182">
        <v>0.9863430865569438</v>
      </c>
      <c r="F82" s="182">
        <v>1.3739826405008364</v>
      </c>
      <c r="G82" s="182">
        <v>0.88943319807097065</v>
      </c>
      <c r="H82" s="182">
        <v>1.4708925289868096</v>
      </c>
      <c r="I82" s="52">
        <v>8.2115690537995653E-2</v>
      </c>
      <c r="J82" s="51">
        <v>0.16423138107599131</v>
      </c>
      <c r="K82" s="53">
        <v>0.24634707161398695</v>
      </c>
      <c r="L82" s="182">
        <v>1.1211547203524457</v>
      </c>
      <c r="M82" s="182">
        <v>1.2391710067053345</v>
      </c>
    </row>
    <row r="83" spans="1:13" ht="15" customHeight="1">
      <c r="A83" s="49"/>
      <c r="B83" s="189" t="s">
        <v>223</v>
      </c>
      <c r="C83" s="257">
        <v>0.90826490169686425</v>
      </c>
      <c r="D83" s="50">
        <v>3.7524442226228791E-2</v>
      </c>
      <c r="E83" s="50">
        <v>0.83321601724440664</v>
      </c>
      <c r="F83" s="50">
        <v>0.98331378614932186</v>
      </c>
      <c r="G83" s="50">
        <v>0.79569157501817789</v>
      </c>
      <c r="H83" s="50">
        <v>1.0208382283755506</v>
      </c>
      <c r="I83" s="52">
        <v>4.1314425071500419E-2</v>
      </c>
      <c r="J83" s="51">
        <v>8.2628850143000837E-2</v>
      </c>
      <c r="K83" s="53">
        <v>0.12394327521450126</v>
      </c>
      <c r="L83" s="50">
        <v>0.86285165661202101</v>
      </c>
      <c r="M83" s="50">
        <v>0.95367814678170748</v>
      </c>
    </row>
    <row r="84" spans="1:13" ht="15" customHeight="1">
      <c r="A84" s="49"/>
      <c r="B84" s="189" t="s">
        <v>142</v>
      </c>
      <c r="C84" s="181">
        <v>1.6187653095312728</v>
      </c>
      <c r="D84" s="50">
        <v>0.10940904274249627</v>
      </c>
      <c r="E84" s="182">
        <v>1.3999472240462802</v>
      </c>
      <c r="F84" s="182">
        <v>1.8375833950162654</v>
      </c>
      <c r="G84" s="182">
        <v>1.2905381813037842</v>
      </c>
      <c r="H84" s="182">
        <v>1.9469924377587615</v>
      </c>
      <c r="I84" s="52">
        <v>6.7587958611601689E-2</v>
      </c>
      <c r="J84" s="51">
        <v>0.13517591722320338</v>
      </c>
      <c r="K84" s="53">
        <v>0.20276387583480507</v>
      </c>
      <c r="L84" s="182">
        <v>1.5378270440547093</v>
      </c>
      <c r="M84" s="182">
        <v>1.6997035750078364</v>
      </c>
    </row>
    <row r="85" spans="1:13" ht="15" customHeight="1">
      <c r="A85" s="49"/>
      <c r="B85" s="189" t="s">
        <v>224</v>
      </c>
      <c r="C85" s="181">
        <v>0.44385965887521783</v>
      </c>
      <c r="D85" s="182">
        <v>4.618727314844389E-2</v>
      </c>
      <c r="E85" s="182">
        <v>0.35148511257833004</v>
      </c>
      <c r="F85" s="182">
        <v>0.53623420517210563</v>
      </c>
      <c r="G85" s="182">
        <v>0.3052978394298862</v>
      </c>
      <c r="H85" s="182">
        <v>0.58242147832054947</v>
      </c>
      <c r="I85" s="52">
        <v>0.10405828109156572</v>
      </c>
      <c r="J85" s="51">
        <v>0.20811656218313143</v>
      </c>
      <c r="K85" s="53">
        <v>0.31217484327469713</v>
      </c>
      <c r="L85" s="182">
        <v>0.42166667593145696</v>
      </c>
      <c r="M85" s="182">
        <v>0.46605264181897871</v>
      </c>
    </row>
    <row r="86" spans="1:13" ht="15" customHeight="1">
      <c r="A86" s="49"/>
      <c r="B86" s="189" t="s">
        <v>143</v>
      </c>
      <c r="C86" s="181">
        <v>0.49947940197270302</v>
      </c>
      <c r="D86" s="182">
        <v>7.1606110648862437E-2</v>
      </c>
      <c r="E86" s="182">
        <v>0.35626718067497815</v>
      </c>
      <c r="F86" s="182">
        <v>0.64269162327042784</v>
      </c>
      <c r="G86" s="182">
        <v>0.28466107002611574</v>
      </c>
      <c r="H86" s="182">
        <v>0.7142977339192903</v>
      </c>
      <c r="I86" s="52">
        <v>0.14336148871415477</v>
      </c>
      <c r="J86" s="51">
        <v>0.28672297742830954</v>
      </c>
      <c r="K86" s="53">
        <v>0.43008446614246432</v>
      </c>
      <c r="L86" s="182">
        <v>0.47450543187406785</v>
      </c>
      <c r="M86" s="182">
        <v>0.52445337207133813</v>
      </c>
    </row>
    <row r="87" spans="1:13" ht="15" customHeight="1">
      <c r="A87" s="49"/>
      <c r="B87" s="189" t="s">
        <v>144</v>
      </c>
      <c r="C87" s="181">
        <v>3.2082618457099037</v>
      </c>
      <c r="D87" s="50">
        <v>0.13799211526986341</v>
      </c>
      <c r="E87" s="182">
        <v>2.932277615170177</v>
      </c>
      <c r="F87" s="182">
        <v>3.4842460762496303</v>
      </c>
      <c r="G87" s="182">
        <v>2.7942854999003135</v>
      </c>
      <c r="H87" s="182">
        <v>3.6222381915194939</v>
      </c>
      <c r="I87" s="52">
        <v>4.3011487810568468E-2</v>
      </c>
      <c r="J87" s="51">
        <v>8.6022975621136935E-2</v>
      </c>
      <c r="K87" s="53">
        <v>0.12903446343170541</v>
      </c>
      <c r="L87" s="182">
        <v>3.0478487534244083</v>
      </c>
      <c r="M87" s="182">
        <v>3.3686749379953991</v>
      </c>
    </row>
    <row r="88" spans="1:13" s="48" customFormat="1" ht="15" customHeight="1">
      <c r="A88" s="49"/>
      <c r="B88" s="189" t="s">
        <v>145</v>
      </c>
      <c r="C88" s="181">
        <v>7.3396100972211515</v>
      </c>
      <c r="D88" s="50">
        <v>0.60292788952794352</v>
      </c>
      <c r="E88" s="182">
        <v>6.1337543181652645</v>
      </c>
      <c r="F88" s="182">
        <v>8.5454658762770386</v>
      </c>
      <c r="G88" s="182">
        <v>5.5308264286373205</v>
      </c>
      <c r="H88" s="182">
        <v>9.1483937658049825</v>
      </c>
      <c r="I88" s="52">
        <v>8.2147127918445959E-2</v>
      </c>
      <c r="J88" s="51">
        <v>0.16429425583689192</v>
      </c>
      <c r="K88" s="53">
        <v>0.24644138375533786</v>
      </c>
      <c r="L88" s="182">
        <v>6.9726295923600938</v>
      </c>
      <c r="M88" s="182">
        <v>7.7065906020822093</v>
      </c>
    </row>
    <row r="89" spans="1:13" ht="15" customHeight="1">
      <c r="A89" s="49"/>
      <c r="B89" s="189" t="s">
        <v>146</v>
      </c>
      <c r="C89" s="181">
        <v>2.8435053140900051</v>
      </c>
      <c r="D89" s="182">
        <v>0.48356819840962056</v>
      </c>
      <c r="E89" s="182">
        <v>1.876368917270764</v>
      </c>
      <c r="F89" s="182">
        <v>3.8106417109092461</v>
      </c>
      <c r="G89" s="182">
        <v>1.3928007188611433</v>
      </c>
      <c r="H89" s="182">
        <v>4.2942099093188668</v>
      </c>
      <c r="I89" s="52">
        <v>0.17006059247136482</v>
      </c>
      <c r="J89" s="51">
        <v>0.34012118494272964</v>
      </c>
      <c r="K89" s="53">
        <v>0.51018177741409443</v>
      </c>
      <c r="L89" s="182">
        <v>2.7013300483855049</v>
      </c>
      <c r="M89" s="182">
        <v>2.9856805797945052</v>
      </c>
    </row>
    <row r="90" spans="1:13" s="48" customFormat="1" ht="15" customHeight="1">
      <c r="A90" s="49"/>
      <c r="B90" s="189" t="s">
        <v>225</v>
      </c>
      <c r="C90" s="181">
        <v>0.21061312588576533</v>
      </c>
      <c r="D90" s="182">
        <v>7.4521173251202888E-2</v>
      </c>
      <c r="E90" s="182">
        <v>6.1570779383359558E-2</v>
      </c>
      <c r="F90" s="182">
        <v>0.35965547238817108</v>
      </c>
      <c r="G90" s="182">
        <v>0</v>
      </c>
      <c r="H90" s="182">
        <v>0.43417664563937397</v>
      </c>
      <c r="I90" s="52">
        <v>0.35382967200070192</v>
      </c>
      <c r="J90" s="51">
        <v>0.70765934400140384</v>
      </c>
      <c r="K90" s="53">
        <v>1.0614890160021058</v>
      </c>
      <c r="L90" s="182">
        <v>0.20008246959147707</v>
      </c>
      <c r="M90" s="182">
        <v>0.22114378218005359</v>
      </c>
    </row>
    <row r="91" spans="1:13" s="48" customFormat="1" ht="15" customHeight="1">
      <c r="A91" s="49"/>
      <c r="B91" s="189" t="s">
        <v>147</v>
      </c>
      <c r="C91" s="181">
        <v>1.0892341702134063</v>
      </c>
      <c r="D91" s="50">
        <v>8.2971595693963576E-2</v>
      </c>
      <c r="E91" s="182">
        <v>0.92329097882547917</v>
      </c>
      <c r="F91" s="182">
        <v>1.2551773616013335</v>
      </c>
      <c r="G91" s="182">
        <v>0.84031938313151555</v>
      </c>
      <c r="H91" s="182">
        <v>1.3381489572952971</v>
      </c>
      <c r="I91" s="52">
        <v>7.6174249727868446E-2</v>
      </c>
      <c r="J91" s="51">
        <v>0.15234849945573689</v>
      </c>
      <c r="K91" s="53">
        <v>0.22852274918360532</v>
      </c>
      <c r="L91" s="182">
        <v>1.0347724617027361</v>
      </c>
      <c r="M91" s="182">
        <v>1.1436958787240765</v>
      </c>
    </row>
    <row r="92" spans="1:13" ht="15" customHeight="1">
      <c r="A92" s="49"/>
      <c r="B92" s="189" t="s">
        <v>232</v>
      </c>
      <c r="C92" s="181">
        <v>0.81549479617605081</v>
      </c>
      <c r="D92" s="50">
        <v>4.7065599639335286E-2</v>
      </c>
      <c r="E92" s="182">
        <v>0.72136359689738028</v>
      </c>
      <c r="F92" s="182">
        <v>0.90962599545472134</v>
      </c>
      <c r="G92" s="182">
        <v>0.67429799725804496</v>
      </c>
      <c r="H92" s="182">
        <v>0.95669159509405666</v>
      </c>
      <c r="I92" s="52">
        <v>5.771416305785311E-2</v>
      </c>
      <c r="J92" s="51">
        <v>0.11542832611570622</v>
      </c>
      <c r="K92" s="53">
        <v>0.17314248917355934</v>
      </c>
      <c r="L92" s="182">
        <v>0.77472005636724828</v>
      </c>
      <c r="M92" s="182">
        <v>0.85626953598485334</v>
      </c>
    </row>
    <row r="93" spans="1:13" ht="15" customHeight="1">
      <c r="A93" s="49"/>
      <c r="B93" s="189" t="s">
        <v>148</v>
      </c>
      <c r="C93" s="181">
        <v>0.20419752262561353</v>
      </c>
      <c r="D93" s="50">
        <v>1.7899591868987194E-2</v>
      </c>
      <c r="E93" s="182">
        <v>0.16839833888763914</v>
      </c>
      <c r="F93" s="182">
        <v>0.23999670636358791</v>
      </c>
      <c r="G93" s="182">
        <v>0.15049874701865196</v>
      </c>
      <c r="H93" s="182">
        <v>0.25789629823257509</v>
      </c>
      <c r="I93" s="52">
        <v>8.7658222483948778E-2</v>
      </c>
      <c r="J93" s="51">
        <v>0.17531644496789756</v>
      </c>
      <c r="K93" s="53">
        <v>0.26297466745184633</v>
      </c>
      <c r="L93" s="182">
        <v>0.19398764649433284</v>
      </c>
      <c r="M93" s="182">
        <v>0.21440739875689421</v>
      </c>
    </row>
    <row r="94" spans="1:13" ht="15" customHeight="1">
      <c r="A94" s="49"/>
      <c r="B94" s="189" t="s">
        <v>167</v>
      </c>
      <c r="C94" s="181">
        <v>2.6300892033831582</v>
      </c>
      <c r="D94" s="50">
        <v>0.135427062021655</v>
      </c>
      <c r="E94" s="182">
        <v>2.3592350793398484</v>
      </c>
      <c r="F94" s="182">
        <v>2.900943327426468</v>
      </c>
      <c r="G94" s="182">
        <v>2.2238080173181931</v>
      </c>
      <c r="H94" s="182">
        <v>3.0363703894481233</v>
      </c>
      <c r="I94" s="52">
        <v>5.1491433008223196E-2</v>
      </c>
      <c r="J94" s="51">
        <v>0.10298286601644639</v>
      </c>
      <c r="K94" s="53">
        <v>0.15447429902466958</v>
      </c>
      <c r="L94" s="182">
        <v>2.4985847432140003</v>
      </c>
      <c r="M94" s="182">
        <v>2.7615936635523162</v>
      </c>
    </row>
    <row r="95" spans="1:13" ht="15" customHeight="1">
      <c r="A95" s="49"/>
      <c r="B95" s="189" t="s">
        <v>149</v>
      </c>
      <c r="C95" s="257">
        <v>0.21476303300870356</v>
      </c>
      <c r="D95" s="50">
        <v>1.8204108351259997E-2</v>
      </c>
      <c r="E95" s="50">
        <v>0.17835481630618355</v>
      </c>
      <c r="F95" s="50">
        <v>0.25117124971122357</v>
      </c>
      <c r="G95" s="50">
        <v>0.16015070795492356</v>
      </c>
      <c r="H95" s="50">
        <v>0.26937535806248353</v>
      </c>
      <c r="I95" s="52">
        <v>8.4763695577544998E-2</v>
      </c>
      <c r="J95" s="51">
        <v>0.16952739115509</v>
      </c>
      <c r="K95" s="53">
        <v>0.25429108673263501</v>
      </c>
      <c r="L95" s="50">
        <v>0.20402488135826838</v>
      </c>
      <c r="M95" s="50">
        <v>0.22550118465913874</v>
      </c>
    </row>
    <row r="96" spans="1:13" ht="15" customHeight="1">
      <c r="A96" s="49"/>
      <c r="B96" s="189" t="s">
        <v>150</v>
      </c>
      <c r="C96" s="249">
        <v>19.192997898813605</v>
      </c>
      <c r="D96" s="182">
        <v>1.6522445499047751</v>
      </c>
      <c r="E96" s="250">
        <v>15.888508799004054</v>
      </c>
      <c r="F96" s="250">
        <v>22.497486998623156</v>
      </c>
      <c r="G96" s="250">
        <v>14.23626424909928</v>
      </c>
      <c r="H96" s="250">
        <v>24.149731548527932</v>
      </c>
      <c r="I96" s="52">
        <v>8.6085798509200423E-2</v>
      </c>
      <c r="J96" s="51">
        <v>0.17217159701840085</v>
      </c>
      <c r="K96" s="53">
        <v>0.2582573955276013</v>
      </c>
      <c r="L96" s="250">
        <v>18.233348003872926</v>
      </c>
      <c r="M96" s="250">
        <v>20.152647793754284</v>
      </c>
    </row>
    <row r="97" spans="1:13" ht="15" customHeight="1">
      <c r="A97" s="49"/>
      <c r="B97" s="189" t="s">
        <v>168</v>
      </c>
      <c r="C97" s="249">
        <v>14.991621237309365</v>
      </c>
      <c r="D97" s="182">
        <v>0.95960381087381019</v>
      </c>
      <c r="E97" s="250">
        <v>13.072413615561745</v>
      </c>
      <c r="F97" s="250">
        <v>16.910828859056984</v>
      </c>
      <c r="G97" s="250">
        <v>12.112809804687934</v>
      </c>
      <c r="H97" s="250">
        <v>17.870432669930796</v>
      </c>
      <c r="I97" s="52">
        <v>6.4009341997359318E-2</v>
      </c>
      <c r="J97" s="51">
        <v>0.12801868399471864</v>
      </c>
      <c r="K97" s="53">
        <v>0.19202802599207797</v>
      </c>
      <c r="L97" s="250">
        <v>14.242040175443897</v>
      </c>
      <c r="M97" s="250">
        <v>15.741202299174834</v>
      </c>
    </row>
    <row r="98" spans="1:13" ht="15" customHeight="1">
      <c r="A98" s="49"/>
      <c r="B98" s="189" t="s">
        <v>151</v>
      </c>
      <c r="C98" s="257">
        <v>3.3762222222222221E-2</v>
      </c>
      <c r="D98" s="50">
        <v>5.2767610116071497E-3</v>
      </c>
      <c r="E98" s="50">
        <v>2.320870019900792E-2</v>
      </c>
      <c r="F98" s="50">
        <v>4.4315744245436522E-2</v>
      </c>
      <c r="G98" s="50">
        <v>1.7931939187400773E-2</v>
      </c>
      <c r="H98" s="50">
        <v>4.9592505257043673E-2</v>
      </c>
      <c r="I98" s="52">
        <v>0.15629187489128002</v>
      </c>
      <c r="J98" s="51">
        <v>0.31258374978256004</v>
      </c>
      <c r="K98" s="53">
        <v>0.46887562467384003</v>
      </c>
      <c r="L98" s="50">
        <v>3.2074111111111109E-2</v>
      </c>
      <c r="M98" s="50">
        <v>3.5450333333333334E-2</v>
      </c>
    </row>
    <row r="99" spans="1:13" ht="15" customHeight="1">
      <c r="A99" s="49"/>
      <c r="B99" s="189" t="s">
        <v>152</v>
      </c>
      <c r="C99" s="257">
        <v>6.6998466096805834E-2</v>
      </c>
      <c r="D99" s="50">
        <v>5.3743285340900103E-3</v>
      </c>
      <c r="E99" s="50">
        <v>5.6249809028625815E-2</v>
      </c>
      <c r="F99" s="50">
        <v>7.774712316498586E-2</v>
      </c>
      <c r="G99" s="50">
        <v>5.0875480494535802E-2</v>
      </c>
      <c r="H99" s="50">
        <v>8.3121451699075866E-2</v>
      </c>
      <c r="I99" s="52">
        <v>8.0215695182105556E-2</v>
      </c>
      <c r="J99" s="51">
        <v>0.16043139036421111</v>
      </c>
      <c r="K99" s="53">
        <v>0.24064708554631667</v>
      </c>
      <c r="L99" s="50">
        <v>6.3648542791965537E-2</v>
      </c>
      <c r="M99" s="50">
        <v>7.034838940164613E-2</v>
      </c>
    </row>
    <row r="100" spans="1:13" ht="15" customHeight="1">
      <c r="A100" s="49"/>
      <c r="B100" s="189" t="s">
        <v>153</v>
      </c>
      <c r="C100" s="257">
        <v>2.0696854989481175E-2</v>
      </c>
      <c r="D100" s="50">
        <v>7.2164709158319931E-4</v>
      </c>
      <c r="E100" s="50">
        <v>1.9253560806314775E-2</v>
      </c>
      <c r="F100" s="50">
        <v>2.2140149172647575E-2</v>
      </c>
      <c r="G100" s="50">
        <v>1.8531913714731577E-2</v>
      </c>
      <c r="H100" s="50">
        <v>2.2861796264230773E-2</v>
      </c>
      <c r="I100" s="52">
        <v>3.4867475853213648E-2</v>
      </c>
      <c r="J100" s="51">
        <v>6.9734951706427295E-2</v>
      </c>
      <c r="K100" s="53">
        <v>0.10460242755964094</v>
      </c>
      <c r="L100" s="50">
        <v>1.9662012240007114E-2</v>
      </c>
      <c r="M100" s="50">
        <v>2.1731697738955235E-2</v>
      </c>
    </row>
    <row r="101" spans="1:13" ht="15" customHeight="1">
      <c r="A101" s="49"/>
      <c r="B101" s="189" t="s">
        <v>169</v>
      </c>
      <c r="C101" s="249">
        <v>26.054772824337803</v>
      </c>
      <c r="D101" s="182">
        <v>1.4651552527750471</v>
      </c>
      <c r="E101" s="250">
        <v>23.12446231878771</v>
      </c>
      <c r="F101" s="250">
        <v>28.985083329887896</v>
      </c>
      <c r="G101" s="250">
        <v>21.659307066012662</v>
      </c>
      <c r="H101" s="250">
        <v>30.450238582662944</v>
      </c>
      <c r="I101" s="52">
        <v>5.6233660629212756E-2</v>
      </c>
      <c r="J101" s="51">
        <v>0.11246732125842551</v>
      </c>
      <c r="K101" s="53">
        <v>0.16870098188763827</v>
      </c>
      <c r="L101" s="250">
        <v>24.752034183120912</v>
      </c>
      <c r="M101" s="250">
        <v>27.357511465554694</v>
      </c>
    </row>
    <row r="102" spans="1:13" ht="15" customHeight="1">
      <c r="A102" s="49"/>
      <c r="B102" s="189" t="s">
        <v>170</v>
      </c>
      <c r="C102" s="257">
        <v>5.946324048208073E-2</v>
      </c>
      <c r="D102" s="50">
        <v>4.4406555239036158E-3</v>
      </c>
      <c r="E102" s="50">
        <v>5.0581929434273497E-2</v>
      </c>
      <c r="F102" s="50">
        <v>6.8344551529887956E-2</v>
      </c>
      <c r="G102" s="50">
        <v>4.6141273910369887E-2</v>
      </c>
      <c r="H102" s="50">
        <v>7.2785207053791573E-2</v>
      </c>
      <c r="I102" s="52">
        <v>7.4679003160646934E-2</v>
      </c>
      <c r="J102" s="51">
        <v>0.14935800632129387</v>
      </c>
      <c r="K102" s="53">
        <v>0.2240370094819408</v>
      </c>
      <c r="L102" s="50">
        <v>5.649007845797669E-2</v>
      </c>
      <c r="M102" s="50">
        <v>6.243640250618477E-2</v>
      </c>
    </row>
    <row r="103" spans="1:13" ht="15" customHeight="1">
      <c r="A103" s="49"/>
      <c r="B103" s="189" t="s">
        <v>171</v>
      </c>
      <c r="C103" s="181">
        <v>0.82869253869284354</v>
      </c>
      <c r="D103" s="182">
        <v>0.15146605688194775</v>
      </c>
      <c r="E103" s="182">
        <v>0.52576042492894803</v>
      </c>
      <c r="F103" s="182">
        <v>1.131624652456739</v>
      </c>
      <c r="G103" s="182">
        <v>0.37429436804700028</v>
      </c>
      <c r="H103" s="182">
        <v>1.2830907093386867</v>
      </c>
      <c r="I103" s="52">
        <v>0.18277714569611797</v>
      </c>
      <c r="J103" s="51">
        <v>0.36555429139223594</v>
      </c>
      <c r="K103" s="53">
        <v>0.54833143708835386</v>
      </c>
      <c r="L103" s="182">
        <v>0.78725791175820137</v>
      </c>
      <c r="M103" s="182">
        <v>0.87012716562748571</v>
      </c>
    </row>
    <row r="104" spans="1:13" ht="15" customHeight="1">
      <c r="A104" s="49"/>
      <c r="B104" s="189" t="s">
        <v>154</v>
      </c>
      <c r="C104" s="249">
        <v>17.263032339985532</v>
      </c>
      <c r="D104" s="250">
        <v>3.1540540737982217</v>
      </c>
      <c r="E104" s="250">
        <v>10.95492419238909</v>
      </c>
      <c r="F104" s="250">
        <v>23.571140487581975</v>
      </c>
      <c r="G104" s="250">
        <v>7.8008701185908667</v>
      </c>
      <c r="H104" s="250">
        <v>26.725194561380199</v>
      </c>
      <c r="I104" s="52">
        <v>0.18270568065221299</v>
      </c>
      <c r="J104" s="51">
        <v>0.36541136130442597</v>
      </c>
      <c r="K104" s="53">
        <v>0.54811704195663902</v>
      </c>
      <c r="L104" s="250">
        <v>16.399880722986257</v>
      </c>
      <c r="M104" s="250">
        <v>18.126183956984807</v>
      </c>
    </row>
    <row r="105" spans="1:13" ht="15" customHeight="1">
      <c r="A105" s="49"/>
      <c r="B105" s="189" t="s">
        <v>172</v>
      </c>
      <c r="C105" s="181">
        <v>9.8091883467502807</v>
      </c>
      <c r="D105" s="50">
        <v>0.46434612477595394</v>
      </c>
      <c r="E105" s="182">
        <v>8.8804960971983729</v>
      </c>
      <c r="F105" s="182">
        <v>10.737880596302189</v>
      </c>
      <c r="G105" s="182">
        <v>8.4161499724224189</v>
      </c>
      <c r="H105" s="182">
        <v>11.202226721078143</v>
      </c>
      <c r="I105" s="52">
        <v>4.7337874282920536E-2</v>
      </c>
      <c r="J105" s="51">
        <v>9.4675748565841072E-2</v>
      </c>
      <c r="K105" s="53">
        <v>0.14201362284876162</v>
      </c>
      <c r="L105" s="182">
        <v>9.3187289294127673</v>
      </c>
      <c r="M105" s="182">
        <v>10.299647764087794</v>
      </c>
    </row>
    <row r="106" spans="1:13" ht="15" customHeight="1">
      <c r="A106" s="49"/>
      <c r="B106" s="189" t="s">
        <v>173</v>
      </c>
      <c r="C106" s="257">
        <v>1.8452607632829895E-2</v>
      </c>
      <c r="D106" s="50">
        <v>8.5463704371120295E-4</v>
      </c>
      <c r="E106" s="50">
        <v>1.6743333545407489E-2</v>
      </c>
      <c r="F106" s="50">
        <v>2.0161881720252302E-2</v>
      </c>
      <c r="G106" s="50">
        <v>1.5888696501696286E-2</v>
      </c>
      <c r="H106" s="50">
        <v>2.1016518763963505E-2</v>
      </c>
      <c r="I106" s="52">
        <v>4.6315245016681453E-2</v>
      </c>
      <c r="J106" s="51">
        <v>9.2630490033362906E-2</v>
      </c>
      <c r="K106" s="53">
        <v>0.13894573505004437</v>
      </c>
      <c r="L106" s="50">
        <v>1.7529977251188402E-2</v>
      </c>
      <c r="M106" s="50">
        <v>1.9375238014471389E-2</v>
      </c>
    </row>
    <row r="107" spans="1:13" ht="15" customHeight="1">
      <c r="A107" s="49"/>
      <c r="B107" s="189" t="s">
        <v>174</v>
      </c>
      <c r="C107" s="253">
        <v>905.92281834615176</v>
      </c>
      <c r="D107" s="254">
        <v>42.534150261182049</v>
      </c>
      <c r="E107" s="254">
        <v>820.85451782378766</v>
      </c>
      <c r="F107" s="254">
        <v>990.99111886851585</v>
      </c>
      <c r="G107" s="254">
        <v>778.32036756260561</v>
      </c>
      <c r="H107" s="254">
        <v>1033.5252691296978</v>
      </c>
      <c r="I107" s="52">
        <v>4.6951185465040152E-2</v>
      </c>
      <c r="J107" s="51">
        <v>9.3902370930080303E-2</v>
      </c>
      <c r="K107" s="53">
        <v>0.14085355639512046</v>
      </c>
      <c r="L107" s="254">
        <v>860.62667742884412</v>
      </c>
      <c r="M107" s="254">
        <v>951.2189592634594</v>
      </c>
    </row>
    <row r="108" spans="1:13" ht="15" customHeight="1">
      <c r="A108" s="49"/>
      <c r="B108" s="189" t="s">
        <v>155</v>
      </c>
      <c r="C108" s="181">
        <v>4.4191947802096117</v>
      </c>
      <c r="D108" s="182">
        <v>0.62084049926012219</v>
      </c>
      <c r="E108" s="182">
        <v>3.1775137816893673</v>
      </c>
      <c r="F108" s="182">
        <v>5.6608757787298565</v>
      </c>
      <c r="G108" s="182">
        <v>2.5566732824292453</v>
      </c>
      <c r="H108" s="182">
        <v>6.281716277989978</v>
      </c>
      <c r="I108" s="52">
        <v>0.14048724488008976</v>
      </c>
      <c r="J108" s="51">
        <v>0.28097448976017952</v>
      </c>
      <c r="K108" s="53">
        <v>0.42146173464026926</v>
      </c>
      <c r="L108" s="182">
        <v>4.1982350411991307</v>
      </c>
      <c r="M108" s="182">
        <v>4.6401545192200926</v>
      </c>
    </row>
    <row r="109" spans="1:13" ht="15" customHeight="1">
      <c r="A109" s="49"/>
      <c r="B109" s="189" t="s">
        <v>156</v>
      </c>
      <c r="C109" s="249">
        <v>12.528028925417809</v>
      </c>
      <c r="D109" s="182">
        <v>1.13412469001104</v>
      </c>
      <c r="E109" s="250">
        <v>10.259779545395729</v>
      </c>
      <c r="F109" s="250">
        <v>14.796278305439889</v>
      </c>
      <c r="G109" s="250">
        <v>9.1256548553846883</v>
      </c>
      <c r="H109" s="250">
        <v>15.93040299545093</v>
      </c>
      <c r="I109" s="52">
        <v>9.05269852714055E-2</v>
      </c>
      <c r="J109" s="51">
        <v>0.181053970542811</v>
      </c>
      <c r="K109" s="53">
        <v>0.27158095581421648</v>
      </c>
      <c r="L109" s="250">
        <v>11.901627479146919</v>
      </c>
      <c r="M109" s="250">
        <v>13.154430371688699</v>
      </c>
    </row>
    <row r="110" spans="1:13" ht="15" customHeight="1">
      <c r="A110" s="49"/>
      <c r="B110" s="189" t="s">
        <v>226</v>
      </c>
      <c r="C110" s="257">
        <v>1.3100573495823315E-2</v>
      </c>
      <c r="D110" s="50">
        <v>1.3564209022135668E-3</v>
      </c>
      <c r="E110" s="50">
        <v>1.0387731691396182E-2</v>
      </c>
      <c r="F110" s="50">
        <v>1.581341530025045E-2</v>
      </c>
      <c r="G110" s="50">
        <v>9.0313107891826158E-3</v>
      </c>
      <c r="H110" s="50">
        <v>1.7169836202464015E-2</v>
      </c>
      <c r="I110" s="52">
        <v>0.10353904755742309</v>
      </c>
      <c r="J110" s="51">
        <v>0.20707809511484618</v>
      </c>
      <c r="K110" s="53">
        <v>0.31061714267226925</v>
      </c>
      <c r="L110" s="50">
        <v>1.244554482103215E-2</v>
      </c>
      <c r="M110" s="50">
        <v>1.3755602170614481E-2</v>
      </c>
    </row>
    <row r="111" spans="1:13" ht="15" customHeight="1">
      <c r="A111" s="49"/>
      <c r="B111" s="189" t="s">
        <v>218</v>
      </c>
      <c r="C111" s="181">
        <v>2.3715553786750183</v>
      </c>
      <c r="D111" s="50">
        <v>0.12221016651214901</v>
      </c>
      <c r="E111" s="182">
        <v>2.1271350456507201</v>
      </c>
      <c r="F111" s="182">
        <v>2.6159757116993165</v>
      </c>
      <c r="G111" s="182">
        <v>2.0049248791385712</v>
      </c>
      <c r="H111" s="182">
        <v>2.7381858782114654</v>
      </c>
      <c r="I111" s="52">
        <v>5.1531652016672494E-2</v>
      </c>
      <c r="J111" s="51">
        <v>0.10306330403334499</v>
      </c>
      <c r="K111" s="53">
        <v>0.1545949560500175</v>
      </c>
      <c r="L111" s="182">
        <v>2.2529776097412673</v>
      </c>
      <c r="M111" s="182">
        <v>2.4901331476087694</v>
      </c>
    </row>
    <row r="112" spans="1:13" ht="15" customHeight="1">
      <c r="A112" s="49"/>
      <c r="B112" s="189" t="s">
        <v>227</v>
      </c>
      <c r="C112" s="253">
        <v>280.94889099928002</v>
      </c>
      <c r="D112" s="254">
        <v>27.758248417711322</v>
      </c>
      <c r="E112" s="254">
        <v>225.4323941638574</v>
      </c>
      <c r="F112" s="254">
        <v>336.46538783470265</v>
      </c>
      <c r="G112" s="254">
        <v>197.67414574614605</v>
      </c>
      <c r="H112" s="254">
        <v>364.223636252414</v>
      </c>
      <c r="I112" s="52">
        <v>9.8801772518057232E-2</v>
      </c>
      <c r="J112" s="51">
        <v>0.19760354503611446</v>
      </c>
      <c r="K112" s="53">
        <v>0.29640531755417171</v>
      </c>
      <c r="L112" s="254">
        <v>266.90144644931604</v>
      </c>
      <c r="M112" s="254">
        <v>294.99633554924401</v>
      </c>
    </row>
    <row r="113" spans="1:13" ht="15" customHeight="1">
      <c r="A113" s="49"/>
      <c r="B113" s="189" t="s">
        <v>175</v>
      </c>
      <c r="C113" s="181">
        <v>1.2726424022940805</v>
      </c>
      <c r="D113" s="182">
        <v>0.16509053756231679</v>
      </c>
      <c r="E113" s="182">
        <v>0.94246132716944697</v>
      </c>
      <c r="F113" s="182">
        <v>1.6028234774187142</v>
      </c>
      <c r="G113" s="182">
        <v>0.77737078960713024</v>
      </c>
      <c r="H113" s="182">
        <v>1.7679140149810308</v>
      </c>
      <c r="I113" s="52">
        <v>0.12972264421232751</v>
      </c>
      <c r="J113" s="51">
        <v>0.25944528842465503</v>
      </c>
      <c r="K113" s="53">
        <v>0.38916793263698257</v>
      </c>
      <c r="L113" s="182">
        <v>1.2090102821793764</v>
      </c>
      <c r="M113" s="182">
        <v>1.3362745224087846</v>
      </c>
    </row>
    <row r="114" spans="1:13" ht="15" customHeight="1">
      <c r="A114" s="49"/>
      <c r="B114" s="189" t="s">
        <v>228</v>
      </c>
      <c r="C114" s="249">
        <v>19.074561673579154</v>
      </c>
      <c r="D114" s="182">
        <v>1.0946650657312909</v>
      </c>
      <c r="E114" s="250">
        <v>16.885231542116571</v>
      </c>
      <c r="F114" s="250">
        <v>21.263891805041737</v>
      </c>
      <c r="G114" s="250">
        <v>15.790566476385282</v>
      </c>
      <c r="H114" s="250">
        <v>22.358556870773029</v>
      </c>
      <c r="I114" s="52">
        <v>5.738874027430732E-2</v>
      </c>
      <c r="J114" s="51">
        <v>0.11477748054861464</v>
      </c>
      <c r="K114" s="53">
        <v>0.17216622082292196</v>
      </c>
      <c r="L114" s="250">
        <v>18.120833589900197</v>
      </c>
      <c r="M114" s="250">
        <v>20.028289757258111</v>
      </c>
    </row>
    <row r="115" spans="1:13" ht="15" customHeight="1">
      <c r="A115" s="49"/>
      <c r="B115" s="189" t="s">
        <v>157</v>
      </c>
      <c r="C115" s="181">
        <v>3.1804341160618508</v>
      </c>
      <c r="D115" s="182">
        <v>0.42812787969808525</v>
      </c>
      <c r="E115" s="182">
        <v>2.3241783566656804</v>
      </c>
      <c r="F115" s="182">
        <v>4.0366898754580216</v>
      </c>
      <c r="G115" s="182">
        <v>1.896050476967595</v>
      </c>
      <c r="H115" s="182">
        <v>4.4648177551561066</v>
      </c>
      <c r="I115" s="52">
        <v>0.13461303208135983</v>
      </c>
      <c r="J115" s="51">
        <v>0.26922606416271966</v>
      </c>
      <c r="K115" s="53">
        <v>0.40383909624407949</v>
      </c>
      <c r="L115" s="182">
        <v>3.0214124102587583</v>
      </c>
      <c r="M115" s="182">
        <v>3.3394558218649433</v>
      </c>
    </row>
    <row r="116" spans="1:13" ht="15" customHeight="1">
      <c r="A116" s="49"/>
      <c r="B116" s="189" t="s">
        <v>176</v>
      </c>
      <c r="C116" s="249">
        <v>13.240781994197386</v>
      </c>
      <c r="D116" s="182">
        <v>0.65188305440158134</v>
      </c>
      <c r="E116" s="250">
        <v>11.937015885394223</v>
      </c>
      <c r="F116" s="250">
        <v>14.544548103000549</v>
      </c>
      <c r="G116" s="250">
        <v>11.285132830992641</v>
      </c>
      <c r="H116" s="250">
        <v>15.196431157402131</v>
      </c>
      <c r="I116" s="52">
        <v>4.9232972394474987E-2</v>
      </c>
      <c r="J116" s="51">
        <v>9.8465944788949974E-2</v>
      </c>
      <c r="K116" s="53">
        <v>0.14769891718342495</v>
      </c>
      <c r="L116" s="250">
        <v>12.578742894487517</v>
      </c>
      <c r="M116" s="250">
        <v>13.902821093907255</v>
      </c>
    </row>
    <row r="117" spans="1:13" ht="15" customHeight="1">
      <c r="A117" s="49"/>
      <c r="B117" s="189" t="s">
        <v>158</v>
      </c>
      <c r="C117" s="249">
        <v>27.108756707196669</v>
      </c>
      <c r="D117" s="182">
        <v>2.454181454128463</v>
      </c>
      <c r="E117" s="250">
        <v>22.200393798939743</v>
      </c>
      <c r="F117" s="250">
        <v>32.017119615453595</v>
      </c>
      <c r="G117" s="250">
        <v>19.74621234481128</v>
      </c>
      <c r="H117" s="250">
        <v>34.471301069582054</v>
      </c>
      <c r="I117" s="52">
        <v>9.0530948380858123E-2</v>
      </c>
      <c r="J117" s="51">
        <v>0.18106189676171625</v>
      </c>
      <c r="K117" s="53">
        <v>0.27159284514257437</v>
      </c>
      <c r="L117" s="250">
        <v>25.753318871836836</v>
      </c>
      <c r="M117" s="250">
        <v>28.464194542556502</v>
      </c>
    </row>
    <row r="118" spans="1:13" ht="15" customHeight="1">
      <c r="A118" s="49"/>
      <c r="B118" s="189" t="s">
        <v>177</v>
      </c>
      <c r="C118" s="257" t="s">
        <v>105</v>
      </c>
      <c r="D118" s="50" t="s">
        <v>94</v>
      </c>
      <c r="E118" s="50" t="s">
        <v>94</v>
      </c>
      <c r="F118" s="50" t="s">
        <v>94</v>
      </c>
      <c r="G118" s="50" t="s">
        <v>94</v>
      </c>
      <c r="H118" s="50" t="s">
        <v>94</v>
      </c>
      <c r="I118" s="52" t="s">
        <v>94</v>
      </c>
      <c r="J118" s="51" t="s">
        <v>94</v>
      </c>
      <c r="K118" s="53" t="s">
        <v>94</v>
      </c>
      <c r="L118" s="50" t="s">
        <v>94</v>
      </c>
      <c r="M118" s="50" t="s">
        <v>94</v>
      </c>
    </row>
    <row r="119" spans="1:13" ht="15" customHeight="1">
      <c r="A119" s="49"/>
      <c r="B119" s="189" t="s">
        <v>159</v>
      </c>
      <c r="C119" s="181">
        <v>0.34603396004473097</v>
      </c>
      <c r="D119" s="182">
        <v>5.3908455817428279E-2</v>
      </c>
      <c r="E119" s="182">
        <v>0.2382170484098744</v>
      </c>
      <c r="F119" s="182">
        <v>0.45385087167958754</v>
      </c>
      <c r="G119" s="182">
        <v>0.18430859259244614</v>
      </c>
      <c r="H119" s="182">
        <v>0.5077593274970158</v>
      </c>
      <c r="I119" s="52">
        <v>0.15578949479542314</v>
      </c>
      <c r="J119" s="51">
        <v>0.31157898959084629</v>
      </c>
      <c r="K119" s="53">
        <v>0.46736848438626943</v>
      </c>
      <c r="L119" s="182">
        <v>0.32873226204249439</v>
      </c>
      <c r="M119" s="182">
        <v>0.36333565804696755</v>
      </c>
    </row>
    <row r="120" spans="1:13" ht="15" customHeight="1">
      <c r="A120" s="49"/>
      <c r="B120" s="189" t="s">
        <v>229</v>
      </c>
      <c r="C120" s="249">
        <v>27.140083750608362</v>
      </c>
      <c r="D120" s="182">
        <v>1.6694750549328912</v>
      </c>
      <c r="E120" s="250">
        <v>23.801133640742581</v>
      </c>
      <c r="F120" s="250">
        <v>30.479033860474143</v>
      </c>
      <c r="G120" s="250">
        <v>22.131658585809689</v>
      </c>
      <c r="H120" s="250">
        <v>32.148508915407035</v>
      </c>
      <c r="I120" s="52">
        <v>6.1513260985993412E-2</v>
      </c>
      <c r="J120" s="51">
        <v>0.12302652197198682</v>
      </c>
      <c r="K120" s="53">
        <v>0.18453978295798024</v>
      </c>
      <c r="L120" s="250">
        <v>25.783079563077944</v>
      </c>
      <c r="M120" s="250">
        <v>28.49708793813878</v>
      </c>
    </row>
    <row r="121" spans="1:13" ht="15" customHeight="1">
      <c r="A121" s="49"/>
      <c r="B121" s="189" t="s">
        <v>160</v>
      </c>
      <c r="C121" s="181">
        <v>8.0908938656312195</v>
      </c>
      <c r="D121" s="50">
        <v>0.69239994831035856</v>
      </c>
      <c r="E121" s="182">
        <v>6.7060939690105021</v>
      </c>
      <c r="F121" s="182">
        <v>9.4756937622519359</v>
      </c>
      <c r="G121" s="182">
        <v>6.0136940207001439</v>
      </c>
      <c r="H121" s="182">
        <v>10.168093710562296</v>
      </c>
      <c r="I121" s="52">
        <v>8.5577682739302663E-2</v>
      </c>
      <c r="J121" s="51">
        <v>0.17115536547860533</v>
      </c>
      <c r="K121" s="53">
        <v>0.25673304821790799</v>
      </c>
      <c r="L121" s="182">
        <v>7.6863491723496589</v>
      </c>
      <c r="M121" s="182">
        <v>8.495438558912781</v>
      </c>
    </row>
    <row r="122" spans="1:13" ht="15" customHeight="1">
      <c r="A122" s="49"/>
      <c r="B122" s="189" t="s">
        <v>161</v>
      </c>
      <c r="C122" s="257">
        <v>1.1938619695559571E-2</v>
      </c>
      <c r="D122" s="50">
        <v>1.9851927593626394E-3</v>
      </c>
      <c r="E122" s="50">
        <v>7.9682341768342914E-3</v>
      </c>
      <c r="F122" s="50">
        <v>1.5909005214284851E-2</v>
      </c>
      <c r="G122" s="50">
        <v>5.9830414174716524E-3</v>
      </c>
      <c r="H122" s="50">
        <v>1.789419797364749E-2</v>
      </c>
      <c r="I122" s="52">
        <v>0.16628327310744379</v>
      </c>
      <c r="J122" s="51">
        <v>0.33256654621488757</v>
      </c>
      <c r="K122" s="53">
        <v>0.49884981932233136</v>
      </c>
      <c r="L122" s="50">
        <v>1.1341688710781592E-2</v>
      </c>
      <c r="M122" s="50">
        <v>1.253555068033755E-2</v>
      </c>
    </row>
    <row r="123" spans="1:13" ht="15" customHeight="1">
      <c r="A123" s="49"/>
      <c r="B123" s="189" t="s">
        <v>178</v>
      </c>
      <c r="C123" s="181">
        <v>1.0606591398329563</v>
      </c>
      <c r="D123" s="50">
        <v>5.5256297544083122E-2</v>
      </c>
      <c r="E123" s="182">
        <v>0.9501465447447901</v>
      </c>
      <c r="F123" s="182">
        <v>1.1711717349211226</v>
      </c>
      <c r="G123" s="182">
        <v>0.89489024720070698</v>
      </c>
      <c r="H123" s="182">
        <v>1.2264280324652057</v>
      </c>
      <c r="I123" s="52">
        <v>5.2096187614793441E-2</v>
      </c>
      <c r="J123" s="51">
        <v>0.10419237522958688</v>
      </c>
      <c r="K123" s="53">
        <v>0.15628856284438031</v>
      </c>
      <c r="L123" s="182">
        <v>1.0076261828413084</v>
      </c>
      <c r="M123" s="182">
        <v>1.1136920968246042</v>
      </c>
    </row>
    <row r="124" spans="1:13" ht="15" customHeight="1">
      <c r="A124" s="49"/>
      <c r="B124" s="189" t="s">
        <v>136</v>
      </c>
      <c r="C124" s="181">
        <v>2.290761085122726</v>
      </c>
      <c r="D124" s="50">
        <v>0.15837802778497492</v>
      </c>
      <c r="E124" s="182">
        <v>1.9740050295527762</v>
      </c>
      <c r="F124" s="182">
        <v>2.6075171406926758</v>
      </c>
      <c r="G124" s="182">
        <v>1.8156270017678011</v>
      </c>
      <c r="H124" s="182">
        <v>2.7658951684776509</v>
      </c>
      <c r="I124" s="52">
        <v>6.9137732788266709E-2</v>
      </c>
      <c r="J124" s="51">
        <v>0.13827546557653342</v>
      </c>
      <c r="K124" s="53">
        <v>0.20741319836480013</v>
      </c>
      <c r="L124" s="182">
        <v>2.1762230308665895</v>
      </c>
      <c r="M124" s="182">
        <v>2.4052991393788625</v>
      </c>
    </row>
    <row r="125" spans="1:13" ht="15" customHeight="1">
      <c r="A125" s="49"/>
      <c r="B125" s="189" t="s">
        <v>179</v>
      </c>
      <c r="C125" s="181">
        <v>6.9856333671294042</v>
      </c>
      <c r="D125" s="50">
        <v>0.37310805713728362</v>
      </c>
      <c r="E125" s="182">
        <v>6.2394172528548371</v>
      </c>
      <c r="F125" s="182">
        <v>7.7318494814039713</v>
      </c>
      <c r="G125" s="182">
        <v>5.8663091957175535</v>
      </c>
      <c r="H125" s="182">
        <v>8.1049575385412549</v>
      </c>
      <c r="I125" s="52">
        <v>5.3410770008762189E-2</v>
      </c>
      <c r="J125" s="51">
        <v>0.10682154001752438</v>
      </c>
      <c r="K125" s="53">
        <v>0.16023231002628657</v>
      </c>
      <c r="L125" s="182">
        <v>6.6363516987729341</v>
      </c>
      <c r="M125" s="182">
        <v>7.3349150354858743</v>
      </c>
    </row>
    <row r="126" spans="1:13" ht="15" customHeight="1">
      <c r="A126" s="49"/>
      <c r="B126" s="189" t="s">
        <v>230</v>
      </c>
      <c r="C126" s="181">
        <v>2.5335960637085777</v>
      </c>
      <c r="D126" s="50">
        <v>0.17374716709269544</v>
      </c>
      <c r="E126" s="182">
        <v>2.1861017295231866</v>
      </c>
      <c r="F126" s="182">
        <v>2.8810903978939688</v>
      </c>
      <c r="G126" s="182">
        <v>2.0123545624304913</v>
      </c>
      <c r="H126" s="182">
        <v>3.0548375649866641</v>
      </c>
      <c r="I126" s="52">
        <v>6.8577295955524656E-2</v>
      </c>
      <c r="J126" s="51">
        <v>0.13715459191104931</v>
      </c>
      <c r="K126" s="53">
        <v>0.20573188786657398</v>
      </c>
      <c r="L126" s="182">
        <v>2.4069162605231487</v>
      </c>
      <c r="M126" s="182">
        <v>2.6602758668940067</v>
      </c>
    </row>
    <row r="127" spans="1:13" ht="15" customHeight="1">
      <c r="A127" s="49"/>
      <c r="B127" s="189" t="s">
        <v>163</v>
      </c>
      <c r="C127" s="181">
        <v>6.1975699975171725</v>
      </c>
      <c r="D127" s="50">
        <v>0.51332536186622257</v>
      </c>
      <c r="E127" s="182">
        <v>5.1709192737847278</v>
      </c>
      <c r="F127" s="182">
        <v>7.2242207212496172</v>
      </c>
      <c r="G127" s="182">
        <v>4.6575939119185046</v>
      </c>
      <c r="H127" s="182">
        <v>7.7375460831158405</v>
      </c>
      <c r="I127" s="52">
        <v>8.2826876029131968E-2</v>
      </c>
      <c r="J127" s="51">
        <v>0.16565375205826394</v>
      </c>
      <c r="K127" s="53">
        <v>0.24848062808739591</v>
      </c>
      <c r="L127" s="182">
        <v>5.8876914976413142</v>
      </c>
      <c r="M127" s="182">
        <v>6.5074484973930309</v>
      </c>
    </row>
    <row r="128" spans="1:13" ht="15" customHeight="1">
      <c r="A128" s="49"/>
      <c r="B128" s="189" t="s">
        <v>164</v>
      </c>
      <c r="C128" s="181">
        <v>0.24598678755259484</v>
      </c>
      <c r="D128" s="182">
        <v>2.879591642563923E-2</v>
      </c>
      <c r="E128" s="182">
        <v>0.1883949547013164</v>
      </c>
      <c r="F128" s="182">
        <v>0.30357862040387329</v>
      </c>
      <c r="G128" s="182">
        <v>0.15959903827567715</v>
      </c>
      <c r="H128" s="182">
        <v>0.33237453682951257</v>
      </c>
      <c r="I128" s="52">
        <v>0.11706285818087822</v>
      </c>
      <c r="J128" s="51">
        <v>0.23412571636175644</v>
      </c>
      <c r="K128" s="53">
        <v>0.35118857454263464</v>
      </c>
      <c r="L128" s="182">
        <v>0.23368744817496509</v>
      </c>
      <c r="M128" s="182">
        <v>0.25828612693022457</v>
      </c>
    </row>
    <row r="129" spans="1:13" ht="15" customHeight="1">
      <c r="A129" s="49"/>
      <c r="B129" s="189" t="s">
        <v>180</v>
      </c>
      <c r="C129" s="253">
        <v>2751.8039253369302</v>
      </c>
      <c r="D129" s="254">
        <v>139.72566373595583</v>
      </c>
      <c r="E129" s="254">
        <v>2472.3525978650187</v>
      </c>
      <c r="F129" s="254">
        <v>3031.2552528088418</v>
      </c>
      <c r="G129" s="254">
        <v>2332.6269341290626</v>
      </c>
      <c r="H129" s="254">
        <v>3170.9809165447978</v>
      </c>
      <c r="I129" s="52">
        <v>5.0776024574079294E-2</v>
      </c>
      <c r="J129" s="51">
        <v>0.10155204914815859</v>
      </c>
      <c r="K129" s="53">
        <v>0.15232807372223789</v>
      </c>
      <c r="L129" s="254">
        <v>2614.2137290700839</v>
      </c>
      <c r="M129" s="254">
        <v>2889.3941216037765</v>
      </c>
    </row>
    <row r="130" spans="1:13" ht="15" customHeight="1">
      <c r="A130" s="49"/>
      <c r="B130" s="189" t="s">
        <v>184</v>
      </c>
      <c r="C130" s="249">
        <v>37.073472652334949</v>
      </c>
      <c r="D130" s="182">
        <v>3.0666010974585225</v>
      </c>
      <c r="E130" s="250">
        <v>30.940270457417903</v>
      </c>
      <c r="F130" s="250">
        <v>43.206674847251996</v>
      </c>
      <c r="G130" s="250">
        <v>27.873669359959383</v>
      </c>
      <c r="H130" s="250">
        <v>46.27327594471052</v>
      </c>
      <c r="I130" s="52">
        <v>8.2716855963731323E-2</v>
      </c>
      <c r="J130" s="51">
        <v>0.16543371192746265</v>
      </c>
      <c r="K130" s="53">
        <v>0.24815056789119397</v>
      </c>
      <c r="L130" s="250">
        <v>35.219799019718202</v>
      </c>
      <c r="M130" s="250">
        <v>38.927146284951696</v>
      </c>
    </row>
    <row r="131" spans="1:13" ht="15" customHeight="1">
      <c r="A131" s="49"/>
      <c r="B131" s="161" t="s">
        <v>208</v>
      </c>
      <c r="C131" s="200"/>
      <c r="D131" s="202"/>
      <c r="E131" s="207"/>
      <c r="F131" s="207"/>
      <c r="G131" s="207"/>
      <c r="H131" s="207"/>
      <c r="I131" s="203"/>
      <c r="J131" s="203"/>
      <c r="K131" s="203"/>
      <c r="L131" s="207"/>
      <c r="M131" s="208"/>
    </row>
    <row r="132" spans="1:13" ht="15" customHeight="1">
      <c r="A132" s="49"/>
      <c r="B132" s="204" t="s">
        <v>233</v>
      </c>
      <c r="C132" s="205">
        <v>2.0625463921568632</v>
      </c>
      <c r="D132" s="206">
        <v>0.26451003369108261</v>
      </c>
      <c r="E132" s="206">
        <v>1.533526324774698</v>
      </c>
      <c r="F132" s="206">
        <v>2.5915664595390284</v>
      </c>
      <c r="G132" s="206">
        <v>1.2690162910836154</v>
      </c>
      <c r="H132" s="206">
        <v>2.8560764932301108</v>
      </c>
      <c r="I132" s="89">
        <v>0.12824440443954183</v>
      </c>
      <c r="J132" s="90">
        <v>0.25648880887908365</v>
      </c>
      <c r="K132" s="91">
        <v>0.38473321331862548</v>
      </c>
      <c r="L132" s="206">
        <v>1.9594190725490201</v>
      </c>
      <c r="M132" s="206">
        <v>2.1656737117647062</v>
      </c>
    </row>
    <row r="133" spans="1:13" ht="15" customHeight="1">
      <c r="B133" s="264" t="s">
        <v>733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6" priority="71">
      <formula>IF(PG_IsBlnkRowRout*PG_IsBlnkRowRoutNext=1,TRUE,FALSE)</formula>
    </cfRule>
  </conditionalFormatting>
  <conditionalFormatting sqref="I5:K132">
    <cfRule type="cellIs" dxfId="35" priority="2" operator="greaterThan">
      <formula>1</formula>
    </cfRule>
  </conditionalFormatting>
  <hyperlinks>
    <hyperlink ref="B5" location="'Fire Assay'!$A$4" display="'Fire Assay'!$A$4" xr:uid="{783504DF-EE09-4B35-82C0-2C07657BD9B8}"/>
    <hyperlink ref="B7" location="'AR Digest 10-50g'!$A$4" display="'AR Digest 10-50g'!$A$4" xr:uid="{403BB0EC-331B-4BD5-B4F8-51D4F6C514FF}"/>
    <hyperlink ref="B9" location="'IRC'!$A$56" display="'IRC'!$A$56" xr:uid="{B428DBFF-3AB5-4094-A1F2-4FA11503EB0E}"/>
    <hyperlink ref="B11" location="'4-Acid'!$A$4" display="'4-Acid'!$A$4" xr:uid="{D4E93B1A-53CF-4672-86AA-EE7122F7C94E}"/>
    <hyperlink ref="B12" location="'4-Acid'!$A$22" display="'4-Acid'!$A$22" xr:uid="{BB7D3E56-F307-46C8-B55C-B0128D6F5D96}"/>
    <hyperlink ref="B13" location="'4-Acid'!$A$40" display="'4-Acid'!$A$40" xr:uid="{C6358EE1-493D-48F8-B53B-360B3102310D}"/>
    <hyperlink ref="B14" location="'4-Acid'!$A$94" display="'4-Acid'!$A$94" xr:uid="{15CD9317-9EE9-4470-9679-FA7D7841388F}"/>
    <hyperlink ref="B15" location="'4-Acid'!$A$113" display="'4-Acid'!$A$113" xr:uid="{FDEA4867-9F48-40E5-9886-46B72B3A350F}"/>
    <hyperlink ref="B16" location="'4-Acid'!$A$131" display="'4-Acid'!$A$131" xr:uid="{8FA94F41-7F73-4BB4-8AC2-AAAC83B567F0}"/>
    <hyperlink ref="B17" location="'4-Acid'!$A$149" display="'4-Acid'!$A$149" xr:uid="{E2EF7A3D-6028-4EFF-B38B-9474AB873D89}"/>
    <hyperlink ref="B18" location="'4-Acid'!$A$167" display="'4-Acid'!$A$167" xr:uid="{B947AA23-D2F1-4B74-BE0E-11ED654CDC49}"/>
    <hyperlink ref="B19" location="'4-Acid'!$A$185" display="'4-Acid'!$A$185" xr:uid="{E8AFA2FB-EF8C-4751-A998-3FAECBD106BD}"/>
    <hyperlink ref="B20" location="'4-Acid'!$A$204" display="'4-Acid'!$A$204" xr:uid="{F40BE761-FC5E-40AB-8A2C-F2E65111F63E}"/>
    <hyperlink ref="B21" location="'4-Acid'!$A$222" display="'4-Acid'!$A$222" xr:uid="{4406665F-E563-4544-A01C-7042BA704C7B}"/>
    <hyperlink ref="B22" location="'4-Acid'!$A$240" display="'4-Acid'!$A$240" xr:uid="{CE0F515C-3B42-404B-8A45-3829E5CE8135}"/>
    <hyperlink ref="B23" location="'4-Acid'!$A$258" display="'4-Acid'!$A$258" xr:uid="{756F8DF2-2219-461D-9D21-AD5F3F1ED1FC}"/>
    <hyperlink ref="B24" location="'4-Acid'!$A$276" display="'4-Acid'!$A$276" xr:uid="{F7A95240-59C1-4FA6-B0CB-4485CB7B1EA1}"/>
    <hyperlink ref="B25" location="'4-Acid'!$A$295" display="'4-Acid'!$A$295" xr:uid="{97C54ADD-6F4A-4DA8-90F2-69EAE71E776F}"/>
    <hyperlink ref="B26" location="'4-Acid'!$A$314" display="'4-Acid'!$A$314" xr:uid="{344BC487-65B7-44F7-BC07-1176710A6F94}"/>
    <hyperlink ref="B27" location="'4-Acid'!$A$332" display="'4-Acid'!$A$332" xr:uid="{531D542E-F496-4D3A-9678-9CABC3C614A2}"/>
    <hyperlink ref="B28" location="'4-Acid'!$A$350" display="'4-Acid'!$A$350" xr:uid="{D065A308-AD30-429A-AF44-4EA01F5B2BE9}"/>
    <hyperlink ref="B29" location="'4-Acid'!$A$369" display="'4-Acid'!$A$369" xr:uid="{273E98BD-BD72-410E-BC11-C08F6CF6D5B6}"/>
    <hyperlink ref="B30" location="'4-Acid'!$A$388" display="'4-Acid'!$A$388" xr:uid="{77D0FF8B-6AC2-4147-A755-7A4622135975}"/>
    <hyperlink ref="B31" location="'4-Acid'!$A$425" display="'4-Acid'!$A$425" xr:uid="{91B6ECCD-977B-4602-909F-DB39412359DF}"/>
    <hyperlink ref="B32" location="'4-Acid'!$A$444" display="'4-Acid'!$A$444" xr:uid="{025D91B0-9D17-4CCF-BDF1-FE5B61D4D252}"/>
    <hyperlink ref="B33" location="'4-Acid'!$A$462" display="'4-Acid'!$A$462" xr:uid="{2A0033E4-1466-435E-8CA8-FF50D4439E5F}"/>
    <hyperlink ref="B34" location="'4-Acid'!$A$480" display="'4-Acid'!$A$480" xr:uid="{20D01EA8-F67C-426D-8145-80769489DA9A}"/>
    <hyperlink ref="B35" location="'4-Acid'!$A$498" display="'4-Acid'!$A$498" xr:uid="{F057D174-80B4-488E-9018-DCFEBF04BFFF}"/>
    <hyperlink ref="B36" location="'4-Acid'!$A$516" display="'4-Acid'!$A$516" xr:uid="{F31DF974-29DD-44D3-8E6E-8B7E24C4C2A4}"/>
    <hyperlink ref="B37" location="'4-Acid'!$A$535" display="'4-Acid'!$A$535" xr:uid="{3BE3FD2F-6CFD-4B1E-A273-DBB4C13A0D72}"/>
    <hyperlink ref="B38" location="'4-Acid'!$A$554" display="'4-Acid'!$A$554" xr:uid="{E076DB07-DFD0-425C-B871-6EF0C94A85C8}"/>
    <hyperlink ref="B39" location="'4-Acid'!$A$572" display="'4-Acid'!$A$572" xr:uid="{2B6B7526-6323-4B14-B140-2F9322A67BA1}"/>
    <hyperlink ref="B40" location="'4-Acid'!$A$590" display="'4-Acid'!$A$590" xr:uid="{2922E536-AAA9-483A-BD23-FE3A72AB0CF2}"/>
    <hyperlink ref="B41" location="'4-Acid'!$A$608" display="'4-Acid'!$A$608" xr:uid="{E67D03E0-3732-4465-B4B0-F20FB5F3C7EB}"/>
    <hyperlink ref="B42" location="'4-Acid'!$A$627" display="'4-Acid'!$A$627" xr:uid="{D5862635-D98A-4C04-AB82-FC9CD6B0275E}"/>
    <hyperlink ref="B43" location="'4-Acid'!$A$645" display="'4-Acid'!$A$645" xr:uid="{F2BF28DD-95BD-472C-AAD0-A20E82E75B7F}"/>
    <hyperlink ref="B44" location="'4-Acid'!$A$664" display="'4-Acid'!$A$664" xr:uid="{607A5A8C-086C-4FC6-AFE6-9A18A7669607}"/>
    <hyperlink ref="B45" location="'4-Acid'!$A$682" display="'4-Acid'!$A$682" xr:uid="{F9B0D0CC-FA92-463A-8CF5-7A095B2BC76D}"/>
    <hyperlink ref="B46" location="'4-Acid'!$A$700" display="'4-Acid'!$A$700" xr:uid="{6B7BCF11-DC1C-41E4-85E4-1CFD334A3163}"/>
    <hyperlink ref="B47" location="'4-Acid'!$A$719" display="'4-Acid'!$A$719" xr:uid="{EBB400D2-A69C-4EA6-BDFA-E07D266C647B}"/>
    <hyperlink ref="B48" location="'4-Acid'!$A$737" display="'4-Acid'!$A$737" xr:uid="{B4983C01-9F39-47AE-8223-1BB10289D0DE}"/>
    <hyperlink ref="B49" location="'4-Acid'!$A$755" display="'4-Acid'!$A$755" xr:uid="{ED1AF74D-26AB-4A16-9B49-7B75F44A233F}"/>
    <hyperlink ref="B50" location="'4-Acid'!$A$773" display="'4-Acid'!$A$773" xr:uid="{F063EC20-EAE7-45FE-89F2-F0359C4FD8D2}"/>
    <hyperlink ref="B51" location="'4-Acid'!$A$791" display="'4-Acid'!$A$791" xr:uid="{C3E131BF-57D0-4365-81A5-E6776924C5B1}"/>
    <hyperlink ref="B52" location="'4-Acid'!$A$810" display="'4-Acid'!$A$810" xr:uid="{1F0B591F-BFC4-4656-8221-4577D44F6215}"/>
    <hyperlink ref="B53" location="'4-Acid'!$A$828" display="'4-Acid'!$A$828" xr:uid="{61514418-58E6-437D-BA9D-302B78E8774C}"/>
    <hyperlink ref="B54" location="'4-Acid'!$A$847" display="'4-Acid'!$A$847" xr:uid="{33447162-2C92-458B-AD4C-765E7AD12B35}"/>
    <hyperlink ref="B55" location="'4-Acid'!$A$866" display="'4-Acid'!$A$866" xr:uid="{0FA10E86-5165-4AFF-BF5C-4DB248DB5FBE}"/>
    <hyperlink ref="B56" location="'4-Acid'!$A$884" display="'4-Acid'!$A$884" xr:uid="{DD378195-1C23-4556-A64E-4B3307ED6C03}"/>
    <hyperlink ref="B57" location="'4-Acid'!$A$902" display="'4-Acid'!$A$902" xr:uid="{AF9D11EF-9B17-46A8-AD6C-D2529D654A11}"/>
    <hyperlink ref="B58" location="'4-Acid'!$A$921" display="'4-Acid'!$A$921" xr:uid="{C89B6EE7-211A-4533-A3FD-9E3B36B7C9C7}"/>
    <hyperlink ref="B59" location="'4-Acid'!$A$939" display="'4-Acid'!$A$939" xr:uid="{05EBE2FB-AFEB-44BE-8D79-D9D1E4937BA1}"/>
    <hyperlink ref="B60" location="'4-Acid'!$A$958" display="'4-Acid'!$A$958" xr:uid="{C36EB0BA-01AB-4A7C-ACF0-4599099EFD6E}"/>
    <hyperlink ref="B61" location="'4-Acid'!$A$976" display="'4-Acid'!$A$976" xr:uid="{78EA9CD1-F17B-4F49-8481-91724220C22E}"/>
    <hyperlink ref="B62" location="'4-Acid'!$A$994" display="'4-Acid'!$A$994" xr:uid="{E935AD76-A716-4C10-A0A2-2D297E120883}"/>
    <hyperlink ref="B63" location="'4-Acid'!$A$1013" display="'4-Acid'!$A$1013" xr:uid="{3DF27325-1A88-41AA-BF8F-1B6FA89E2AC8}"/>
    <hyperlink ref="B64" location="'4-Acid'!$A$1032" display="'4-Acid'!$A$1032" xr:uid="{05E91302-CDAD-4BBA-9326-EA934110421B}"/>
    <hyperlink ref="B65" location="'4-Acid'!$A$1050" display="'4-Acid'!$A$1050" xr:uid="{DEBFB900-0677-4ADF-B985-2B08345F22D1}"/>
    <hyperlink ref="B66" location="'4-Acid'!$A$1069" display="'4-Acid'!$A$1069" xr:uid="{71E3DB7B-7B45-4A5D-A7E1-39E25A604094}"/>
    <hyperlink ref="B67" location="'4-Acid'!$A$1087" display="'4-Acid'!$A$1087" xr:uid="{C386A86F-1BDB-48FB-8AB5-456804636399}"/>
    <hyperlink ref="B68" location="'4-Acid'!$A$1106" display="'4-Acid'!$A$1106" xr:uid="{D3BB4268-B2CF-4674-ABC5-BBFAA5391D66}"/>
    <hyperlink ref="B69" location="'4-Acid'!$A$1124" display="'4-Acid'!$A$1124" xr:uid="{BAB459E1-C7E9-4B89-80B6-EC3220CE5683}"/>
    <hyperlink ref="B71" location="'Aqua Regia'!$A$4" display="'Aqua Regia'!$A$4" xr:uid="{19F9348D-9C1C-4F37-8DC9-704B69F46017}"/>
    <hyperlink ref="B72" location="'Aqua Regia'!$A$22" display="'Aqua Regia'!$A$22" xr:uid="{05C876D1-36E1-4FAE-8370-3DCFF6552FA6}"/>
    <hyperlink ref="B73" location="'Aqua Regia'!$A$40" display="'Aqua Regia'!$A$40" xr:uid="{452EA6D3-AD47-4F99-BB95-A21A28AB087C}"/>
    <hyperlink ref="B74" location="'Aqua Regia'!$A$58" display="'Aqua Regia'!$A$58" xr:uid="{F34289C0-F34B-46F6-9B09-D0266FBC6980}"/>
    <hyperlink ref="B75" location="'Aqua Regia'!$A$94" display="'Aqua Regia'!$A$94" xr:uid="{554FE8EE-D1AA-4C70-96D8-B9C226532139}"/>
    <hyperlink ref="B76" location="'Aqua Regia'!$A$113" display="'Aqua Regia'!$A$113" xr:uid="{FE984353-69EB-46B7-8AF1-60B76CE2C597}"/>
    <hyperlink ref="B77" location="'Aqua Regia'!$A$131" display="'Aqua Regia'!$A$131" xr:uid="{B30AF700-0BDF-42F2-9A7C-1B9B8A4D4DAF}"/>
    <hyperlink ref="B78" location="'Aqua Regia'!$A$149" display="'Aqua Regia'!$A$149" xr:uid="{31653D0A-1632-43C5-B68A-C17ECEB17E76}"/>
    <hyperlink ref="B79" location="'Aqua Regia'!$A$167" display="'Aqua Regia'!$A$167" xr:uid="{B2908730-F3AF-4C60-A1A9-0B8A93C5C6E4}"/>
    <hyperlink ref="B80" location="'Aqua Regia'!$A$185" display="'Aqua Regia'!$A$185" xr:uid="{CFB0FD8C-09EB-4E59-A33E-F0AF7A8DF85B}"/>
    <hyperlink ref="B81" location="'Aqua Regia'!$A$203" display="'Aqua Regia'!$A$203" xr:uid="{2C841826-1683-4019-9A56-5062A77DAEF6}"/>
    <hyperlink ref="B82" location="'Aqua Regia'!$A$221" display="'Aqua Regia'!$A$221" xr:uid="{441C5E97-7EA5-4538-84F4-EB6F17E90687}"/>
    <hyperlink ref="B83" location="'Aqua Regia'!$A$239" display="'Aqua Regia'!$A$239" xr:uid="{BDB135E8-BC6B-44FB-9465-0D56F79B299C}"/>
    <hyperlink ref="B84" location="'Aqua Regia'!$A$258" display="'Aqua Regia'!$A$258" xr:uid="{215E2766-3959-4433-A9C6-2FF7C7E493DE}"/>
    <hyperlink ref="B85" location="'Aqua Regia'!$A$276" display="'Aqua Regia'!$A$276" xr:uid="{BA6C9271-95AA-4D52-B69C-2031491F5321}"/>
    <hyperlink ref="B86" location="'Aqua Regia'!$A$295" display="'Aqua Regia'!$A$295" xr:uid="{B5A6F49E-A571-406C-896F-C2A7F864C6E8}"/>
    <hyperlink ref="B87" location="'Aqua Regia'!$A$314" display="'Aqua Regia'!$A$314" xr:uid="{3A2CD914-3DD7-4599-B643-79F408A383CC}"/>
    <hyperlink ref="B88" location="'Aqua Regia'!$A$332" display="'Aqua Regia'!$A$332" xr:uid="{12713357-16FB-4B2F-AA9E-4CA599E7D932}"/>
    <hyperlink ref="B89" location="'Aqua Regia'!$A$351" display="'Aqua Regia'!$A$351" xr:uid="{55FD52D4-65FB-4B34-98AA-5842B6F80025}"/>
    <hyperlink ref="B90" location="'Aqua Regia'!$A$369" display="'Aqua Regia'!$A$369" xr:uid="{A552DC1D-962F-497D-8408-C417A7A9BA31}"/>
    <hyperlink ref="B91" location="'Aqua Regia'!$A$388" display="'Aqua Regia'!$A$388" xr:uid="{859ADE15-C47F-4AE0-9066-DA38EB50BEE0}"/>
    <hyperlink ref="B92" location="'Aqua Regia'!$A$406" display="'Aqua Regia'!$A$406" xr:uid="{BB9823F2-E9ED-413A-BAF5-59F613338EE4}"/>
    <hyperlink ref="B93" location="'Aqua Regia'!$A$425" display="'Aqua Regia'!$A$425" xr:uid="{3129D33F-0C29-4E21-AC41-43916878E613}"/>
    <hyperlink ref="B94" location="'Aqua Regia'!$A$444" display="'Aqua Regia'!$A$444" xr:uid="{99975F06-3D9F-4735-B3F4-DB26A1EEE1AC}"/>
    <hyperlink ref="B95" location="'Aqua Regia'!$A$462" display="'Aqua Regia'!$A$462" xr:uid="{1C7A6D0B-759C-4227-A084-7DBA087BC382}"/>
    <hyperlink ref="B96" location="'Aqua Regia'!$A$480" display="'Aqua Regia'!$A$480" xr:uid="{892520E9-71ED-41CE-8087-0F41949E1602}"/>
    <hyperlink ref="B97" location="'Aqua Regia'!$A$498" display="'Aqua Regia'!$A$498" xr:uid="{76651A20-A7BE-4BEB-8C8F-9EA615234B46}"/>
    <hyperlink ref="B98" location="'Aqua Regia'!$A$517" display="'Aqua Regia'!$A$517" xr:uid="{653DE556-D051-492F-A725-EC7B9D3606F5}"/>
    <hyperlink ref="B99" location="'Aqua Regia'!$A$535" display="'Aqua Regia'!$A$535" xr:uid="{70F0E0D0-BB68-4FF2-BB54-38FC3D5FB129}"/>
    <hyperlink ref="B100" location="'Aqua Regia'!$A$553" display="'Aqua Regia'!$A$553" xr:uid="{2E087DA5-E816-4E10-B45C-B14189B6C75C}"/>
    <hyperlink ref="B101" location="'Aqua Regia'!$A$571" display="'Aqua Regia'!$A$571" xr:uid="{42D561B9-2467-46FA-B431-90A27075473F}"/>
    <hyperlink ref="B102" location="'Aqua Regia'!$A$589" display="'Aqua Regia'!$A$589" xr:uid="{7068CABB-3D15-4257-9073-A7651EAE4F62}"/>
    <hyperlink ref="B103" location="'Aqua Regia'!$A$607" display="'Aqua Regia'!$A$607" xr:uid="{EA170F67-85C0-46EF-9CC8-4BAF0B528CF4}"/>
    <hyperlink ref="B104" location="'Aqua Regia'!$A$626" display="'Aqua Regia'!$A$626" xr:uid="{CE4C1DD9-8573-43C4-9BE9-B5E092C59F90}"/>
    <hyperlink ref="B105" location="'Aqua Regia'!$A$644" display="'Aqua Regia'!$A$644" xr:uid="{D33782C3-A76A-43C9-872E-A06C63B6EEE3}"/>
    <hyperlink ref="B106" location="'Aqua Regia'!$A$663" display="'Aqua Regia'!$A$663" xr:uid="{7C7C9F6C-F632-4B62-8B9D-62C5F211170B}"/>
    <hyperlink ref="B107" location="'Aqua Regia'!$A$681" display="'Aqua Regia'!$A$681" xr:uid="{66B2E84A-2163-4D55-AB43-1D2F4D78866C}"/>
    <hyperlink ref="B108" location="'Aqua Regia'!$A$717" display="'Aqua Regia'!$A$717" xr:uid="{EE66CE29-D527-454E-B10E-B3ABA17CA5F7}"/>
    <hyperlink ref="B109" location="'Aqua Regia'!$A$753" display="'Aqua Regia'!$A$753" xr:uid="{139C359C-5A5E-47D8-9BDF-E7A9AAEBC0B6}"/>
    <hyperlink ref="B110" location="'Aqua Regia'!$A$771" display="'Aqua Regia'!$A$771" xr:uid="{698E8EF7-0E0D-4ED5-B127-C2263B38CE27}"/>
    <hyperlink ref="B111" location="'Aqua Regia'!$A$789" display="'Aqua Regia'!$A$789" xr:uid="{D1C021E7-247D-4024-B5C2-6E6741597556}"/>
    <hyperlink ref="B112" location="'Aqua Regia'!$A$807" display="'Aqua Regia'!$A$807" xr:uid="{16405F34-2CC3-496E-92FA-5F23799F2E1B}"/>
    <hyperlink ref="B113" location="'Aqua Regia'!$A$825" display="'Aqua Regia'!$A$825" xr:uid="{D668E362-0860-499C-914A-683CB9EDD4D8}"/>
    <hyperlink ref="B114" location="'Aqua Regia'!$A$843" display="'Aqua Regia'!$A$843" xr:uid="{3DDAAC5A-555A-4917-9680-CBD64FAA00E5}"/>
    <hyperlink ref="B115" location="'Aqua Regia'!$A$861" display="'Aqua Regia'!$A$861" xr:uid="{44239B36-101F-4310-9093-70C71043AA51}"/>
    <hyperlink ref="B116" location="'Aqua Regia'!$A$879" display="'Aqua Regia'!$A$879" xr:uid="{79CEFF6F-30CE-4262-947B-1A7F722853F6}"/>
    <hyperlink ref="B117" location="'Aqua Regia'!$A$897" display="'Aqua Regia'!$A$897" xr:uid="{8C18075A-4FB8-4688-B134-7FFC22375D9C}"/>
    <hyperlink ref="B118" location="'Aqua Regia'!$A$915" display="'Aqua Regia'!$A$915" xr:uid="{4758386B-E382-40A8-B074-CA7438C4DA99}"/>
    <hyperlink ref="B119" location="'Aqua Regia'!$A$933" display="'Aqua Regia'!$A$933" xr:uid="{55E66FF4-5FE0-43DF-91E2-75992C8F492C}"/>
    <hyperlink ref="B120" location="'Aqua Regia'!$A$952" display="'Aqua Regia'!$A$952" xr:uid="{B227FFE4-B445-4F1F-BC92-A41B5EA8459C}"/>
    <hyperlink ref="B121" location="'Aqua Regia'!$A$970" display="'Aqua Regia'!$A$970" xr:uid="{B93E1A4B-F680-4D32-90C0-C9A948F4655F}"/>
    <hyperlink ref="B122" location="'Aqua Regia'!$A$988" display="'Aqua Regia'!$A$988" xr:uid="{1D9D8A85-2285-4DD4-937B-68FA4248D737}"/>
    <hyperlink ref="B123" location="'Aqua Regia'!$A$1006" display="'Aqua Regia'!$A$1006" xr:uid="{9CFBC9E1-B18E-4B6A-BC40-09B5EB5DBA70}"/>
    <hyperlink ref="B124" location="'Aqua Regia'!$A$1042" display="'Aqua Regia'!$A$1042" xr:uid="{C27A5021-4838-4844-9CD5-5A27E7ABC610}"/>
    <hyperlink ref="B125" location="'Aqua Regia'!$A$1060" display="'Aqua Regia'!$A$1060" xr:uid="{5411988B-F195-4949-AC2F-968928E1D751}"/>
    <hyperlink ref="B126" location="'Aqua Regia'!$A$1078" display="'Aqua Regia'!$A$1078" xr:uid="{79B32FDE-BF29-4A93-BC96-329DA5ABEE3F}"/>
    <hyperlink ref="B127" location="'Aqua Regia'!$A$1097" display="'Aqua Regia'!$A$1097" xr:uid="{4831A31D-C3E4-4402-A4F6-AC2B5843ECCE}"/>
    <hyperlink ref="B128" location="'Aqua Regia'!$A$1115" display="'Aqua Regia'!$A$1115" xr:uid="{7D389A15-88E8-4452-9FC1-CBD332FBE6D2}"/>
    <hyperlink ref="B129" location="'Aqua Regia'!$A$1134" display="'Aqua Regia'!$A$1134" xr:uid="{176D4B94-9E10-4806-9278-2776AA5754E0}"/>
    <hyperlink ref="B130" location="'Aqua Regia'!$A$1152" display="'Aqua Regia'!$A$1152" xr:uid="{CFBAE35B-387D-4300-B9F6-93147D76627F}"/>
    <hyperlink ref="B132" location="'ALK'!$A$22" display="'ALK'!$A$22" xr:uid="{1A2F29E5-13E9-481C-B307-326F0438D57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729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3" t="s">
        <v>341</v>
      </c>
      <c r="C10" s="43" t="s">
        <v>343</v>
      </c>
    </row>
    <row r="11" spans="2:10" ht="15" customHeight="1">
      <c r="B11" s="43" t="s">
        <v>342</v>
      </c>
      <c r="C11" s="43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288</v>
      </c>
      <c r="C12" s="43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346</v>
      </c>
    </row>
    <row r="14" spans="2:10" ht="15" customHeight="1">
      <c r="B14" s="43" t="s">
        <v>289</v>
      </c>
      <c r="C14" s="43" t="s">
        <v>347</v>
      </c>
    </row>
    <row r="15" spans="2:10" ht="15" customHeight="1">
      <c r="B15" s="43" t="s">
        <v>340</v>
      </c>
      <c r="C15" s="43" t="s">
        <v>348</v>
      </c>
    </row>
    <row r="16" spans="2:10" ht="15" customHeight="1">
      <c r="B16" s="43" t="s">
        <v>278</v>
      </c>
      <c r="C16" s="43" t="s">
        <v>349</v>
      </c>
    </row>
    <row r="17" spans="2:3" ht="15" customHeight="1">
      <c r="B17" s="43" t="s">
        <v>279</v>
      </c>
      <c r="C17" s="43" t="s">
        <v>350</v>
      </c>
    </row>
    <row r="18" spans="2:3" ht="15" customHeight="1">
      <c r="B18" s="43" t="s">
        <v>280</v>
      </c>
      <c r="C18" s="43" t="s">
        <v>351</v>
      </c>
    </row>
    <row r="19" spans="2:3" ht="15" customHeight="1">
      <c r="B19" s="43" t="s">
        <v>306</v>
      </c>
      <c r="C19" s="43" t="s">
        <v>352</v>
      </c>
    </row>
    <row r="20" spans="2:3" ht="15" customHeight="1">
      <c r="B20" s="43" t="s">
        <v>98</v>
      </c>
      <c r="C20" s="43" t="s">
        <v>353</v>
      </c>
    </row>
    <row r="21" spans="2:3" ht="15" customHeight="1">
      <c r="B21" s="43" t="s">
        <v>265</v>
      </c>
      <c r="C21" s="43" t="s">
        <v>354</v>
      </c>
    </row>
    <row r="22" spans="2:3" ht="15" customHeight="1">
      <c r="B22" s="43" t="s">
        <v>266</v>
      </c>
      <c r="C22" s="43" t="s">
        <v>355</v>
      </c>
    </row>
    <row r="23" spans="2:3" ht="15" customHeight="1">
      <c r="B23" s="43" t="s">
        <v>267</v>
      </c>
      <c r="C23" s="43" t="s">
        <v>356</v>
      </c>
    </row>
    <row r="24" spans="2:3" ht="15" customHeight="1">
      <c r="B24" s="43" t="s">
        <v>286</v>
      </c>
      <c r="C24" s="43" t="s">
        <v>357</v>
      </c>
    </row>
    <row r="25" spans="2:3" ht="15" customHeight="1">
      <c r="B25" s="43" t="s">
        <v>329</v>
      </c>
      <c r="C25" s="43" t="s">
        <v>358</v>
      </c>
    </row>
    <row r="26" spans="2:3" ht="15" customHeight="1">
      <c r="B26" s="43" t="s">
        <v>285</v>
      </c>
      <c r="C26" s="43" t="s">
        <v>359</v>
      </c>
    </row>
    <row r="27" spans="2:3" ht="15" customHeight="1">
      <c r="B27" s="43" t="s">
        <v>113</v>
      </c>
      <c r="C27" s="43" t="s">
        <v>360</v>
      </c>
    </row>
    <row r="28" spans="2:3" ht="15" customHeight="1">
      <c r="B28" s="43" t="s">
        <v>99</v>
      </c>
      <c r="C28" s="43" t="s">
        <v>361</v>
      </c>
    </row>
    <row r="29" spans="2:3" ht="15" customHeight="1">
      <c r="B29" s="43" t="s">
        <v>326</v>
      </c>
      <c r="C29" s="43" t="s">
        <v>362</v>
      </c>
    </row>
    <row r="30" spans="2:3" ht="15" customHeight="1">
      <c r="B30" s="43" t="s">
        <v>339</v>
      </c>
      <c r="C30" s="43" t="s">
        <v>363</v>
      </c>
    </row>
    <row r="31" spans="2:3" ht="15" customHeight="1">
      <c r="B31" s="43" t="s">
        <v>328</v>
      </c>
      <c r="C31" s="43" t="s">
        <v>364</v>
      </c>
    </row>
    <row r="32" spans="2:3" ht="15" customHeight="1">
      <c r="B32" s="44" t="s">
        <v>327</v>
      </c>
      <c r="C32" s="44" t="s">
        <v>365</v>
      </c>
    </row>
    <row r="33" spans="2:3" ht="15" customHeight="1">
      <c r="B33" s="58"/>
      <c r="C33" s="59"/>
    </row>
    <row r="34" spans="2:3" ht="15">
      <c r="B34" s="60" t="s">
        <v>125</v>
      </c>
      <c r="C34" s="61" t="s">
        <v>118</v>
      </c>
    </row>
    <row r="35" spans="2:3">
      <c r="B35" s="62"/>
      <c r="C35" s="61"/>
    </row>
    <row r="36" spans="2:3">
      <c r="B36" s="63" t="s">
        <v>122</v>
      </c>
      <c r="C36" s="64" t="s">
        <v>121</v>
      </c>
    </row>
    <row r="37" spans="2:3">
      <c r="B37" s="62"/>
      <c r="C37" s="61"/>
    </row>
    <row r="38" spans="2:3">
      <c r="B38" s="65" t="s">
        <v>119</v>
      </c>
      <c r="C38" s="64" t="s">
        <v>120</v>
      </c>
    </row>
    <row r="39" spans="2:3">
      <c r="B39" s="66"/>
      <c r="C39" s="67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728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366</v>
      </c>
    </row>
    <row r="5" spans="2:9" ht="15" customHeight="1">
      <c r="B5" s="157"/>
      <c r="C5" s="43" t="s">
        <v>367</v>
      </c>
    </row>
    <row r="6" spans="2:9" ht="15" customHeight="1">
      <c r="B6" s="157"/>
      <c r="C6" s="43" t="s">
        <v>368</v>
      </c>
    </row>
    <row r="7" spans="2:9" ht="15" customHeight="1">
      <c r="B7" s="157"/>
      <c r="C7" s="43" t="s">
        <v>369</v>
      </c>
    </row>
    <row r="8" spans="2:9" ht="15" customHeight="1">
      <c r="B8" s="157"/>
      <c r="C8" s="43" t="s">
        <v>370</v>
      </c>
    </row>
    <row r="9" spans="2:9" ht="15" customHeight="1">
      <c r="B9" s="157"/>
      <c r="C9" s="43" t="s">
        <v>371</v>
      </c>
      <c r="D9" s="5"/>
      <c r="E9" s="5"/>
      <c r="G9" s="5"/>
      <c r="H9" s="5"/>
      <c r="I9" s="5"/>
    </row>
    <row r="10" spans="2:9" ht="15" customHeight="1">
      <c r="B10" s="157"/>
      <c r="C10" s="43" t="s">
        <v>129</v>
      </c>
      <c r="D10" s="5"/>
      <c r="E10" s="5"/>
      <c r="G10" s="5"/>
      <c r="H10" s="5"/>
      <c r="I10" s="5"/>
    </row>
    <row r="11" spans="2:9" ht="15" customHeight="1">
      <c r="B11" s="157"/>
      <c r="C11" s="43" t="s">
        <v>372</v>
      </c>
    </row>
    <row r="12" spans="2:9" ht="15" customHeight="1">
      <c r="B12" s="157"/>
      <c r="C12" s="43" t="s">
        <v>373</v>
      </c>
    </row>
    <row r="13" spans="2:9" ht="15" customHeight="1">
      <c r="B13" s="157"/>
      <c r="C13" s="43" t="s">
        <v>374</v>
      </c>
    </row>
    <row r="14" spans="2:9" ht="15" customHeight="1">
      <c r="B14" s="157"/>
      <c r="C14" s="43" t="s">
        <v>375</v>
      </c>
    </row>
    <row r="15" spans="2:9" ht="15" customHeight="1">
      <c r="B15" s="157"/>
      <c r="C15" s="43" t="s">
        <v>376</v>
      </c>
    </row>
    <row r="16" spans="2:9" ht="15" customHeight="1">
      <c r="B16" s="157"/>
      <c r="C16" s="43" t="s">
        <v>377</v>
      </c>
    </row>
    <row r="17" spans="2:3" ht="15" customHeight="1">
      <c r="B17" s="157"/>
      <c r="C17" s="43" t="s">
        <v>378</v>
      </c>
    </row>
    <row r="18" spans="2:3" ht="15" customHeight="1">
      <c r="B18" s="157"/>
      <c r="C18" s="43" t="s">
        <v>379</v>
      </c>
    </row>
    <row r="19" spans="2:3" ht="15" customHeight="1">
      <c r="B19" s="157"/>
      <c r="C19" s="43" t="s">
        <v>380</v>
      </c>
    </row>
    <row r="20" spans="2:3" ht="15" customHeight="1">
      <c r="B20" s="157"/>
      <c r="C20" s="43" t="s">
        <v>130</v>
      </c>
    </row>
    <row r="21" spans="2:3" ht="15" customHeight="1">
      <c r="B21" s="157"/>
      <c r="C21" s="43" t="s">
        <v>381</v>
      </c>
    </row>
    <row r="22" spans="2:3" ht="15" customHeight="1">
      <c r="B22" s="157"/>
      <c r="C22" s="43" t="s">
        <v>382</v>
      </c>
    </row>
    <row r="23" spans="2:3" ht="15" customHeight="1">
      <c r="B23" s="157"/>
      <c r="C23" s="43" t="s">
        <v>383</v>
      </c>
    </row>
    <row r="24" spans="2:3" ht="15" customHeight="1">
      <c r="B24" s="157"/>
      <c r="C24" s="43" t="s">
        <v>384</v>
      </c>
    </row>
    <row r="25" spans="2:3" ht="15" customHeight="1">
      <c r="B25" s="157"/>
      <c r="C25" s="43" t="s">
        <v>385</v>
      </c>
    </row>
    <row r="26" spans="2:3" ht="15" customHeight="1">
      <c r="B26" s="157"/>
      <c r="C26" s="43" t="s">
        <v>386</v>
      </c>
    </row>
    <row r="27" spans="2:3" ht="15" customHeight="1">
      <c r="B27" s="157"/>
      <c r="C27" s="43" t="s">
        <v>387</v>
      </c>
    </row>
    <row r="28" spans="2:3" ht="15" customHeight="1">
      <c r="B28" s="157"/>
      <c r="C28" s="43" t="s">
        <v>388</v>
      </c>
    </row>
    <row r="29" spans="2:3" ht="15" customHeight="1">
      <c r="B29" s="157"/>
      <c r="C29" s="43" t="s">
        <v>389</v>
      </c>
    </row>
    <row r="30" spans="2:3" ht="15" customHeight="1">
      <c r="B30" s="157"/>
      <c r="C30" s="43" t="s">
        <v>390</v>
      </c>
    </row>
    <row r="31" spans="2:3" ht="15" customHeight="1">
      <c r="B31" s="157"/>
      <c r="C31" s="43" t="s">
        <v>391</v>
      </c>
    </row>
    <row r="32" spans="2:3" ht="15" customHeight="1">
      <c r="B32" s="158"/>
      <c r="C32" s="44" t="s">
        <v>392</v>
      </c>
    </row>
  </sheetData>
  <conditionalFormatting sqref="B3:C32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735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199</v>
      </c>
      <c r="B2" s="135" t="s">
        <v>198</v>
      </c>
      <c r="C2" s="136" t="s">
        <v>197</v>
      </c>
      <c r="D2" s="135" t="s">
        <v>110</v>
      </c>
      <c r="E2" s="135" t="s">
        <v>200</v>
      </c>
      <c r="F2" s="137" t="s">
        <v>196</v>
      </c>
      <c r="G2" s="135" t="s">
        <v>195</v>
      </c>
      <c r="H2" s="138" t="s">
        <v>194</v>
      </c>
      <c r="I2" s="147" t="s">
        <v>202</v>
      </c>
      <c r="J2" s="95" t="s">
        <v>203</v>
      </c>
      <c r="K2" s="96"/>
      <c r="L2" s="96"/>
      <c r="M2" s="96"/>
      <c r="N2" s="97"/>
    </row>
    <row r="3" spans="1:14" ht="18" customHeight="1">
      <c r="A3" s="98">
        <v>1</v>
      </c>
      <c r="B3" s="99">
        <v>1</v>
      </c>
      <c r="C3" s="100" t="s">
        <v>204</v>
      </c>
      <c r="D3" s="99">
        <v>1</v>
      </c>
      <c r="E3" s="99">
        <v>11</v>
      </c>
      <c r="F3" s="99">
        <v>11</v>
      </c>
      <c r="G3" s="99">
        <v>261780</v>
      </c>
      <c r="H3" s="101">
        <v>8.6846999999999994E-2</v>
      </c>
      <c r="I3" s="283">
        <v>15.391388373110908</v>
      </c>
      <c r="J3" s="102">
        <f>IF(ISNUMBER($I3),(($I3-$I$23)*$I$27)+$I$23,"-     ")</f>
        <v>15.485136281188133</v>
      </c>
      <c r="K3" s="103"/>
      <c r="L3" s="103"/>
      <c r="M3" s="100"/>
      <c r="N3" s="104"/>
    </row>
    <row r="4" spans="1:14" ht="18" customHeight="1">
      <c r="A4" s="105">
        <v>1</v>
      </c>
      <c r="B4" s="106">
        <v>1</v>
      </c>
      <c r="C4" s="94" t="s">
        <v>204</v>
      </c>
      <c r="D4" s="106">
        <v>1</v>
      </c>
      <c r="E4" s="106">
        <v>9</v>
      </c>
      <c r="F4" s="106">
        <v>9</v>
      </c>
      <c r="G4" s="106">
        <v>261781</v>
      </c>
      <c r="H4" s="107">
        <v>8.5528000000000007E-2</v>
      </c>
      <c r="I4" s="284">
        <v>15.193435741784592</v>
      </c>
      <c r="J4" s="108">
        <f t="shared" ref="J4:J21" si="0">IF(ISNUMBER($I4),(($I4-$I$23)*$I$27)+$I$23,"-     ")</f>
        <v>15.474563538059902</v>
      </c>
      <c r="K4" s="109"/>
      <c r="L4" s="109"/>
      <c r="M4" s="109"/>
      <c r="N4" s="110"/>
    </row>
    <row r="5" spans="1:14" ht="18" customHeight="1">
      <c r="A5" s="105">
        <v>1</v>
      </c>
      <c r="B5" s="106">
        <v>1</v>
      </c>
      <c r="C5" s="94" t="s">
        <v>204</v>
      </c>
      <c r="D5" s="106">
        <v>1</v>
      </c>
      <c r="E5" s="106">
        <v>3</v>
      </c>
      <c r="F5" s="106">
        <v>3</v>
      </c>
      <c r="G5" s="106">
        <v>261782</v>
      </c>
      <c r="H5" s="107">
        <v>8.5651000000000005E-2</v>
      </c>
      <c r="I5" s="284">
        <v>15.369661139671988</v>
      </c>
      <c r="J5" s="108">
        <f t="shared" si="0"/>
        <v>15.483975819432723</v>
      </c>
      <c r="K5" s="109"/>
      <c r="L5" s="109"/>
      <c r="M5" s="109"/>
      <c r="N5" s="110"/>
    </row>
    <row r="6" spans="1:14" ht="18" customHeight="1">
      <c r="A6" s="105">
        <v>1</v>
      </c>
      <c r="B6" s="106">
        <v>1</v>
      </c>
      <c r="C6" s="94" t="s">
        <v>204</v>
      </c>
      <c r="D6" s="106">
        <v>1</v>
      </c>
      <c r="E6" s="106">
        <v>18</v>
      </c>
      <c r="F6" s="106">
        <v>6</v>
      </c>
      <c r="G6" s="106">
        <v>261783</v>
      </c>
      <c r="H6" s="107">
        <v>8.4698999999999997E-2</v>
      </c>
      <c r="I6" s="284">
        <v>15.227062615256525</v>
      </c>
      <c r="J6" s="108">
        <f t="shared" si="0"/>
        <v>15.476359565185392</v>
      </c>
      <c r="K6" s="109"/>
      <c r="L6" s="109"/>
      <c r="M6" s="109"/>
      <c r="N6" s="110"/>
    </row>
    <row r="7" spans="1:14" ht="18" customHeight="1">
      <c r="A7" s="105">
        <v>1</v>
      </c>
      <c r="B7" s="106">
        <v>1</v>
      </c>
      <c r="C7" s="94" t="s">
        <v>204</v>
      </c>
      <c r="D7" s="106">
        <v>1</v>
      </c>
      <c r="E7" s="106">
        <v>10</v>
      </c>
      <c r="F7" s="106">
        <v>9</v>
      </c>
      <c r="G7" s="106">
        <v>261784</v>
      </c>
      <c r="H7" s="107">
        <v>8.6612999999999996E-2</v>
      </c>
      <c r="I7" s="284">
        <v>15.610538571012333</v>
      </c>
      <c r="J7" s="108">
        <f t="shared" si="0"/>
        <v>15.496841196315495</v>
      </c>
      <c r="K7" s="109"/>
      <c r="L7" s="109"/>
      <c r="M7" s="109"/>
      <c r="N7" s="110"/>
    </row>
    <row r="8" spans="1:14" ht="18" customHeight="1">
      <c r="A8" s="105">
        <v>1</v>
      </c>
      <c r="B8" s="106">
        <v>1</v>
      </c>
      <c r="C8" s="94" t="s">
        <v>204</v>
      </c>
      <c r="D8" s="106">
        <v>1</v>
      </c>
      <c r="E8" s="106">
        <v>8</v>
      </c>
      <c r="F8" s="106">
        <v>7</v>
      </c>
      <c r="G8" s="106">
        <v>261785</v>
      </c>
      <c r="H8" s="107">
        <v>8.3798999999999998E-2</v>
      </c>
      <c r="I8" s="284">
        <v>15.376654309512242</v>
      </c>
      <c r="J8" s="108">
        <f t="shared" si="0"/>
        <v>15.484349327922496</v>
      </c>
      <c r="K8" s="109"/>
      <c r="L8" s="109"/>
      <c r="M8" s="109"/>
      <c r="N8" s="110"/>
    </row>
    <row r="9" spans="1:14" ht="18" customHeight="1">
      <c r="A9" s="105">
        <v>1</v>
      </c>
      <c r="B9" s="106">
        <v>1</v>
      </c>
      <c r="C9" s="94" t="s">
        <v>204</v>
      </c>
      <c r="D9" s="106">
        <v>1</v>
      </c>
      <c r="E9" s="106">
        <v>13</v>
      </c>
      <c r="F9" s="106">
        <v>2</v>
      </c>
      <c r="G9" s="106">
        <v>261786</v>
      </c>
      <c r="H9" s="107">
        <v>8.5500000000000007E-2</v>
      </c>
      <c r="I9" s="284">
        <v>15.258071816407602</v>
      </c>
      <c r="J9" s="108">
        <f t="shared" si="0"/>
        <v>15.478015781201242</v>
      </c>
      <c r="K9" s="109"/>
      <c r="L9" s="109"/>
      <c r="M9" s="109"/>
      <c r="N9" s="110"/>
    </row>
    <row r="10" spans="1:14" ht="18" customHeight="1">
      <c r="A10" s="105">
        <v>1</v>
      </c>
      <c r="B10" s="106">
        <v>1</v>
      </c>
      <c r="C10" s="94" t="s">
        <v>204</v>
      </c>
      <c r="D10" s="106">
        <v>1</v>
      </c>
      <c r="E10" s="106">
        <v>7</v>
      </c>
      <c r="F10" s="106">
        <v>7</v>
      </c>
      <c r="G10" s="106">
        <v>261787</v>
      </c>
      <c r="H10" s="107">
        <v>8.3497000000000002E-2</v>
      </c>
      <c r="I10" s="284">
        <v>15.567009372803499</v>
      </c>
      <c r="J10" s="108">
        <f t="shared" si="0"/>
        <v>15.494516281369146</v>
      </c>
      <c r="K10" s="109"/>
      <c r="L10" s="109"/>
      <c r="M10" s="109"/>
      <c r="N10" s="110"/>
    </row>
    <row r="11" spans="1:14" ht="18" customHeight="1">
      <c r="A11" s="105">
        <v>1</v>
      </c>
      <c r="B11" s="106">
        <v>1</v>
      </c>
      <c r="C11" s="94" t="s">
        <v>204</v>
      </c>
      <c r="D11" s="106">
        <v>1</v>
      </c>
      <c r="E11" s="106">
        <v>19</v>
      </c>
      <c r="F11" s="106">
        <v>8</v>
      </c>
      <c r="G11" s="106">
        <v>261788</v>
      </c>
      <c r="H11" s="107">
        <v>8.6457999999999993E-2</v>
      </c>
      <c r="I11" s="284">
        <v>15.665331389254687</v>
      </c>
      <c r="J11" s="108">
        <f t="shared" si="0"/>
        <v>15.499767706504658</v>
      </c>
      <c r="K11" s="109"/>
      <c r="L11" s="109"/>
      <c r="M11" s="109"/>
      <c r="N11" s="110"/>
    </row>
    <row r="12" spans="1:14" ht="18" customHeight="1">
      <c r="A12" s="105">
        <v>1</v>
      </c>
      <c r="B12" s="106">
        <v>1</v>
      </c>
      <c r="C12" s="94" t="s">
        <v>204</v>
      </c>
      <c r="D12" s="106">
        <v>1</v>
      </c>
      <c r="E12" s="106">
        <v>4</v>
      </c>
      <c r="F12" s="106">
        <v>3</v>
      </c>
      <c r="G12" s="106">
        <v>261789</v>
      </c>
      <c r="H12" s="107">
        <v>8.7703000000000003E-2</v>
      </c>
      <c r="I12" s="284">
        <v>15.409433157315366</v>
      </c>
      <c r="J12" s="108">
        <f t="shared" si="0"/>
        <v>15.486100061598222</v>
      </c>
      <c r="K12" s="109"/>
      <c r="L12" s="109"/>
      <c r="M12" s="109"/>
      <c r="N12" s="110"/>
    </row>
    <row r="13" spans="1:14" ht="18" customHeight="1">
      <c r="A13" s="105">
        <v>1</v>
      </c>
      <c r="B13" s="106">
        <v>1</v>
      </c>
      <c r="C13" s="94" t="s">
        <v>204</v>
      </c>
      <c r="D13" s="106">
        <v>1</v>
      </c>
      <c r="E13" s="106">
        <v>14</v>
      </c>
      <c r="F13" s="106">
        <v>2</v>
      </c>
      <c r="G13" s="106">
        <v>261790</v>
      </c>
      <c r="H13" s="107">
        <v>8.5365999999999997E-2</v>
      </c>
      <c r="I13" s="284">
        <v>15.414858694868817</v>
      </c>
      <c r="J13" s="108">
        <f t="shared" si="0"/>
        <v>15.486389842110363</v>
      </c>
      <c r="K13" s="109"/>
      <c r="L13" s="109"/>
      <c r="M13" s="109"/>
      <c r="N13" s="110"/>
    </row>
    <row r="14" spans="1:14" ht="18" customHeight="1">
      <c r="A14" s="105">
        <v>1</v>
      </c>
      <c r="B14" s="106">
        <v>1</v>
      </c>
      <c r="C14" s="94" t="s">
        <v>204</v>
      </c>
      <c r="D14" s="106">
        <v>1</v>
      </c>
      <c r="E14" s="106">
        <v>17</v>
      </c>
      <c r="F14" s="106">
        <v>6</v>
      </c>
      <c r="G14" s="106">
        <v>261791</v>
      </c>
      <c r="H14" s="107">
        <v>8.8717000000000004E-2</v>
      </c>
      <c r="I14" s="284">
        <v>15.435665305273076</v>
      </c>
      <c r="J14" s="108">
        <f t="shared" si="0"/>
        <v>15.48750113295656</v>
      </c>
      <c r="K14" s="109"/>
      <c r="L14" s="109"/>
      <c r="M14" s="109"/>
      <c r="N14" s="110"/>
    </row>
    <row r="15" spans="1:14" ht="18" customHeight="1">
      <c r="A15" s="105">
        <v>1</v>
      </c>
      <c r="B15" s="106">
        <v>1</v>
      </c>
      <c r="C15" s="94" t="s">
        <v>204</v>
      </c>
      <c r="D15" s="106">
        <v>1</v>
      </c>
      <c r="E15" s="106">
        <v>20</v>
      </c>
      <c r="F15" s="106">
        <v>8</v>
      </c>
      <c r="G15" s="106">
        <v>261792</v>
      </c>
      <c r="H15" s="107">
        <v>8.7715000000000001E-2</v>
      </c>
      <c r="I15" s="284">
        <v>15.832453256609851</v>
      </c>
      <c r="J15" s="108">
        <f t="shared" si="0"/>
        <v>15.508693764030731</v>
      </c>
      <c r="K15" s="109"/>
      <c r="L15" s="109"/>
      <c r="M15" s="109"/>
      <c r="N15" s="110"/>
    </row>
    <row r="16" spans="1:14" ht="18" customHeight="1">
      <c r="A16" s="105">
        <v>1</v>
      </c>
      <c r="B16" s="106">
        <v>1</v>
      </c>
      <c r="C16" s="94" t="s">
        <v>204</v>
      </c>
      <c r="D16" s="106">
        <v>1</v>
      </c>
      <c r="E16" s="106">
        <v>12</v>
      </c>
      <c r="F16" s="106">
        <v>11</v>
      </c>
      <c r="G16" s="106">
        <v>261793</v>
      </c>
      <c r="H16" s="107">
        <v>8.6903999999999995E-2</v>
      </c>
      <c r="I16" s="284">
        <v>15.330070184233056</v>
      </c>
      <c r="J16" s="108">
        <f t="shared" si="0"/>
        <v>15.48186124788471</v>
      </c>
      <c r="K16" s="109"/>
      <c r="L16" s="109"/>
      <c r="M16" s="109"/>
      <c r="N16" s="110"/>
    </row>
    <row r="17" spans="1:14" ht="18" customHeight="1">
      <c r="A17" s="105">
        <v>1</v>
      </c>
      <c r="B17" s="106">
        <v>1</v>
      </c>
      <c r="C17" s="94" t="s">
        <v>204</v>
      </c>
      <c r="D17" s="106">
        <v>1</v>
      </c>
      <c r="E17" s="106">
        <v>5</v>
      </c>
      <c r="F17" s="106">
        <v>5</v>
      </c>
      <c r="G17" s="106">
        <v>261794</v>
      </c>
      <c r="H17" s="107">
        <v>8.5546999999999998E-2</v>
      </c>
      <c r="I17" s="284">
        <v>15.566526179289813</v>
      </c>
      <c r="J17" s="108">
        <f t="shared" si="0"/>
        <v>15.494490473776352</v>
      </c>
      <c r="K17" s="109"/>
      <c r="L17" s="109"/>
      <c r="M17" s="109"/>
      <c r="N17" s="110"/>
    </row>
    <row r="18" spans="1:14" ht="18" customHeight="1">
      <c r="A18" s="105">
        <v>1</v>
      </c>
      <c r="B18" s="106">
        <v>1</v>
      </c>
      <c r="C18" s="94" t="s">
        <v>204</v>
      </c>
      <c r="D18" s="106">
        <v>1</v>
      </c>
      <c r="E18" s="106">
        <v>2</v>
      </c>
      <c r="F18" s="106">
        <v>1</v>
      </c>
      <c r="G18" s="106">
        <v>261795</v>
      </c>
      <c r="H18" s="107">
        <v>8.2738999999999993E-2</v>
      </c>
      <c r="I18" s="284">
        <v>15.562887356383719</v>
      </c>
      <c r="J18" s="108">
        <f t="shared" si="0"/>
        <v>15.494296122533747</v>
      </c>
      <c r="K18" s="109"/>
      <c r="L18" s="109"/>
      <c r="M18" s="109"/>
      <c r="N18" s="110"/>
    </row>
    <row r="19" spans="1:14" ht="18" customHeight="1">
      <c r="A19" s="105">
        <v>1</v>
      </c>
      <c r="B19" s="106">
        <v>1</v>
      </c>
      <c r="C19" s="94" t="s">
        <v>204</v>
      </c>
      <c r="D19" s="106">
        <v>1</v>
      </c>
      <c r="E19" s="106">
        <v>6</v>
      </c>
      <c r="F19" s="106">
        <v>5</v>
      </c>
      <c r="G19" s="106">
        <v>261796</v>
      </c>
      <c r="H19" s="107">
        <v>8.6035E-2</v>
      </c>
      <c r="I19" s="284">
        <v>15.315231295076307</v>
      </c>
      <c r="J19" s="108">
        <f t="shared" si="0"/>
        <v>15.48106869583672</v>
      </c>
      <c r="K19" s="109"/>
      <c r="L19" s="109"/>
      <c r="M19" s="109"/>
      <c r="N19" s="110"/>
    </row>
    <row r="20" spans="1:14" ht="18" customHeight="1">
      <c r="A20" s="105">
        <v>1</v>
      </c>
      <c r="B20" s="106">
        <v>1</v>
      </c>
      <c r="C20" s="94" t="s">
        <v>204</v>
      </c>
      <c r="D20" s="106">
        <v>1</v>
      </c>
      <c r="E20" s="106">
        <v>15</v>
      </c>
      <c r="F20" s="106">
        <v>4</v>
      </c>
      <c r="G20" s="106">
        <v>261797</v>
      </c>
      <c r="H20" s="107">
        <v>8.4629999999999997E-2</v>
      </c>
      <c r="I20" s="284">
        <v>15.758598121728063</v>
      </c>
      <c r="J20" s="108">
        <f t="shared" si="0"/>
        <v>15.504749126545622</v>
      </c>
      <c r="K20" s="109"/>
      <c r="L20" s="109"/>
      <c r="M20" s="109"/>
      <c r="N20" s="110"/>
    </row>
    <row r="21" spans="1:14" ht="18" customHeight="1">
      <c r="A21" s="105">
        <v>1</v>
      </c>
      <c r="B21" s="106">
        <v>1</v>
      </c>
      <c r="C21" s="94" t="s">
        <v>204</v>
      </c>
      <c r="D21" s="106">
        <v>1</v>
      </c>
      <c r="E21" s="106">
        <v>1</v>
      </c>
      <c r="F21" s="106">
        <v>1</v>
      </c>
      <c r="G21" s="106">
        <v>261798</v>
      </c>
      <c r="H21" s="107">
        <v>8.4837999999999997E-2</v>
      </c>
      <c r="I21" s="284">
        <v>15.785772090999448</v>
      </c>
      <c r="J21" s="108">
        <f t="shared" si="0"/>
        <v>15.506200501023221</v>
      </c>
      <c r="K21" s="109"/>
      <c r="L21" s="109"/>
      <c r="M21" s="109"/>
      <c r="N21" s="110"/>
    </row>
    <row r="22" spans="1:14" ht="18" customHeight="1" thickBot="1">
      <c r="A22" s="105">
        <v>1</v>
      </c>
      <c r="B22" s="106">
        <v>1</v>
      </c>
      <c r="C22" s="94" t="s">
        <v>204</v>
      </c>
      <c r="D22" s="106">
        <v>1</v>
      </c>
      <c r="E22" s="106">
        <v>16</v>
      </c>
      <c r="F22" s="106">
        <v>4</v>
      </c>
      <c r="G22" s="106">
        <v>261799</v>
      </c>
      <c r="H22" s="107">
        <v>8.2821000000000006E-2</v>
      </c>
      <c r="I22" s="284">
        <v>15.73786949576885</v>
      </c>
      <c r="J22" s="108">
        <f>IF(ISNUMBER($I22),(($I22-$I$23)*$I$27)+$I$23,"-     ")</f>
        <v>15.503642000885309</v>
      </c>
      <c r="K22" s="109"/>
      <c r="L22" s="109"/>
      <c r="M22" s="109"/>
      <c r="N22" s="110"/>
    </row>
    <row r="23" spans="1:14" ht="18" customHeight="1">
      <c r="A23" s="143" t="s">
        <v>193</v>
      </c>
      <c r="B23" s="127"/>
      <c r="C23" s="128"/>
      <c r="D23" s="127"/>
      <c r="E23" s="127"/>
      <c r="F23" s="129"/>
      <c r="G23" s="127"/>
      <c r="H23" s="130">
        <f>AVERAGE(H$3:H$22)</f>
        <v>8.5580349999999999E-2</v>
      </c>
      <c r="I23" s="111">
        <f>AVERAGE(I$3:I$22)</f>
        <v>15.490425923318037</v>
      </c>
      <c r="J23" s="112">
        <f>AVERAGE(J$3:J$22)</f>
        <v>15.490425923318037</v>
      </c>
      <c r="K23" s="128"/>
      <c r="L23" s="128"/>
      <c r="M23" s="128"/>
      <c r="N23" s="131"/>
    </row>
    <row r="24" spans="1:14" ht="18" customHeight="1">
      <c r="A24" s="144" t="s">
        <v>192</v>
      </c>
      <c r="B24" s="126"/>
      <c r="C24" s="125"/>
      <c r="D24" s="126"/>
      <c r="E24" s="126"/>
      <c r="F24" s="126"/>
      <c r="G24" s="126"/>
      <c r="H24" s="132"/>
      <c r="I24" s="113">
        <f>MEDIAN(I$3:I$22)</f>
        <v>15.425262000070948</v>
      </c>
      <c r="J24" s="114">
        <f>MEDIAN(J$3:J$22)</f>
        <v>15.486945487533461</v>
      </c>
      <c r="K24" s="125"/>
      <c r="L24" s="125"/>
      <c r="M24" s="125"/>
      <c r="N24" s="133"/>
    </row>
    <row r="25" spans="1:14" ht="18" customHeight="1">
      <c r="A25" s="144" t="s">
        <v>191</v>
      </c>
      <c r="B25" s="126"/>
      <c r="C25" s="125"/>
      <c r="D25" s="126"/>
      <c r="E25" s="126"/>
      <c r="F25" s="126"/>
      <c r="G25" s="126"/>
      <c r="H25" s="132"/>
      <c r="I25" s="113">
        <f>STDEV(I$3:I$22)</f>
        <v>0.19464503033045225</v>
      </c>
      <c r="J25" s="114">
        <f>STDEV(J$3:J$22)</f>
        <v>1.0396082603610338E-2</v>
      </c>
      <c r="K25" s="125"/>
      <c r="L25" s="125"/>
      <c r="M25" s="125"/>
      <c r="N25" s="133"/>
    </row>
    <row r="26" spans="1:14" ht="18" customHeight="1" thickBot="1">
      <c r="A26" s="144" t="s">
        <v>190</v>
      </c>
      <c r="B26" s="126"/>
      <c r="C26" s="125"/>
      <c r="D26" s="126"/>
      <c r="E26" s="126"/>
      <c r="F26" s="126"/>
      <c r="G26" s="126"/>
      <c r="H26" s="132"/>
      <c r="I26" s="115">
        <f>I25/I23</f>
        <v>1.2565505383389705E-2</v>
      </c>
      <c r="J26" s="116">
        <f>J25/J23</f>
        <v>6.7112955157423487E-4</v>
      </c>
      <c r="K26" s="125"/>
      <c r="L26" s="125"/>
      <c r="M26" s="125"/>
      <c r="N26" s="133"/>
    </row>
    <row r="27" spans="1:14" ht="18" customHeight="1" thickBot="1">
      <c r="A27" s="145" t="s">
        <v>189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5.3410470259428848E-2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188</v>
      </c>
      <c r="B30" s="124" t="s">
        <v>201</v>
      </c>
      <c r="H30" s="122"/>
    </row>
    <row r="31" spans="1:14" ht="18" customHeight="1">
      <c r="A31" s="94" t="s">
        <v>187</v>
      </c>
      <c r="C31" s="126">
        <v>30</v>
      </c>
      <c r="D31" s="125" t="s">
        <v>186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2024-05-17 17:58.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1796-8DD0-457A-A09B-3C800694FC93}">
  <sheetPr codeName="Sheet6"/>
  <dimension ref="A1:BN10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49" t="s">
        <v>236</v>
      </c>
      <c r="E3" s="150" t="s">
        <v>237</v>
      </c>
      <c r="F3" s="151" t="s">
        <v>238</v>
      </c>
      <c r="G3" s="151" t="s">
        <v>239</v>
      </c>
      <c r="H3" s="151" t="s">
        <v>240</v>
      </c>
      <c r="I3" s="151" t="s">
        <v>241</v>
      </c>
      <c r="J3" s="151" t="s">
        <v>242</v>
      </c>
      <c r="K3" s="151" t="s">
        <v>243</v>
      </c>
      <c r="L3" s="151" t="s">
        <v>244</v>
      </c>
      <c r="M3" s="151" t="s">
        <v>245</v>
      </c>
      <c r="N3" s="151" t="s">
        <v>246</v>
      </c>
      <c r="O3" s="151" t="s">
        <v>247</v>
      </c>
      <c r="P3" s="151" t="s">
        <v>248</v>
      </c>
      <c r="Q3" s="151" t="s">
        <v>249</v>
      </c>
      <c r="R3" s="151" t="s">
        <v>250</v>
      </c>
      <c r="S3" s="151" t="s">
        <v>251</v>
      </c>
      <c r="T3" s="151" t="s">
        <v>252</v>
      </c>
      <c r="U3" s="151" t="s">
        <v>253</v>
      </c>
      <c r="V3" s="151" t="s">
        <v>254</v>
      </c>
      <c r="W3" s="151" t="s">
        <v>255</v>
      </c>
      <c r="X3" s="151" t="s">
        <v>256</v>
      </c>
      <c r="Y3" s="151" t="s">
        <v>257</v>
      </c>
      <c r="Z3" s="151" t="s">
        <v>258</v>
      </c>
      <c r="AA3" s="151" t="s">
        <v>259</v>
      </c>
      <c r="AB3" s="151" t="s">
        <v>260</v>
      </c>
      <c r="AC3" s="151" t="s">
        <v>261</v>
      </c>
      <c r="AD3" s="151" t="s">
        <v>262</v>
      </c>
      <c r="AE3" s="151" t="s">
        <v>263</v>
      </c>
      <c r="AF3" s="151" t="s">
        <v>264</v>
      </c>
      <c r="AG3" s="152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265</v>
      </c>
      <c r="F4" s="11" t="s">
        <v>265</v>
      </c>
      <c r="G4" s="11" t="s">
        <v>266</v>
      </c>
      <c r="H4" s="11" t="s">
        <v>266</v>
      </c>
      <c r="I4" s="11" t="s">
        <v>267</v>
      </c>
      <c r="J4" s="11" t="s">
        <v>265</v>
      </c>
      <c r="K4" s="11" t="s">
        <v>267</v>
      </c>
      <c r="L4" s="11" t="s">
        <v>265</v>
      </c>
      <c r="M4" s="11" t="s">
        <v>265</v>
      </c>
      <c r="N4" s="11" t="s">
        <v>266</v>
      </c>
      <c r="O4" s="11" t="s">
        <v>265</v>
      </c>
      <c r="P4" s="11" t="s">
        <v>267</v>
      </c>
      <c r="Q4" s="11" t="s">
        <v>266</v>
      </c>
      <c r="R4" s="11" t="s">
        <v>266</v>
      </c>
      <c r="S4" s="11" t="s">
        <v>266</v>
      </c>
      <c r="T4" s="11" t="s">
        <v>266</v>
      </c>
      <c r="U4" s="11" t="s">
        <v>266</v>
      </c>
      <c r="V4" s="11" t="s">
        <v>267</v>
      </c>
      <c r="W4" s="11" t="s">
        <v>265</v>
      </c>
      <c r="X4" s="11" t="s">
        <v>266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267</v>
      </c>
      <c r="AD4" s="11" t="s">
        <v>265</v>
      </c>
      <c r="AE4" s="11" t="s">
        <v>267</v>
      </c>
      <c r="AF4" s="11" t="s">
        <v>265</v>
      </c>
      <c r="AG4" s="152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269</v>
      </c>
      <c r="F5" s="26" t="s">
        <v>270</v>
      </c>
      <c r="G5" s="26" t="s">
        <v>115</v>
      </c>
      <c r="H5" s="26" t="s">
        <v>115</v>
      </c>
      <c r="I5" s="26" t="s">
        <v>116</v>
      </c>
      <c r="J5" s="26" t="s">
        <v>115</v>
      </c>
      <c r="K5" s="26" t="s">
        <v>115</v>
      </c>
      <c r="L5" s="26" t="s">
        <v>115</v>
      </c>
      <c r="M5" s="26" t="s">
        <v>115</v>
      </c>
      <c r="N5" s="26" t="s">
        <v>115</v>
      </c>
      <c r="O5" s="26" t="s">
        <v>270</v>
      </c>
      <c r="P5" s="26" t="s">
        <v>270</v>
      </c>
      <c r="Q5" s="26" t="s">
        <v>270</v>
      </c>
      <c r="R5" s="26" t="s">
        <v>270</v>
      </c>
      <c r="S5" s="26" t="s">
        <v>270</v>
      </c>
      <c r="T5" s="26" t="s">
        <v>270</v>
      </c>
      <c r="U5" s="26" t="s">
        <v>270</v>
      </c>
      <c r="V5" s="26" t="s">
        <v>115</v>
      </c>
      <c r="W5" s="26" t="s">
        <v>115</v>
      </c>
      <c r="X5" s="26" t="s">
        <v>115</v>
      </c>
      <c r="Y5" s="26" t="s">
        <v>115</v>
      </c>
      <c r="Z5" s="26" t="s">
        <v>115</v>
      </c>
      <c r="AA5" s="26" t="s">
        <v>270</v>
      </c>
      <c r="AB5" s="26" t="s">
        <v>271</v>
      </c>
      <c r="AC5" s="26" t="s">
        <v>115</v>
      </c>
      <c r="AD5" s="26" t="s">
        <v>115</v>
      </c>
      <c r="AE5" s="26" t="s">
        <v>271</v>
      </c>
      <c r="AF5" s="26" t="s">
        <v>270</v>
      </c>
      <c r="AG5" s="152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15.785772090999448</v>
      </c>
      <c r="E6" s="22">
        <v>15.22</v>
      </c>
      <c r="F6" s="22">
        <v>13.44875</v>
      </c>
      <c r="G6" s="22">
        <v>14.1</v>
      </c>
      <c r="H6" s="22">
        <v>14.8</v>
      </c>
      <c r="I6" s="22">
        <v>14.663</v>
      </c>
      <c r="J6" s="22">
        <v>14.53631439142857</v>
      </c>
      <c r="K6" s="22">
        <v>14</v>
      </c>
      <c r="L6" s="22">
        <v>12.4</v>
      </c>
      <c r="M6" s="22">
        <v>14.22</v>
      </c>
      <c r="N6" s="22">
        <v>15.18</v>
      </c>
      <c r="O6" s="22">
        <v>14.9</v>
      </c>
      <c r="P6" s="22">
        <v>12.973000000000001</v>
      </c>
      <c r="Q6" s="22">
        <v>13.65</v>
      </c>
      <c r="R6" s="22">
        <v>15.5</v>
      </c>
      <c r="S6" s="22">
        <v>14.9</v>
      </c>
      <c r="T6" s="22">
        <v>15.1</v>
      </c>
      <c r="U6" s="22">
        <v>13.75</v>
      </c>
      <c r="V6" s="22">
        <v>14.689</v>
      </c>
      <c r="W6" s="22">
        <v>13.93</v>
      </c>
      <c r="X6" s="22">
        <v>14.91</v>
      </c>
      <c r="Y6" s="22">
        <v>13.09</v>
      </c>
      <c r="Z6" s="22">
        <v>15.720000000000002</v>
      </c>
      <c r="AA6" s="22">
        <v>15</v>
      </c>
      <c r="AB6" s="22">
        <v>14.656000000000001</v>
      </c>
      <c r="AC6" s="22">
        <v>13</v>
      </c>
      <c r="AD6" s="22">
        <v>14.647725199733689</v>
      </c>
      <c r="AE6" s="22">
        <v>13.913</v>
      </c>
      <c r="AF6" s="22">
        <v>14.57</v>
      </c>
      <c r="AG6" s="15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15.562887356383719</v>
      </c>
      <c r="E7" s="11">
        <v>15.270000000000001</v>
      </c>
      <c r="F7" s="11">
        <v>14.41</v>
      </c>
      <c r="G7" s="11">
        <v>14.8</v>
      </c>
      <c r="H7" s="11">
        <v>14.5</v>
      </c>
      <c r="I7" s="11">
        <v>14.939</v>
      </c>
      <c r="J7" s="11">
        <v>14.643658963333335</v>
      </c>
      <c r="K7" s="11">
        <v>12.9</v>
      </c>
      <c r="L7" s="11">
        <v>12.7</v>
      </c>
      <c r="M7" s="11">
        <v>14.32</v>
      </c>
      <c r="N7" s="11">
        <v>15.07</v>
      </c>
      <c r="O7" s="11">
        <v>14.7</v>
      </c>
      <c r="P7" s="11">
        <v>13.209</v>
      </c>
      <c r="Q7" s="11">
        <v>14.05</v>
      </c>
      <c r="R7" s="11">
        <v>16</v>
      </c>
      <c r="S7" s="11">
        <v>14.9</v>
      </c>
      <c r="T7" s="11">
        <v>15.05</v>
      </c>
      <c r="U7" s="11">
        <v>12.5</v>
      </c>
      <c r="V7" s="11">
        <v>14.888999999999999</v>
      </c>
      <c r="W7" s="11">
        <v>14.65</v>
      </c>
      <c r="X7" s="11">
        <v>14.6</v>
      </c>
      <c r="Y7" s="11">
        <v>12.7</v>
      </c>
      <c r="Z7" s="11">
        <v>15.779999999999998</v>
      </c>
      <c r="AA7" s="11">
        <v>15</v>
      </c>
      <c r="AB7" s="11">
        <v>14.11</v>
      </c>
      <c r="AC7" s="11">
        <v>13.200000000000001</v>
      </c>
      <c r="AD7" s="11">
        <v>14.87361101864181</v>
      </c>
      <c r="AE7" s="11">
        <v>13.157999999999999</v>
      </c>
      <c r="AF7" s="11">
        <v>12.72</v>
      </c>
      <c r="AG7" s="15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15.369661139671988</v>
      </c>
      <c r="E8" s="11">
        <v>15.45</v>
      </c>
      <c r="F8" s="11">
        <v>13.74625</v>
      </c>
      <c r="G8" s="11">
        <v>15</v>
      </c>
      <c r="H8" s="11">
        <v>14.6</v>
      </c>
      <c r="I8" s="11">
        <v>15.095000000000001</v>
      </c>
      <c r="J8" s="11">
        <v>14.2020231925</v>
      </c>
      <c r="K8" s="11">
        <v>13.1</v>
      </c>
      <c r="L8" s="11">
        <v>14.1</v>
      </c>
      <c r="M8" s="11">
        <v>14.28</v>
      </c>
      <c r="N8" s="11">
        <v>15.12</v>
      </c>
      <c r="O8" s="11">
        <v>14.9</v>
      </c>
      <c r="P8" s="11">
        <v>12.752000000000001</v>
      </c>
      <c r="Q8" s="11">
        <v>14.55</v>
      </c>
      <c r="R8" s="11">
        <v>15.6</v>
      </c>
      <c r="S8" s="11">
        <v>15.400000000000002</v>
      </c>
      <c r="T8" s="11">
        <v>14.25</v>
      </c>
      <c r="U8" s="11"/>
      <c r="V8" s="11">
        <v>14.589</v>
      </c>
      <c r="W8" s="11">
        <v>15.12</v>
      </c>
      <c r="X8" s="11">
        <v>15.58</v>
      </c>
      <c r="Y8" s="11">
        <v>13.045</v>
      </c>
      <c r="Z8" s="11">
        <v>15.759999999999998</v>
      </c>
      <c r="AA8" s="11">
        <v>15.400000000000002</v>
      </c>
      <c r="AB8" s="11">
        <v>14.099</v>
      </c>
      <c r="AC8" s="11">
        <v>12.5</v>
      </c>
      <c r="AD8" s="11">
        <v>14.487200233022634</v>
      </c>
      <c r="AE8" s="11">
        <v>13.866</v>
      </c>
      <c r="AF8" s="11">
        <v>14.45</v>
      </c>
      <c r="AG8" s="15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15.409433157315366</v>
      </c>
      <c r="E9" s="11">
        <v>15.39</v>
      </c>
      <c r="F9" s="11">
        <v>13.7775</v>
      </c>
      <c r="G9" s="11">
        <v>15.299999999999999</v>
      </c>
      <c r="H9" s="11">
        <v>13.9</v>
      </c>
      <c r="I9" s="11">
        <v>15.558</v>
      </c>
      <c r="J9" s="11">
        <v>14.494345867500002</v>
      </c>
      <c r="K9" s="11">
        <v>13.299999999999999</v>
      </c>
      <c r="L9" s="11">
        <v>13.6</v>
      </c>
      <c r="M9" s="11">
        <v>14.282999999999999</v>
      </c>
      <c r="N9" s="11">
        <v>15.26</v>
      </c>
      <c r="O9" s="11">
        <v>15</v>
      </c>
      <c r="P9" s="11">
        <v>13.198</v>
      </c>
      <c r="Q9" s="11">
        <v>14</v>
      </c>
      <c r="R9" s="11">
        <v>14.6</v>
      </c>
      <c r="S9" s="11">
        <v>15.35</v>
      </c>
      <c r="T9" s="11">
        <v>15.45</v>
      </c>
      <c r="U9" s="11">
        <v>13.5</v>
      </c>
      <c r="V9" s="11">
        <v>14.489000000000001</v>
      </c>
      <c r="W9" s="11">
        <v>13.97</v>
      </c>
      <c r="X9" s="11">
        <v>15.299999999999999</v>
      </c>
      <c r="Y9" s="11">
        <v>12.694000000000001</v>
      </c>
      <c r="Z9" s="11">
        <v>15.550000000000002</v>
      </c>
      <c r="AA9" s="11">
        <v>15.2</v>
      </c>
      <c r="AB9" s="11">
        <v>14.66</v>
      </c>
      <c r="AC9" s="11">
        <v>13.299999999999999</v>
      </c>
      <c r="AD9" s="11">
        <v>15.050006824234353</v>
      </c>
      <c r="AE9" s="11">
        <v>14.023999999999999</v>
      </c>
      <c r="AF9" s="11">
        <v>14.59</v>
      </c>
      <c r="AG9" s="15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14.384785826065411</v>
      </c>
      <c r="BN9" s="28"/>
    </row>
    <row r="10" spans="1:66">
      <c r="A10" s="30"/>
      <c r="B10" s="19">
        <v>1</v>
      </c>
      <c r="C10" s="9">
        <v>5</v>
      </c>
      <c r="D10" s="10">
        <v>15.566526179289813</v>
      </c>
      <c r="E10" s="11">
        <v>15.420000000000002</v>
      </c>
      <c r="F10" s="11">
        <v>14.03</v>
      </c>
      <c r="G10" s="11">
        <v>15.1</v>
      </c>
      <c r="H10" s="11">
        <v>15</v>
      </c>
      <c r="I10" s="11">
        <v>15.068</v>
      </c>
      <c r="J10" s="11">
        <v>14.267092090000002</v>
      </c>
      <c r="K10" s="11">
        <v>13.8</v>
      </c>
      <c r="L10" s="11">
        <v>12.9</v>
      </c>
      <c r="M10" s="11">
        <v>14.273</v>
      </c>
      <c r="N10" s="11">
        <v>15.09</v>
      </c>
      <c r="O10" s="11">
        <v>14.9</v>
      </c>
      <c r="P10" s="11">
        <v>13.625</v>
      </c>
      <c r="Q10" s="11">
        <v>14.15</v>
      </c>
      <c r="R10" s="11">
        <v>15.8</v>
      </c>
      <c r="S10" s="11">
        <v>15.1</v>
      </c>
      <c r="T10" s="11">
        <v>15.35</v>
      </c>
      <c r="U10" s="11">
        <v>13.05</v>
      </c>
      <c r="V10" s="11">
        <v>14.289</v>
      </c>
      <c r="W10" s="11">
        <v>14.1</v>
      </c>
      <c r="X10" s="11">
        <v>15.1</v>
      </c>
      <c r="Y10" s="11">
        <v>12.7</v>
      </c>
      <c r="Z10" s="11">
        <v>15.639999999999999</v>
      </c>
      <c r="AA10" s="11">
        <v>15</v>
      </c>
      <c r="AB10" s="11">
        <v>14.31</v>
      </c>
      <c r="AC10" s="11">
        <v>13.1</v>
      </c>
      <c r="AD10" s="11">
        <v>14.685360759493669</v>
      </c>
      <c r="AE10" s="11">
        <v>13.997999999999999</v>
      </c>
      <c r="AF10" s="11">
        <v>14.43</v>
      </c>
      <c r="AG10" s="15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15.315231295076307</v>
      </c>
      <c r="E11" s="11">
        <v>15.23</v>
      </c>
      <c r="F11" s="11">
        <v>14.001250000000001</v>
      </c>
      <c r="G11" s="11">
        <v>14.9</v>
      </c>
      <c r="H11" s="11">
        <v>14.5</v>
      </c>
      <c r="I11" s="11">
        <v>15.04</v>
      </c>
      <c r="J11" s="11">
        <v>14.103154790000003</v>
      </c>
      <c r="K11" s="11">
        <v>14.600000000000001</v>
      </c>
      <c r="L11" s="11">
        <v>13.1</v>
      </c>
      <c r="M11" s="11">
        <v>14.308</v>
      </c>
      <c r="N11" s="11">
        <v>15.15</v>
      </c>
      <c r="O11" s="11">
        <v>15.1</v>
      </c>
      <c r="P11" s="11">
        <v>12.835000000000001</v>
      </c>
      <c r="Q11" s="11">
        <v>14.2</v>
      </c>
      <c r="R11" s="11">
        <v>15.1</v>
      </c>
      <c r="S11" s="11">
        <v>14.9</v>
      </c>
      <c r="T11" s="11">
        <v>15</v>
      </c>
      <c r="U11" s="11">
        <v>13.15</v>
      </c>
      <c r="V11" s="11">
        <v>14.689</v>
      </c>
      <c r="W11" s="11">
        <v>12.65</v>
      </c>
      <c r="X11" s="11">
        <v>14.97</v>
      </c>
      <c r="Y11" s="11">
        <v>12.66</v>
      </c>
      <c r="Z11" s="11">
        <v>15.809999999999999</v>
      </c>
      <c r="AA11" s="11">
        <v>15.24</v>
      </c>
      <c r="AB11" s="11">
        <v>14.17</v>
      </c>
      <c r="AC11" s="11">
        <v>14.2</v>
      </c>
      <c r="AD11" s="11">
        <v>15.059775449101796</v>
      </c>
      <c r="AE11" s="11">
        <v>13.422000000000001</v>
      </c>
      <c r="AF11" s="148">
        <v>12.18</v>
      </c>
      <c r="AG11" s="152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15.567009372803499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52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15.376654309512242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52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15.193435741784592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52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15.610538571012333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52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15.391388373110908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52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15.330070184233056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52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15.258071816407602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52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15.414858694868817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52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15.758598121728063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52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15.73786949576885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52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15.435665305273076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52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15.227062615256525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52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15.665331389254687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52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15.832453256609851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52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15.490425923318034</v>
      </c>
      <c r="E26" s="23">
        <v>15.33</v>
      </c>
      <c r="F26" s="23">
        <v>13.902291666666668</v>
      </c>
      <c r="G26" s="23">
        <v>14.866666666666667</v>
      </c>
      <c r="H26" s="23">
        <v>14.549999999999999</v>
      </c>
      <c r="I26" s="23">
        <v>15.060499999999999</v>
      </c>
      <c r="J26" s="23">
        <v>14.374431549126987</v>
      </c>
      <c r="K26" s="23">
        <v>13.616666666666665</v>
      </c>
      <c r="L26" s="23">
        <v>13.133333333333333</v>
      </c>
      <c r="M26" s="23">
        <v>14.280666666666667</v>
      </c>
      <c r="N26" s="23">
        <v>15.145000000000001</v>
      </c>
      <c r="O26" s="23">
        <v>14.916666666666666</v>
      </c>
      <c r="P26" s="23">
        <v>13.098666666666668</v>
      </c>
      <c r="Q26" s="23">
        <v>14.100000000000001</v>
      </c>
      <c r="R26" s="23">
        <v>15.433333333333332</v>
      </c>
      <c r="S26" s="23">
        <v>15.091666666666669</v>
      </c>
      <c r="T26" s="23">
        <v>15.033333333333331</v>
      </c>
      <c r="U26" s="23">
        <v>13.190000000000001</v>
      </c>
      <c r="V26" s="23">
        <v>14.60566666666667</v>
      </c>
      <c r="W26" s="23">
        <v>14.07</v>
      </c>
      <c r="X26" s="23">
        <v>15.076666666666666</v>
      </c>
      <c r="Y26" s="23">
        <v>12.814833333333333</v>
      </c>
      <c r="Z26" s="23">
        <v>15.71</v>
      </c>
      <c r="AA26" s="23">
        <v>15.14</v>
      </c>
      <c r="AB26" s="23">
        <v>14.334166666666667</v>
      </c>
      <c r="AC26" s="23">
        <v>13.216666666666667</v>
      </c>
      <c r="AD26" s="23">
        <v>14.800613247371324</v>
      </c>
      <c r="AE26" s="23">
        <v>13.730166666666667</v>
      </c>
      <c r="AF26" s="23">
        <v>13.823333333333332</v>
      </c>
      <c r="AG26" s="152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15.425262000070948</v>
      </c>
      <c r="E27" s="11">
        <v>15.330000000000002</v>
      </c>
      <c r="F27" s="11">
        <v>13.889375000000001</v>
      </c>
      <c r="G27" s="11">
        <v>14.95</v>
      </c>
      <c r="H27" s="11">
        <v>14.55</v>
      </c>
      <c r="I27" s="11">
        <v>15.053999999999998</v>
      </c>
      <c r="J27" s="11">
        <v>14.380718978750002</v>
      </c>
      <c r="K27" s="11">
        <v>13.55</v>
      </c>
      <c r="L27" s="11">
        <v>13</v>
      </c>
      <c r="M27" s="11">
        <v>14.281499999999999</v>
      </c>
      <c r="N27" s="11">
        <v>15.135</v>
      </c>
      <c r="O27" s="11">
        <v>14.9</v>
      </c>
      <c r="P27" s="11">
        <v>13.0855</v>
      </c>
      <c r="Q27" s="11">
        <v>14.100000000000001</v>
      </c>
      <c r="R27" s="11">
        <v>15.55</v>
      </c>
      <c r="S27" s="11">
        <v>15</v>
      </c>
      <c r="T27" s="11">
        <v>15.074999999999999</v>
      </c>
      <c r="U27" s="11">
        <v>13.15</v>
      </c>
      <c r="V27" s="11">
        <v>14.638999999999999</v>
      </c>
      <c r="W27" s="11">
        <v>14.035</v>
      </c>
      <c r="X27" s="11">
        <v>15.035</v>
      </c>
      <c r="Y27" s="11">
        <v>12.7</v>
      </c>
      <c r="Z27" s="11">
        <v>15.74</v>
      </c>
      <c r="AA27" s="11">
        <v>15.1</v>
      </c>
      <c r="AB27" s="11">
        <v>14.24</v>
      </c>
      <c r="AC27" s="11">
        <v>13.15</v>
      </c>
      <c r="AD27" s="11">
        <v>14.77948588906774</v>
      </c>
      <c r="AE27" s="11">
        <v>13.8895</v>
      </c>
      <c r="AF27" s="11">
        <v>14.44</v>
      </c>
      <c r="AG27" s="152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0.19464503033045225</v>
      </c>
      <c r="E28" s="24">
        <v>0.1017840851999956</v>
      </c>
      <c r="F28" s="24">
        <v>0.32542032114892055</v>
      </c>
      <c r="G28" s="24">
        <v>0.41311822359545763</v>
      </c>
      <c r="H28" s="24">
        <v>0.37282703764614489</v>
      </c>
      <c r="I28" s="24">
        <v>0.29049664369833939</v>
      </c>
      <c r="J28" s="24">
        <v>0.21349771891318747</v>
      </c>
      <c r="K28" s="24">
        <v>0.63691967049751841</v>
      </c>
      <c r="L28" s="24">
        <v>0.62182527020592082</v>
      </c>
      <c r="M28" s="24">
        <v>3.4754376223242081E-2</v>
      </c>
      <c r="N28" s="24">
        <v>6.8920243760451028E-2</v>
      </c>
      <c r="O28" s="24">
        <v>0.13291601358251268</v>
      </c>
      <c r="P28" s="24">
        <v>0.31766565232436828</v>
      </c>
      <c r="Q28" s="24">
        <v>0.29325756597230362</v>
      </c>
      <c r="R28" s="24">
        <v>0.50859282994028432</v>
      </c>
      <c r="S28" s="24">
        <v>0.23327380192954975</v>
      </c>
      <c r="T28" s="24">
        <v>0.42268979957726271</v>
      </c>
      <c r="U28" s="24">
        <v>0.47618273803236499</v>
      </c>
      <c r="V28" s="24">
        <v>0.20412414523193134</v>
      </c>
      <c r="W28" s="24">
        <v>0.83496107693712263</v>
      </c>
      <c r="X28" s="24">
        <v>0.33767834793878421</v>
      </c>
      <c r="Y28" s="24">
        <v>0.19679473231432457</v>
      </c>
      <c r="Z28" s="24">
        <v>9.7979589711325726E-2</v>
      </c>
      <c r="AA28" s="24">
        <v>0.16733200530681575</v>
      </c>
      <c r="AB28" s="24">
        <v>0.26185218476588429</v>
      </c>
      <c r="AC28" s="24">
        <v>0.55647701360134039</v>
      </c>
      <c r="AD28" s="24">
        <v>0.2321966779402104</v>
      </c>
      <c r="AE28" s="24">
        <v>0.35561013296398986</v>
      </c>
      <c r="AF28" s="24">
        <v>1.0792528279632472</v>
      </c>
      <c r="AG28" s="209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1.2565505383389708E-2</v>
      </c>
      <c r="E29" s="13">
        <v>6.6395358904106716E-3</v>
      </c>
      <c r="F29" s="13">
        <v>2.3407674716620738E-2</v>
      </c>
      <c r="G29" s="13">
        <v>2.7788221318080109E-2</v>
      </c>
      <c r="H29" s="13">
        <v>2.562385138461477E-2</v>
      </c>
      <c r="I29" s="13">
        <v>1.9288645376869255E-2</v>
      </c>
      <c r="J29" s="13">
        <v>1.4852602566127493E-2</v>
      </c>
      <c r="K29" s="13">
        <v>4.6775006401286547E-2</v>
      </c>
      <c r="L29" s="13">
        <v>4.7347101792328997E-2</v>
      </c>
      <c r="M29" s="13">
        <v>2.4336662310285757E-3</v>
      </c>
      <c r="N29" s="13">
        <v>4.5506928861308036E-3</v>
      </c>
      <c r="O29" s="13">
        <v>8.9105707429617438E-3</v>
      </c>
      <c r="P29" s="13">
        <v>2.4251754808965409E-2</v>
      </c>
      <c r="Q29" s="13">
        <v>2.0798408934205929E-2</v>
      </c>
      <c r="R29" s="13">
        <v>3.2954179045806761E-2</v>
      </c>
      <c r="S29" s="13">
        <v>1.5457126577330737E-2</v>
      </c>
      <c r="T29" s="13">
        <v>2.8116838109352289E-2</v>
      </c>
      <c r="U29" s="13">
        <v>3.6101799699193707E-2</v>
      </c>
      <c r="V29" s="13">
        <v>1.3975681486541615E-2</v>
      </c>
      <c r="W29" s="13">
        <v>5.934336012346287E-2</v>
      </c>
      <c r="X29" s="13">
        <v>2.2397414190058647E-2</v>
      </c>
      <c r="Y29" s="13">
        <v>1.5356792179452815E-2</v>
      </c>
      <c r="Z29" s="13">
        <v>6.2367657359214332E-3</v>
      </c>
      <c r="AA29" s="13">
        <v>1.1052312107451502E-2</v>
      </c>
      <c r="AB29" s="13">
        <v>1.8267695001398822E-2</v>
      </c>
      <c r="AC29" s="13">
        <v>4.2104187662144292E-2</v>
      </c>
      <c r="AD29" s="13">
        <v>1.5688314670437721E-2</v>
      </c>
      <c r="AE29" s="13">
        <v>2.5899913788178575E-2</v>
      </c>
      <c r="AF29" s="13">
        <v>7.8074716274167871E-2</v>
      </c>
      <c r="AG29" s="152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7.6861769832484272E-2</v>
      </c>
      <c r="E30" s="13">
        <v>6.5709297681850076E-2</v>
      </c>
      <c r="F30" s="13">
        <v>-3.3541977283002455E-2</v>
      </c>
      <c r="G30" s="13">
        <v>3.349934065254434E-2</v>
      </c>
      <c r="H30" s="13">
        <v>1.1485341244025893E-2</v>
      </c>
      <c r="I30" s="13">
        <v>4.6974225553653159E-2</v>
      </c>
      <c r="J30" s="13">
        <v>-7.1980751494138406E-4</v>
      </c>
      <c r="K30" s="13">
        <v>-5.3398025433712304E-2</v>
      </c>
      <c r="L30" s="13">
        <v>-8.6998340320398104E-2</v>
      </c>
      <c r="M30" s="13">
        <v>-7.2381445686927615E-3</v>
      </c>
      <c r="N30" s="13">
        <v>5.2848487501084174E-2</v>
      </c>
      <c r="O30" s="13">
        <v>3.6975235295994446E-2</v>
      </c>
      <c r="P30" s="13">
        <v>-8.9408293939856831E-2</v>
      </c>
      <c r="Q30" s="13">
        <v>-1.9797710547026282E-2</v>
      </c>
      <c r="R30" s="13">
        <v>7.2892813278313762E-2</v>
      </c>
      <c r="S30" s="13">
        <v>4.9140866548070594E-2</v>
      </c>
      <c r="T30" s="13">
        <v>4.5085656130711804E-2</v>
      </c>
      <c r="U30" s="13">
        <v>-8.3058993057821051E-2</v>
      </c>
      <c r="V30" s="13">
        <v>1.5355170613734037E-2</v>
      </c>
      <c r="W30" s="13">
        <v>-2.1883247333096545E-2</v>
      </c>
      <c r="X30" s="13">
        <v>4.8098098155035407E-2</v>
      </c>
      <c r="Y30" s="13">
        <v>-0.10913978919917633</v>
      </c>
      <c r="Z30" s="13">
        <v>9.212609697207208E-2</v>
      </c>
      <c r="AA30" s="13">
        <v>5.2500898036739185E-2</v>
      </c>
      <c r="AB30" s="13">
        <v>-3.5189373002010305E-3</v>
      </c>
      <c r="AC30" s="13">
        <v>-8.1205182581314261E-2</v>
      </c>
      <c r="AD30" s="13">
        <v>2.890744612633922E-2</v>
      </c>
      <c r="AE30" s="13">
        <v>-4.5507744593080046E-2</v>
      </c>
      <c r="AF30" s="13">
        <v>-3.90309942407846E-2</v>
      </c>
      <c r="AG30" s="152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0.94</v>
      </c>
      <c r="F31" s="45">
        <v>0.61</v>
      </c>
      <c r="G31" s="45">
        <v>0.44</v>
      </c>
      <c r="H31" s="45">
        <v>0.1</v>
      </c>
      <c r="I31" s="45">
        <v>0.65</v>
      </c>
      <c r="J31" s="45">
        <v>0.1</v>
      </c>
      <c r="K31" s="45">
        <v>0.92</v>
      </c>
      <c r="L31" s="45">
        <v>1.44</v>
      </c>
      <c r="M31" s="45">
        <v>0.2</v>
      </c>
      <c r="N31" s="45">
        <v>0.74</v>
      </c>
      <c r="O31" s="45">
        <v>0.49</v>
      </c>
      <c r="P31" s="45">
        <v>1.48</v>
      </c>
      <c r="Q31" s="45">
        <v>0.39</v>
      </c>
      <c r="R31" s="45">
        <v>1.05</v>
      </c>
      <c r="S31" s="45">
        <v>0.68</v>
      </c>
      <c r="T31" s="45">
        <v>0.62</v>
      </c>
      <c r="U31" s="45">
        <v>1.38</v>
      </c>
      <c r="V31" s="45">
        <v>0.16</v>
      </c>
      <c r="W31" s="45">
        <v>0.43</v>
      </c>
      <c r="X31" s="45">
        <v>0.67</v>
      </c>
      <c r="Y31" s="45">
        <v>1.79</v>
      </c>
      <c r="Z31" s="45">
        <v>1.35</v>
      </c>
      <c r="AA31" s="45">
        <v>0.73</v>
      </c>
      <c r="AB31" s="45">
        <v>0.14000000000000001</v>
      </c>
      <c r="AC31" s="45">
        <v>1.35</v>
      </c>
      <c r="AD31" s="45">
        <v>0.37</v>
      </c>
      <c r="AE31" s="45">
        <v>0.79</v>
      </c>
      <c r="AF31" s="45">
        <v>0.69</v>
      </c>
      <c r="AG31" s="152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F25">
    <cfRule type="expression" dxfId="32" priority="3">
      <formula>AND($B6&lt;&gt;$B5,NOT(ISBLANK(INDIRECT(Anlyt_LabRefThisCol))))</formula>
    </cfRule>
  </conditionalFormatting>
  <conditionalFormatting sqref="C2:AF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E396-29A7-4956-B317-A8912DC74D7C}">
  <sheetPr codeName="Sheet12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2" width="11.28515625" style="2" bestFit="1" customWidth="1"/>
    <col min="13" max="13" width="11.140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5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49" t="s">
        <v>236</v>
      </c>
      <c r="E3" s="150" t="s">
        <v>237</v>
      </c>
      <c r="F3" s="151" t="s">
        <v>238</v>
      </c>
      <c r="G3" s="151" t="s">
        <v>239</v>
      </c>
      <c r="H3" s="151" t="s">
        <v>240</v>
      </c>
      <c r="I3" s="151" t="s">
        <v>241</v>
      </c>
      <c r="J3" s="151" t="s">
        <v>243</v>
      </c>
      <c r="K3" s="151" t="s">
        <v>245</v>
      </c>
      <c r="L3" s="151" t="s">
        <v>247</v>
      </c>
      <c r="M3" s="151" t="s">
        <v>248</v>
      </c>
      <c r="N3" s="151" t="s">
        <v>249</v>
      </c>
      <c r="O3" s="151" t="s">
        <v>250</v>
      </c>
      <c r="P3" s="151" t="s">
        <v>251</v>
      </c>
      <c r="Q3" s="151" t="s">
        <v>252</v>
      </c>
      <c r="R3" s="151" t="s">
        <v>253</v>
      </c>
      <c r="S3" s="151" t="s">
        <v>254</v>
      </c>
      <c r="T3" s="151" t="s">
        <v>255</v>
      </c>
      <c r="U3" s="151" t="s">
        <v>257</v>
      </c>
      <c r="V3" s="151" t="s">
        <v>259</v>
      </c>
      <c r="W3" s="151" t="s">
        <v>260</v>
      </c>
      <c r="X3" s="151" t="s">
        <v>262</v>
      </c>
      <c r="Y3" s="151" t="s">
        <v>263</v>
      </c>
      <c r="Z3" s="151" t="s">
        <v>264</v>
      </c>
      <c r="AA3" s="15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278</v>
      </c>
      <c r="F4" s="11" t="s">
        <v>278</v>
      </c>
      <c r="G4" s="11" t="s">
        <v>279</v>
      </c>
      <c r="H4" s="11" t="s">
        <v>279</v>
      </c>
      <c r="I4" s="11" t="s">
        <v>279</v>
      </c>
      <c r="J4" s="11" t="s">
        <v>279</v>
      </c>
      <c r="K4" s="11" t="s">
        <v>278</v>
      </c>
      <c r="L4" s="11" t="s">
        <v>278</v>
      </c>
      <c r="M4" s="11" t="s">
        <v>279</v>
      </c>
      <c r="N4" s="11" t="s">
        <v>279</v>
      </c>
      <c r="O4" s="11" t="s">
        <v>279</v>
      </c>
      <c r="P4" s="11" t="s">
        <v>279</v>
      </c>
      <c r="Q4" s="11" t="s">
        <v>279</v>
      </c>
      <c r="R4" s="11" t="s">
        <v>279</v>
      </c>
      <c r="S4" s="11" t="s">
        <v>278</v>
      </c>
      <c r="T4" s="11" t="s">
        <v>278</v>
      </c>
      <c r="U4" s="11" t="s">
        <v>278</v>
      </c>
      <c r="V4" s="11" t="s">
        <v>278</v>
      </c>
      <c r="W4" s="11" t="s">
        <v>278</v>
      </c>
      <c r="X4" s="11" t="s">
        <v>279</v>
      </c>
      <c r="Y4" s="11" t="s">
        <v>278</v>
      </c>
      <c r="Z4" s="11" t="s">
        <v>280</v>
      </c>
      <c r="AA4" s="15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115</v>
      </c>
      <c r="F5" s="26" t="s">
        <v>270</v>
      </c>
      <c r="G5" s="26" t="s">
        <v>271</v>
      </c>
      <c r="H5" s="26" t="s">
        <v>271</v>
      </c>
      <c r="I5" s="26" t="s">
        <v>116</v>
      </c>
      <c r="J5" s="26" t="s">
        <v>115</v>
      </c>
      <c r="K5" s="26" t="s">
        <v>115</v>
      </c>
      <c r="L5" s="26" t="s">
        <v>115</v>
      </c>
      <c r="M5" s="26" t="s">
        <v>281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281</v>
      </c>
      <c r="T5" s="26" t="s">
        <v>116</v>
      </c>
      <c r="U5" s="26" t="s">
        <v>281</v>
      </c>
      <c r="V5" s="26" t="s">
        <v>270</v>
      </c>
      <c r="W5" s="26" t="s">
        <v>270</v>
      </c>
      <c r="X5" s="26" t="s">
        <v>116</v>
      </c>
      <c r="Y5" s="26" t="s">
        <v>270</v>
      </c>
      <c r="Z5" s="26" t="s">
        <v>116</v>
      </c>
      <c r="AA5" s="15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15.785772090999448</v>
      </c>
      <c r="E6" s="22">
        <v>15.25</v>
      </c>
      <c r="F6" s="22">
        <v>13.336199999999998</v>
      </c>
      <c r="G6" s="22">
        <v>14.51</v>
      </c>
      <c r="H6" s="22">
        <v>14.826700000000002</v>
      </c>
      <c r="I6" s="22">
        <v>14.94</v>
      </c>
      <c r="J6" s="22" t="s">
        <v>282</v>
      </c>
      <c r="K6" s="22">
        <v>14.699</v>
      </c>
      <c r="L6" s="22">
        <v>14.1</v>
      </c>
      <c r="M6" s="22" t="s">
        <v>282</v>
      </c>
      <c r="N6" s="153">
        <v>16.75</v>
      </c>
      <c r="O6" s="22">
        <v>15.35</v>
      </c>
      <c r="P6" s="22">
        <v>14.85</v>
      </c>
      <c r="Q6" s="22">
        <v>15.8</v>
      </c>
      <c r="R6" s="22">
        <v>13.15</v>
      </c>
      <c r="S6" s="22">
        <v>14.66</v>
      </c>
      <c r="T6" s="153">
        <v>7.879999999999999</v>
      </c>
      <c r="U6" s="153">
        <v>11.85</v>
      </c>
      <c r="V6" s="22">
        <v>14.61</v>
      </c>
      <c r="W6" s="22">
        <v>14.23</v>
      </c>
      <c r="X6" s="22">
        <v>14.638487166499999</v>
      </c>
      <c r="Y6" s="22">
        <v>14.255000000000001</v>
      </c>
      <c r="Z6" s="154">
        <v>17.25</v>
      </c>
      <c r="AA6" s="15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15.562887356383719</v>
      </c>
      <c r="E7" s="11">
        <v>15.23</v>
      </c>
      <c r="F7" s="11">
        <v>14.11</v>
      </c>
      <c r="G7" s="11">
        <v>13.99</v>
      </c>
      <c r="H7" s="11">
        <v>14.9994</v>
      </c>
      <c r="I7" s="11" t="s">
        <v>283</v>
      </c>
      <c r="J7" s="11" t="s">
        <v>282</v>
      </c>
      <c r="K7" s="11">
        <v>14.765000000000001</v>
      </c>
      <c r="L7" s="11">
        <v>14.4</v>
      </c>
      <c r="M7" s="11" t="s">
        <v>282</v>
      </c>
      <c r="N7" s="155">
        <v>17.25</v>
      </c>
      <c r="O7" s="11">
        <v>15.299999999999999</v>
      </c>
      <c r="P7" s="11">
        <v>15.400000000000002</v>
      </c>
      <c r="Q7" s="11">
        <v>14.5</v>
      </c>
      <c r="R7" s="11">
        <v>13.25</v>
      </c>
      <c r="S7" s="11">
        <v>14.42</v>
      </c>
      <c r="T7" s="155">
        <v>7.53</v>
      </c>
      <c r="U7" s="155">
        <v>11.83</v>
      </c>
      <c r="V7" s="11">
        <v>14.48</v>
      </c>
      <c r="W7" s="11">
        <v>14.39</v>
      </c>
      <c r="X7" s="11">
        <v>14.1159466278</v>
      </c>
      <c r="Y7" s="11">
        <v>14.189</v>
      </c>
      <c r="Z7" s="11">
        <v>14.54</v>
      </c>
      <c r="AA7" s="15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15.369661139671988</v>
      </c>
      <c r="E8" s="11">
        <v>15.15</v>
      </c>
      <c r="F8" s="11">
        <v>13.66</v>
      </c>
      <c r="G8" s="11">
        <v>13.9</v>
      </c>
      <c r="H8" s="11">
        <v>15.081</v>
      </c>
      <c r="I8" s="11">
        <v>14.88</v>
      </c>
      <c r="J8" s="11" t="s">
        <v>282</v>
      </c>
      <c r="K8" s="11">
        <v>14.666</v>
      </c>
      <c r="L8" s="11">
        <v>14.3</v>
      </c>
      <c r="M8" s="11" t="s">
        <v>282</v>
      </c>
      <c r="N8" s="155">
        <v>17.2</v>
      </c>
      <c r="O8" s="11">
        <v>15.6</v>
      </c>
      <c r="P8" s="11">
        <v>15.2</v>
      </c>
      <c r="Q8" s="11">
        <v>15.5</v>
      </c>
      <c r="R8" s="11">
        <v>13.35</v>
      </c>
      <c r="S8" s="11">
        <v>14.46</v>
      </c>
      <c r="T8" s="155">
        <v>7.36</v>
      </c>
      <c r="U8" s="155">
        <v>11.84</v>
      </c>
      <c r="V8" s="11">
        <v>14.48</v>
      </c>
      <c r="W8" s="11">
        <v>14.29</v>
      </c>
      <c r="X8" s="11">
        <v>14.4975594021</v>
      </c>
      <c r="Y8" s="11">
        <v>13.939</v>
      </c>
      <c r="Z8" s="148">
        <v>17.14</v>
      </c>
      <c r="AA8" s="15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15.409433157315366</v>
      </c>
      <c r="E9" s="11">
        <v>15.21</v>
      </c>
      <c r="F9" s="11">
        <v>14.831443749999998</v>
      </c>
      <c r="G9" s="11">
        <v>14.51</v>
      </c>
      <c r="H9" s="11">
        <v>15.0321</v>
      </c>
      <c r="I9" s="11" t="s">
        <v>283</v>
      </c>
      <c r="J9" s="11" t="s">
        <v>282</v>
      </c>
      <c r="K9" s="11">
        <v>14.478999999999999</v>
      </c>
      <c r="L9" s="11">
        <v>14.1</v>
      </c>
      <c r="M9" s="11" t="s">
        <v>282</v>
      </c>
      <c r="N9" s="155">
        <v>16.350000000000001</v>
      </c>
      <c r="O9" s="11">
        <v>15.1</v>
      </c>
      <c r="P9" s="11">
        <v>15.45</v>
      </c>
      <c r="Q9" s="11">
        <v>15.2</v>
      </c>
      <c r="R9" s="11">
        <v>13.15</v>
      </c>
      <c r="S9" s="11">
        <v>14.78</v>
      </c>
      <c r="T9" s="155">
        <v>7.7100000000000009</v>
      </c>
      <c r="U9" s="155">
        <v>11.84</v>
      </c>
      <c r="V9" s="11">
        <v>14.16</v>
      </c>
      <c r="W9" s="11">
        <v>14.42</v>
      </c>
      <c r="X9" s="11">
        <v>14.773835791900002</v>
      </c>
      <c r="Y9" s="11">
        <v>14.156000000000001</v>
      </c>
      <c r="Z9" s="11">
        <v>16.3</v>
      </c>
      <c r="AA9" s="15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14.644687048512745</v>
      </c>
      <c r="BN9" s="28"/>
    </row>
    <row r="10" spans="1:66">
      <c r="A10" s="30"/>
      <c r="B10" s="19">
        <v>1</v>
      </c>
      <c r="C10" s="9">
        <v>5</v>
      </c>
      <c r="D10" s="10">
        <v>15.566526179289813</v>
      </c>
      <c r="E10" s="11">
        <v>15.15</v>
      </c>
      <c r="F10" s="11">
        <v>13.99</v>
      </c>
      <c r="G10" s="11">
        <v>13.74</v>
      </c>
      <c r="H10" s="11">
        <v>14.849299999999998</v>
      </c>
      <c r="I10" s="11" t="s">
        <v>283</v>
      </c>
      <c r="J10" s="11" t="s">
        <v>282</v>
      </c>
      <c r="K10" s="11">
        <v>14.138</v>
      </c>
      <c r="L10" s="11">
        <v>14</v>
      </c>
      <c r="M10" s="11" t="s">
        <v>282</v>
      </c>
      <c r="N10" s="148">
        <v>6.7</v>
      </c>
      <c r="O10" s="11">
        <v>15.400000000000002</v>
      </c>
      <c r="P10" s="11">
        <v>14.8</v>
      </c>
      <c r="Q10" s="11">
        <v>15.9</v>
      </c>
      <c r="R10" s="11">
        <v>13.25</v>
      </c>
      <c r="S10" s="11">
        <v>14.71</v>
      </c>
      <c r="T10" s="155">
        <v>7.9899999999999993</v>
      </c>
      <c r="U10" s="155">
        <v>11.88</v>
      </c>
      <c r="V10" s="11">
        <v>14.56</v>
      </c>
      <c r="W10" s="11">
        <v>14.59</v>
      </c>
      <c r="X10" s="11">
        <v>14.6800940862</v>
      </c>
      <c r="Y10" s="11">
        <v>14.404999999999999</v>
      </c>
      <c r="Z10" s="11">
        <v>16.11</v>
      </c>
      <c r="AA10" s="15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15.315231295076307</v>
      </c>
      <c r="E11" s="11">
        <v>15.319999999999999</v>
      </c>
      <c r="F11" s="11">
        <v>14.03</v>
      </c>
      <c r="G11" s="11">
        <v>14.67</v>
      </c>
      <c r="H11" s="11">
        <v>15.0725</v>
      </c>
      <c r="I11" s="11" t="s">
        <v>283</v>
      </c>
      <c r="J11" s="11" t="s">
        <v>282</v>
      </c>
      <c r="K11" s="11">
        <v>14.303000000000001</v>
      </c>
      <c r="L11" s="11">
        <v>14.1</v>
      </c>
      <c r="M11" s="11" t="s">
        <v>282</v>
      </c>
      <c r="N11" s="155">
        <v>14.35</v>
      </c>
      <c r="O11" s="11">
        <v>15.400000000000002</v>
      </c>
      <c r="P11" s="11">
        <v>15.25</v>
      </c>
      <c r="Q11" s="11">
        <v>14.8</v>
      </c>
      <c r="R11" s="11">
        <v>13.55</v>
      </c>
      <c r="S11" s="11">
        <v>14.3</v>
      </c>
      <c r="T11" s="155">
        <v>8.24</v>
      </c>
      <c r="U11" s="155">
        <v>11.85</v>
      </c>
      <c r="V11" s="11">
        <v>14.32</v>
      </c>
      <c r="W11" s="11">
        <v>14.4</v>
      </c>
      <c r="X11" s="11">
        <v>14.517512123800001</v>
      </c>
      <c r="Y11" s="11">
        <v>14.372</v>
      </c>
      <c r="Z11" s="11">
        <v>16.05</v>
      </c>
      <c r="AA11" s="15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15.567009372803499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15.376654309512242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15.193435741784592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2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15.610538571012333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2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15.391388373110908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15.330070184233056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15.258071816407602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2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15.414858694868817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2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15.758598121728063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15.73786949576885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2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15.435665305273076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15.227062615256525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2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15.665331389254687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2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15.832453256609851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2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15.490425923318034</v>
      </c>
      <c r="E26" s="23">
        <v>15.218333333333334</v>
      </c>
      <c r="F26" s="23">
        <v>13.992940625000001</v>
      </c>
      <c r="G26" s="23">
        <v>14.219999999999999</v>
      </c>
      <c r="H26" s="23">
        <v>14.976833333333333</v>
      </c>
      <c r="I26" s="23">
        <v>14.91</v>
      </c>
      <c r="J26" s="23" t="s">
        <v>727</v>
      </c>
      <c r="K26" s="23">
        <v>14.508333333333333</v>
      </c>
      <c r="L26" s="23">
        <v>14.166666666666666</v>
      </c>
      <c r="M26" s="23" t="s">
        <v>727</v>
      </c>
      <c r="N26" s="23">
        <v>14.766666666666667</v>
      </c>
      <c r="O26" s="23">
        <v>15.358333333333334</v>
      </c>
      <c r="P26" s="23">
        <v>15.158333333333333</v>
      </c>
      <c r="Q26" s="23">
        <v>15.283333333333333</v>
      </c>
      <c r="R26" s="23">
        <v>13.283333333333333</v>
      </c>
      <c r="S26" s="23">
        <v>14.555</v>
      </c>
      <c r="T26" s="23">
        <v>7.7850000000000001</v>
      </c>
      <c r="U26" s="23">
        <v>11.848333333333334</v>
      </c>
      <c r="V26" s="23">
        <v>14.435000000000002</v>
      </c>
      <c r="W26" s="23">
        <v>14.386666666666668</v>
      </c>
      <c r="X26" s="23">
        <v>14.537239199716668</v>
      </c>
      <c r="Y26" s="23">
        <v>14.219333333333333</v>
      </c>
      <c r="Z26" s="23">
        <v>16.231666666666666</v>
      </c>
      <c r="AA26" s="152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15.425262000070948</v>
      </c>
      <c r="E27" s="11">
        <v>15.22</v>
      </c>
      <c r="F27" s="11">
        <v>14.01</v>
      </c>
      <c r="G27" s="11">
        <v>14.25</v>
      </c>
      <c r="H27" s="11">
        <v>15.015750000000001</v>
      </c>
      <c r="I27" s="11">
        <v>14.91</v>
      </c>
      <c r="J27" s="11" t="s">
        <v>727</v>
      </c>
      <c r="K27" s="11">
        <v>14.5725</v>
      </c>
      <c r="L27" s="11">
        <v>14.1</v>
      </c>
      <c r="M27" s="11" t="s">
        <v>727</v>
      </c>
      <c r="N27" s="11">
        <v>16.55</v>
      </c>
      <c r="O27" s="11">
        <v>15.375</v>
      </c>
      <c r="P27" s="11">
        <v>15.225</v>
      </c>
      <c r="Q27" s="11">
        <v>15.35</v>
      </c>
      <c r="R27" s="11">
        <v>13.25</v>
      </c>
      <c r="S27" s="11">
        <v>14.56</v>
      </c>
      <c r="T27" s="11">
        <v>7.7949999999999999</v>
      </c>
      <c r="U27" s="11">
        <v>11.844999999999999</v>
      </c>
      <c r="V27" s="11">
        <v>14.48</v>
      </c>
      <c r="W27" s="11">
        <v>14.395</v>
      </c>
      <c r="X27" s="11">
        <v>14.577999645150001</v>
      </c>
      <c r="Y27" s="11">
        <v>14.222000000000001</v>
      </c>
      <c r="Z27" s="11">
        <v>16.204999999999998</v>
      </c>
      <c r="AA27" s="152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0.19464503033045225</v>
      </c>
      <c r="E28" s="24">
        <v>6.4627135683601095E-2</v>
      </c>
      <c r="F28" s="24">
        <v>0.50206177722700973</v>
      </c>
      <c r="G28" s="24">
        <v>0.38894729720104726</v>
      </c>
      <c r="H28" s="24">
        <v>0.11168816708437201</v>
      </c>
      <c r="I28" s="24">
        <v>4.2426406871191945E-2</v>
      </c>
      <c r="J28" s="24" t="s">
        <v>727</v>
      </c>
      <c r="K28" s="24">
        <v>0.24789487019030204</v>
      </c>
      <c r="L28" s="24">
        <v>0.15055453054181653</v>
      </c>
      <c r="M28" s="24" t="s">
        <v>727</v>
      </c>
      <c r="N28" s="24">
        <v>4.0932464703052727</v>
      </c>
      <c r="O28" s="24">
        <v>0.16253204812179894</v>
      </c>
      <c r="P28" s="24">
        <v>0.27462095088806809</v>
      </c>
      <c r="Q28" s="24">
        <v>0.55647701360134072</v>
      </c>
      <c r="R28" s="24">
        <v>0.15055453054181631</v>
      </c>
      <c r="S28" s="24">
        <v>0.18865312083291891</v>
      </c>
      <c r="T28" s="24">
        <v>0.3191708006694845</v>
      </c>
      <c r="U28" s="24">
        <v>1.722401424368537E-2</v>
      </c>
      <c r="V28" s="24">
        <v>0.16682325976913404</v>
      </c>
      <c r="W28" s="24">
        <v>0.12372011423639513</v>
      </c>
      <c r="X28" s="24">
        <v>0.23068926798530259</v>
      </c>
      <c r="Y28" s="24">
        <v>0.16886049468915637</v>
      </c>
      <c r="Z28" s="24">
        <v>0.97737232755315284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1.2565505383389708E-2</v>
      </c>
      <c r="E29" s="13">
        <v>4.2466631705356103E-3</v>
      </c>
      <c r="F29" s="13">
        <v>3.5879647508116952E-2</v>
      </c>
      <c r="G29" s="13">
        <v>2.7352130604855647E-2</v>
      </c>
      <c r="H29" s="13">
        <v>7.4573953384252578E-3</v>
      </c>
      <c r="I29" s="13">
        <v>2.8455001254991245E-3</v>
      </c>
      <c r="J29" s="13" t="s">
        <v>727</v>
      </c>
      <c r="K29" s="13">
        <v>1.7086378186580268E-2</v>
      </c>
      <c r="L29" s="13">
        <v>1.0627378626481167E-2</v>
      </c>
      <c r="M29" s="13" t="s">
        <v>727</v>
      </c>
      <c r="N29" s="13">
        <v>0.27719502056243378</v>
      </c>
      <c r="O29" s="13">
        <v>1.0582661841896837E-2</v>
      </c>
      <c r="P29" s="13">
        <v>1.8116830185029232E-2</v>
      </c>
      <c r="Q29" s="13">
        <v>3.641070972309754E-2</v>
      </c>
      <c r="R29" s="13">
        <v>1.1334092638028832E-2</v>
      </c>
      <c r="S29" s="13">
        <v>1.2961396141045614E-2</v>
      </c>
      <c r="T29" s="13">
        <v>4.0998176065444376E-2</v>
      </c>
      <c r="U29" s="13">
        <v>1.4537077713055592E-3</v>
      </c>
      <c r="V29" s="13">
        <v>1.1556859007213994E-2</v>
      </c>
      <c r="W29" s="13">
        <v>8.5996372268115229E-3</v>
      </c>
      <c r="X29" s="13">
        <v>1.586884998011168E-2</v>
      </c>
      <c r="Y29" s="13">
        <v>1.1875415726650783E-2</v>
      </c>
      <c r="Z29" s="13">
        <v>6.0213923044654664E-2</v>
      </c>
      <c r="AA29" s="152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5.77505597766379E-2</v>
      </c>
      <c r="E30" s="13">
        <v>3.9170948680589568E-2</v>
      </c>
      <c r="F30" s="13">
        <v>-4.4503950228074851E-2</v>
      </c>
      <c r="G30" s="13">
        <v>-2.8999393917118588E-2</v>
      </c>
      <c r="H30" s="13">
        <v>2.2680326573063958E-2</v>
      </c>
      <c r="I30" s="13">
        <v>1.8116669247240758E-2</v>
      </c>
      <c r="J30" s="13" t="s">
        <v>727</v>
      </c>
      <c r="K30" s="13">
        <v>-9.3107974740409549E-3</v>
      </c>
      <c r="L30" s="13">
        <v>-3.2641215224508691E-2</v>
      </c>
      <c r="M30" s="13" t="s">
        <v>727</v>
      </c>
      <c r="N30" s="13">
        <v>8.329274483629856E-3</v>
      </c>
      <c r="O30" s="13">
        <v>4.8730729612488588E-2</v>
      </c>
      <c r="P30" s="13">
        <v>3.5073899709775702E-2</v>
      </c>
      <c r="Q30" s="13">
        <v>4.3609418398971256E-2</v>
      </c>
      <c r="R30" s="13">
        <v>-9.2958880628156937E-2</v>
      </c>
      <c r="S30" s="13">
        <v>-6.1242038300746149E-3</v>
      </c>
      <c r="T30" s="13">
        <v>-0.46840789603690347</v>
      </c>
      <c r="U30" s="13">
        <v>-0.19094663518012134</v>
      </c>
      <c r="V30" s="13">
        <v>-1.4318301771702124E-2</v>
      </c>
      <c r="W30" s="13">
        <v>-1.7618702331524405E-2</v>
      </c>
      <c r="X30" s="13">
        <v>-7.3369849721022229E-3</v>
      </c>
      <c r="Y30" s="13">
        <v>-2.9044916683460875E-2</v>
      </c>
      <c r="Z30" s="13">
        <v>0.10836555352100108</v>
      </c>
      <c r="AA30" s="152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1.1200000000000001</v>
      </c>
      <c r="F31" s="45">
        <v>0.85</v>
      </c>
      <c r="G31" s="45">
        <v>0.49</v>
      </c>
      <c r="H31" s="45">
        <v>0.73</v>
      </c>
      <c r="I31" s="45">
        <v>0.62</v>
      </c>
      <c r="J31" s="45" t="s">
        <v>277</v>
      </c>
      <c r="K31" s="45">
        <v>0.02</v>
      </c>
      <c r="L31" s="45">
        <v>0.56999999999999995</v>
      </c>
      <c r="M31" s="45" t="s">
        <v>277</v>
      </c>
      <c r="N31" s="45">
        <v>0.39</v>
      </c>
      <c r="O31" s="45">
        <v>1.34</v>
      </c>
      <c r="P31" s="45">
        <v>1.02</v>
      </c>
      <c r="Q31" s="45">
        <v>1.22</v>
      </c>
      <c r="R31" s="45">
        <v>1.99</v>
      </c>
      <c r="S31" s="45">
        <v>0.05</v>
      </c>
      <c r="T31" s="45">
        <v>10.8</v>
      </c>
      <c r="U31" s="45">
        <v>4.29</v>
      </c>
      <c r="V31" s="45">
        <v>0.14000000000000001</v>
      </c>
      <c r="W31" s="45">
        <v>0.22</v>
      </c>
      <c r="X31" s="45">
        <v>0.02</v>
      </c>
      <c r="Y31" s="45">
        <v>0.49</v>
      </c>
      <c r="Z31" s="45">
        <v>2.74</v>
      </c>
      <c r="AA31" s="152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9" priority="3">
      <formula>AND($B6&lt;&gt;$B5,NOT(ISBLANK(INDIRECT(Anlyt_LabRefThisCol))))</formula>
    </cfRule>
  </conditionalFormatting>
  <conditionalFormatting sqref="C2:Z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1FE1-08A1-43C3-8EEF-AED180615113}">
  <sheetPr codeName="Sheet13"/>
  <dimension ref="A1:BN153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287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5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253</v>
      </c>
      <c r="E3" s="151" t="s">
        <v>254</v>
      </c>
      <c r="F3" s="151" t="s">
        <v>263</v>
      </c>
      <c r="G3" s="151" t="s">
        <v>284</v>
      </c>
      <c r="H3" s="15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5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15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0.11</v>
      </c>
      <c r="E6" s="211"/>
      <c r="F6" s="212">
        <v>0.02</v>
      </c>
      <c r="G6" s="211">
        <v>0.13</v>
      </c>
      <c r="H6" s="209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3">
        <v>1</v>
      </c>
    </row>
    <row r="7" spans="1:66">
      <c r="A7" s="30"/>
      <c r="B7" s="19">
        <v>1</v>
      </c>
      <c r="C7" s="9">
        <v>2</v>
      </c>
      <c r="D7" s="24">
        <v>0.13</v>
      </c>
      <c r="E7" s="24">
        <v>0.12</v>
      </c>
      <c r="F7" s="214">
        <v>0.02</v>
      </c>
      <c r="G7" s="24">
        <v>0.14000000000000001</v>
      </c>
      <c r="H7" s="209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3">
        <v>1</v>
      </c>
    </row>
    <row r="8" spans="1:66">
      <c r="A8" s="30"/>
      <c r="B8" s="19">
        <v>1</v>
      </c>
      <c r="C8" s="9">
        <v>3</v>
      </c>
      <c r="D8" s="24">
        <v>0.11</v>
      </c>
      <c r="E8" s="24">
        <v>0.12</v>
      </c>
      <c r="F8" s="214">
        <v>0.02</v>
      </c>
      <c r="G8" s="24"/>
      <c r="H8" s="209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3">
        <v>16</v>
      </c>
    </row>
    <row r="9" spans="1:66">
      <c r="A9" s="30"/>
      <c r="B9" s="19">
        <v>1</v>
      </c>
      <c r="C9" s="9">
        <v>4</v>
      </c>
      <c r="D9" s="24">
        <v>0.11</v>
      </c>
      <c r="E9" s="24">
        <v>0.12</v>
      </c>
      <c r="F9" s="24"/>
      <c r="G9" s="24"/>
      <c r="H9" s="209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3">
        <v>0.12388888888888901</v>
      </c>
      <c r="BN9" s="28"/>
    </row>
    <row r="10" spans="1:66">
      <c r="A10" s="30"/>
      <c r="B10" s="19">
        <v>1</v>
      </c>
      <c r="C10" s="9">
        <v>5</v>
      </c>
      <c r="D10" s="24">
        <v>0.12</v>
      </c>
      <c r="E10" s="24">
        <v>0.12</v>
      </c>
      <c r="F10" s="24"/>
      <c r="G10" s="24"/>
      <c r="H10" s="209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3">
        <v>7</v>
      </c>
    </row>
    <row r="11" spans="1:66">
      <c r="A11" s="30"/>
      <c r="B11" s="19">
        <v>1</v>
      </c>
      <c r="C11" s="9">
        <v>6</v>
      </c>
      <c r="D11" s="24">
        <v>0.12</v>
      </c>
      <c r="E11" s="24">
        <v>0.12</v>
      </c>
      <c r="F11" s="215">
        <v>0.03</v>
      </c>
      <c r="G11" s="24"/>
      <c r="H11" s="209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272</v>
      </c>
      <c r="C12" s="12"/>
      <c r="D12" s="216">
        <v>0.11666666666666665</v>
      </c>
      <c r="E12" s="216">
        <v>0.12</v>
      </c>
      <c r="F12" s="216">
        <v>2.2499999999999999E-2</v>
      </c>
      <c r="G12" s="216">
        <v>0.13500000000000001</v>
      </c>
      <c r="H12" s="209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273</v>
      </c>
      <c r="C13" s="29"/>
      <c r="D13" s="24">
        <v>0.11499999999999999</v>
      </c>
      <c r="E13" s="24">
        <v>0.12</v>
      </c>
      <c r="F13" s="24">
        <v>0.02</v>
      </c>
      <c r="G13" s="24">
        <v>0.13500000000000001</v>
      </c>
      <c r="H13" s="209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274</v>
      </c>
      <c r="C14" s="29"/>
      <c r="D14" s="24">
        <v>8.1649658092772612E-3</v>
      </c>
      <c r="E14" s="24">
        <v>0</v>
      </c>
      <c r="F14" s="24">
        <v>5.000000000000014E-3</v>
      </c>
      <c r="G14" s="24">
        <v>7.0710678118654814E-3</v>
      </c>
      <c r="H14" s="209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6.9985421222376526E-2</v>
      </c>
      <c r="E15" s="13">
        <v>0</v>
      </c>
      <c r="F15" s="13">
        <v>0.22222222222222285</v>
      </c>
      <c r="G15" s="13">
        <v>5.237828008789245E-2</v>
      </c>
      <c r="H15" s="15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-5.8295964125561484E-2</v>
      </c>
      <c r="E16" s="13">
        <v>-3.1390134529148961E-2</v>
      </c>
      <c r="F16" s="13">
        <v>-0.81838565022421539</v>
      </c>
      <c r="G16" s="13">
        <v>8.9686098654707447E-2</v>
      </c>
      <c r="H16" s="15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0.12</v>
      </c>
      <c r="E17" s="45">
        <v>0.12</v>
      </c>
      <c r="F17" s="45">
        <v>7.05</v>
      </c>
      <c r="G17" s="45">
        <v>1.23</v>
      </c>
      <c r="H17" s="15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470</v>
      </c>
      <c r="BM19" s="28" t="s">
        <v>287</v>
      </c>
    </row>
    <row r="20" spans="1:65" ht="15">
      <c r="A20" s="25" t="s">
        <v>205</v>
      </c>
      <c r="B20" s="18" t="s">
        <v>110</v>
      </c>
      <c r="C20" s="15" t="s">
        <v>111</v>
      </c>
      <c r="D20" s="16" t="s">
        <v>234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0" t="s">
        <v>254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285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0.08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3">
        <v>1</v>
      </c>
    </row>
    <row r="25" spans="1:65">
      <c r="A25" s="30"/>
      <c r="B25" s="19">
        <v>1</v>
      </c>
      <c r="C25" s="9">
        <v>2</v>
      </c>
      <c r="D25" s="24">
        <v>7.0000000000000007E-2</v>
      </c>
      <c r="E25" s="209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3">
        <v>1</v>
      </c>
    </row>
    <row r="26" spans="1:65">
      <c r="A26" s="30"/>
      <c r="B26" s="19">
        <v>1</v>
      </c>
      <c r="C26" s="9">
        <v>3</v>
      </c>
      <c r="D26" s="24">
        <v>7.0000000000000007E-2</v>
      </c>
      <c r="E26" s="209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3">
        <v>16</v>
      </c>
    </row>
    <row r="27" spans="1:65">
      <c r="A27" s="30"/>
      <c r="B27" s="19">
        <v>1</v>
      </c>
      <c r="C27" s="9">
        <v>4</v>
      </c>
      <c r="D27" s="24">
        <v>7.0000000000000007E-2</v>
      </c>
      <c r="E27" s="209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3">
        <v>7.1999999999999995E-2</v>
      </c>
    </row>
    <row r="28" spans="1:65">
      <c r="A28" s="30"/>
      <c r="B28" s="19">
        <v>1</v>
      </c>
      <c r="C28" s="9">
        <v>5</v>
      </c>
      <c r="D28" s="24">
        <v>7.0000000000000007E-2</v>
      </c>
      <c r="E28" s="209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3">
        <v>7</v>
      </c>
    </row>
    <row r="29" spans="1:65">
      <c r="A29" s="30"/>
      <c r="B29" s="20" t="s">
        <v>272</v>
      </c>
      <c r="C29" s="12"/>
      <c r="D29" s="216">
        <v>7.2000000000000008E-2</v>
      </c>
      <c r="E29" s="209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3" t="s">
        <v>273</v>
      </c>
      <c r="C30" s="29"/>
      <c r="D30" s="24">
        <v>7.0000000000000007E-2</v>
      </c>
      <c r="E30" s="209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274</v>
      </c>
      <c r="C31" s="29"/>
      <c r="D31" s="24">
        <v>4.4721359549995763E-3</v>
      </c>
      <c r="E31" s="209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86</v>
      </c>
      <c r="C32" s="29"/>
      <c r="D32" s="13">
        <v>6.2112999374994107E-2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275</v>
      </c>
      <c r="C33" s="29"/>
      <c r="D33" s="13">
        <v>2.2204460492503131E-16</v>
      </c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46" t="s">
        <v>276</v>
      </c>
      <c r="C34" s="47"/>
      <c r="D34" s="45" t="s">
        <v>277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B35" s="31"/>
      <c r="C35" s="20"/>
      <c r="D35" s="20"/>
      <c r="BM35" s="55"/>
    </row>
    <row r="36" spans="1:65" ht="15">
      <c r="B36" s="8" t="s">
        <v>471</v>
      </c>
      <c r="BM36" s="28" t="s">
        <v>287</v>
      </c>
    </row>
    <row r="37" spans="1:65" ht="15">
      <c r="A37" s="25" t="s">
        <v>206</v>
      </c>
      <c r="B37" s="18" t="s">
        <v>110</v>
      </c>
      <c r="C37" s="15" t="s">
        <v>111</v>
      </c>
      <c r="D37" s="16" t="s">
        <v>234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9" t="s">
        <v>235</v>
      </c>
      <c r="C38" s="9" t="s">
        <v>235</v>
      </c>
      <c r="D38" s="150" t="s">
        <v>254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 t="s">
        <v>1</v>
      </c>
    </row>
    <row r="39" spans="1:65">
      <c r="A39" s="30"/>
      <c r="B39" s="19"/>
      <c r="C39" s="9"/>
      <c r="D39" s="10" t="s">
        <v>286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3</v>
      </c>
    </row>
    <row r="40" spans="1:65">
      <c r="A40" s="30"/>
      <c r="B40" s="19"/>
      <c r="C40" s="9"/>
      <c r="D40" s="26"/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8">
        <v>1</v>
      </c>
      <c r="C41" s="14">
        <v>1</v>
      </c>
      <c r="D41" s="211">
        <v>0.05</v>
      </c>
      <c r="E41" s="209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3">
        <v>1</v>
      </c>
    </row>
    <row r="42" spans="1:65">
      <c r="A42" s="30"/>
      <c r="B42" s="19">
        <v>1</v>
      </c>
      <c r="C42" s="9">
        <v>2</v>
      </c>
      <c r="D42" s="24">
        <v>0.05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3">
        <v>1</v>
      </c>
    </row>
    <row r="43" spans="1:65">
      <c r="A43" s="30"/>
      <c r="B43" s="19">
        <v>1</v>
      </c>
      <c r="C43" s="9">
        <v>3</v>
      </c>
      <c r="D43" s="24">
        <v>0.05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3">
        <v>16</v>
      </c>
    </row>
    <row r="44" spans="1:65">
      <c r="A44" s="30"/>
      <c r="B44" s="19">
        <v>1</v>
      </c>
      <c r="C44" s="9">
        <v>4</v>
      </c>
      <c r="D44" s="24">
        <v>0.05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3">
        <v>0.05</v>
      </c>
    </row>
    <row r="45" spans="1:65">
      <c r="A45" s="30"/>
      <c r="B45" s="19">
        <v>1</v>
      </c>
      <c r="C45" s="9">
        <v>5</v>
      </c>
      <c r="D45" s="24">
        <v>0.05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3">
        <v>7</v>
      </c>
    </row>
    <row r="46" spans="1:65">
      <c r="A46" s="30"/>
      <c r="B46" s="20" t="s">
        <v>272</v>
      </c>
      <c r="C46" s="12"/>
      <c r="D46" s="216">
        <v>0.05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56"/>
    </row>
    <row r="47" spans="1:65">
      <c r="A47" s="30"/>
      <c r="B47" s="3" t="s">
        <v>273</v>
      </c>
      <c r="C47" s="29"/>
      <c r="D47" s="24">
        <v>0.05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56"/>
    </row>
    <row r="48" spans="1:65">
      <c r="A48" s="30"/>
      <c r="B48" s="3" t="s">
        <v>274</v>
      </c>
      <c r="C48" s="29"/>
      <c r="D48" s="24">
        <v>0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56"/>
    </row>
    <row r="49" spans="1:65">
      <c r="A49" s="30"/>
      <c r="B49" s="3" t="s">
        <v>86</v>
      </c>
      <c r="C49" s="29"/>
      <c r="D49" s="13">
        <v>0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3" t="s">
        <v>275</v>
      </c>
      <c r="C50" s="29"/>
      <c r="D50" s="13">
        <v>0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46" t="s">
        <v>276</v>
      </c>
      <c r="C51" s="47"/>
      <c r="D51" s="45" t="s">
        <v>277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B52" s="31"/>
      <c r="C52" s="20"/>
      <c r="D52" s="20"/>
      <c r="BM52" s="55"/>
    </row>
    <row r="53" spans="1:65" ht="15">
      <c r="B53" s="8" t="s">
        <v>472</v>
      </c>
      <c r="BM53" s="28" t="s">
        <v>66</v>
      </c>
    </row>
    <row r="54" spans="1:65" ht="15">
      <c r="A54" s="25" t="s">
        <v>60</v>
      </c>
      <c r="B54" s="18" t="s">
        <v>110</v>
      </c>
      <c r="C54" s="15" t="s">
        <v>111</v>
      </c>
      <c r="D54" s="16" t="s">
        <v>234</v>
      </c>
      <c r="E54" s="17" t="s">
        <v>234</v>
      </c>
      <c r="F54" s="17" t="s">
        <v>234</v>
      </c>
      <c r="G54" s="17" t="s">
        <v>234</v>
      </c>
      <c r="H54" s="17" t="s">
        <v>234</v>
      </c>
      <c r="I54" s="17" t="s">
        <v>234</v>
      </c>
      <c r="J54" s="17" t="s">
        <v>234</v>
      </c>
      <c r="K54" s="17" t="s">
        <v>234</v>
      </c>
      <c r="L54" s="17" t="s">
        <v>234</v>
      </c>
      <c r="M54" s="17" t="s">
        <v>234</v>
      </c>
      <c r="N54" s="17" t="s">
        <v>234</v>
      </c>
      <c r="O54" s="17" t="s">
        <v>234</v>
      </c>
      <c r="P54" s="17" t="s">
        <v>234</v>
      </c>
      <c r="Q54" s="17" t="s">
        <v>234</v>
      </c>
      <c r="R54" s="17" t="s">
        <v>234</v>
      </c>
      <c r="S54" s="17" t="s">
        <v>234</v>
      </c>
      <c r="T54" s="17" t="s">
        <v>234</v>
      </c>
      <c r="U54" s="17" t="s">
        <v>234</v>
      </c>
      <c r="V54" s="17" t="s">
        <v>234</v>
      </c>
      <c r="W54" s="17" t="s">
        <v>234</v>
      </c>
      <c r="X54" s="17" t="s">
        <v>234</v>
      </c>
      <c r="Y54" s="17" t="s">
        <v>234</v>
      </c>
      <c r="Z54" s="17" t="s">
        <v>234</v>
      </c>
      <c r="AA54" s="17" t="s">
        <v>234</v>
      </c>
      <c r="AB54" s="17" t="s">
        <v>234</v>
      </c>
      <c r="AC54" s="152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 t="s">
        <v>235</v>
      </c>
      <c r="C55" s="9" t="s">
        <v>235</v>
      </c>
      <c r="D55" s="150" t="s">
        <v>237</v>
      </c>
      <c r="E55" s="151" t="s">
        <v>238</v>
      </c>
      <c r="F55" s="151" t="s">
        <v>239</v>
      </c>
      <c r="G55" s="151" t="s">
        <v>240</v>
      </c>
      <c r="H55" s="151" t="s">
        <v>241</v>
      </c>
      <c r="I55" s="151" t="s">
        <v>242</v>
      </c>
      <c r="J55" s="151" t="s">
        <v>243</v>
      </c>
      <c r="K55" s="151" t="s">
        <v>244</v>
      </c>
      <c r="L55" s="151" t="s">
        <v>246</v>
      </c>
      <c r="M55" s="151" t="s">
        <v>247</v>
      </c>
      <c r="N55" s="151" t="s">
        <v>248</v>
      </c>
      <c r="O55" s="151" t="s">
        <v>249</v>
      </c>
      <c r="P55" s="151" t="s">
        <v>250</v>
      </c>
      <c r="Q55" s="151" t="s">
        <v>251</v>
      </c>
      <c r="R55" s="151" t="s">
        <v>252</v>
      </c>
      <c r="S55" s="151" t="s">
        <v>253</v>
      </c>
      <c r="T55" s="151" t="s">
        <v>254</v>
      </c>
      <c r="U55" s="151" t="s">
        <v>255</v>
      </c>
      <c r="V55" s="151" t="s">
        <v>256</v>
      </c>
      <c r="W55" s="151" t="s">
        <v>257</v>
      </c>
      <c r="X55" s="151" t="s">
        <v>259</v>
      </c>
      <c r="Y55" s="151" t="s">
        <v>261</v>
      </c>
      <c r="Z55" s="151" t="s">
        <v>262</v>
      </c>
      <c r="AA55" s="151" t="s">
        <v>263</v>
      </c>
      <c r="AB55" s="151" t="s">
        <v>264</v>
      </c>
      <c r="AC55" s="152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 t="s">
        <v>1</v>
      </c>
    </row>
    <row r="56" spans="1:65">
      <c r="A56" s="30"/>
      <c r="B56" s="19"/>
      <c r="C56" s="9"/>
      <c r="D56" s="10" t="s">
        <v>99</v>
      </c>
      <c r="E56" s="11" t="s">
        <v>99</v>
      </c>
      <c r="F56" s="11" t="s">
        <v>99</v>
      </c>
      <c r="G56" s="11" t="s">
        <v>99</v>
      </c>
      <c r="H56" s="11" t="s">
        <v>99</v>
      </c>
      <c r="I56" s="11" t="s">
        <v>99</v>
      </c>
      <c r="J56" s="11" t="s">
        <v>99</v>
      </c>
      <c r="K56" s="11" t="s">
        <v>99</v>
      </c>
      <c r="L56" s="11" t="s">
        <v>99</v>
      </c>
      <c r="M56" s="11" t="s">
        <v>99</v>
      </c>
      <c r="N56" s="11" t="s">
        <v>99</v>
      </c>
      <c r="O56" s="11" t="s">
        <v>99</v>
      </c>
      <c r="P56" s="11" t="s">
        <v>99</v>
      </c>
      <c r="Q56" s="11" t="s">
        <v>99</v>
      </c>
      <c r="R56" s="11" t="s">
        <v>99</v>
      </c>
      <c r="S56" s="11" t="s">
        <v>99</v>
      </c>
      <c r="T56" s="11" t="s">
        <v>99</v>
      </c>
      <c r="U56" s="11" t="s">
        <v>99</v>
      </c>
      <c r="V56" s="11" t="s">
        <v>99</v>
      </c>
      <c r="W56" s="11" t="s">
        <v>99</v>
      </c>
      <c r="X56" s="11" t="s">
        <v>99</v>
      </c>
      <c r="Y56" s="11" t="s">
        <v>99</v>
      </c>
      <c r="Z56" s="11" t="s">
        <v>99</v>
      </c>
      <c r="AA56" s="11" t="s">
        <v>99</v>
      </c>
      <c r="AB56" s="11" t="s">
        <v>99</v>
      </c>
      <c r="AC56" s="152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9"/>
      <c r="C57" s="9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152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3</v>
      </c>
    </row>
    <row r="58" spans="1:65">
      <c r="A58" s="30"/>
      <c r="B58" s="18">
        <v>1</v>
      </c>
      <c r="C58" s="14">
        <v>1</v>
      </c>
      <c r="D58" s="22">
        <v>2.69</v>
      </c>
      <c r="E58" s="153">
        <v>2.91</v>
      </c>
      <c r="F58" s="22">
        <v>2.91</v>
      </c>
      <c r="G58" s="22">
        <v>2.75</v>
      </c>
      <c r="H58" s="22">
        <v>2.76</v>
      </c>
      <c r="I58" s="22">
        <v>2.7805499999999999</v>
      </c>
      <c r="J58" s="22">
        <v>2.76</v>
      </c>
      <c r="K58" s="153">
        <v>2.96</v>
      </c>
      <c r="L58" s="22">
        <v>2.62</v>
      </c>
      <c r="M58" s="153">
        <v>3.01</v>
      </c>
      <c r="N58" s="22">
        <v>2.71</v>
      </c>
      <c r="O58" s="22">
        <v>2.73</v>
      </c>
      <c r="P58" s="22">
        <v>2.77</v>
      </c>
      <c r="Q58" s="22">
        <v>2.74</v>
      </c>
      <c r="R58" s="22">
        <v>2.78</v>
      </c>
      <c r="S58" s="22">
        <v>2.81</v>
      </c>
      <c r="T58" s="22"/>
      <c r="U58" s="22">
        <v>2.665</v>
      </c>
      <c r="V58" s="22">
        <v>2.78</v>
      </c>
      <c r="W58" s="22">
        <v>2.78</v>
      </c>
      <c r="X58" s="154">
        <v>3.01</v>
      </c>
      <c r="Y58" s="22">
        <v>2.7</v>
      </c>
      <c r="Z58" s="22">
        <v>2.7609506099999996</v>
      </c>
      <c r="AA58" s="22">
        <v>2.74</v>
      </c>
      <c r="AB58" s="22">
        <v>2.5499999999999998</v>
      </c>
      <c r="AC58" s="152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>
        <v>1</v>
      </c>
      <c r="C59" s="9">
        <v>2</v>
      </c>
      <c r="D59" s="11">
        <v>2.68</v>
      </c>
      <c r="E59" s="155">
        <v>3.09</v>
      </c>
      <c r="F59" s="11">
        <v>2.93</v>
      </c>
      <c r="G59" s="11">
        <v>2.77</v>
      </c>
      <c r="H59" s="11">
        <v>2.79</v>
      </c>
      <c r="I59" s="11">
        <v>2.7091500000000002</v>
      </c>
      <c r="J59" s="11">
        <v>2.72</v>
      </c>
      <c r="K59" s="155">
        <v>2.99</v>
      </c>
      <c r="L59" s="11">
        <v>2.63</v>
      </c>
      <c r="M59" s="155">
        <v>3</v>
      </c>
      <c r="N59" s="11">
        <v>2.73</v>
      </c>
      <c r="O59" s="11">
        <v>2.74</v>
      </c>
      <c r="P59" s="11">
        <v>2.78</v>
      </c>
      <c r="Q59" s="11">
        <v>2.67</v>
      </c>
      <c r="R59" s="11">
        <v>2.79</v>
      </c>
      <c r="S59" s="11">
        <v>2.85</v>
      </c>
      <c r="T59" s="11">
        <v>2.78</v>
      </c>
      <c r="U59" s="11">
        <v>2.6320000000000001</v>
      </c>
      <c r="V59" s="11">
        <v>2.84</v>
      </c>
      <c r="W59" s="11">
        <v>2.77</v>
      </c>
      <c r="X59" s="11">
        <v>2.54</v>
      </c>
      <c r="Y59" s="11">
        <v>2.7</v>
      </c>
      <c r="Z59" s="11">
        <v>2.7634941749999999</v>
      </c>
      <c r="AA59" s="11">
        <v>2.75</v>
      </c>
      <c r="AB59" s="11">
        <v>2.64</v>
      </c>
      <c r="AC59" s="152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12</v>
      </c>
    </row>
    <row r="60" spans="1:65">
      <c r="A60" s="30"/>
      <c r="B60" s="19">
        <v>1</v>
      </c>
      <c r="C60" s="9">
        <v>3</v>
      </c>
      <c r="D60" s="11">
        <v>2.67</v>
      </c>
      <c r="E60" s="155">
        <v>3.05</v>
      </c>
      <c r="F60" s="11">
        <v>2.9</v>
      </c>
      <c r="G60" s="11">
        <v>2.73</v>
      </c>
      <c r="H60" s="11">
        <v>2.74</v>
      </c>
      <c r="I60" s="11">
        <v>2.7492999999999999</v>
      </c>
      <c r="J60" s="11">
        <v>2.71</v>
      </c>
      <c r="K60" s="155">
        <v>2.99</v>
      </c>
      <c r="L60" s="11">
        <v>2.62</v>
      </c>
      <c r="M60" s="155">
        <v>2.99</v>
      </c>
      <c r="N60" s="11">
        <v>2.71</v>
      </c>
      <c r="O60" s="11">
        <v>2.72</v>
      </c>
      <c r="P60" s="11">
        <v>2.75</v>
      </c>
      <c r="Q60" s="11">
        <v>2.71</v>
      </c>
      <c r="R60" s="11">
        <v>2.82</v>
      </c>
      <c r="S60" s="11">
        <v>2.65</v>
      </c>
      <c r="T60" s="11">
        <v>2.83</v>
      </c>
      <c r="U60" s="11">
        <v>2.649</v>
      </c>
      <c r="V60" s="11">
        <v>2.84</v>
      </c>
      <c r="W60" s="11">
        <v>2.77</v>
      </c>
      <c r="X60" s="11">
        <v>2.72</v>
      </c>
      <c r="Y60" s="11">
        <v>2.7</v>
      </c>
      <c r="Z60" s="11">
        <v>2.7716690000000002</v>
      </c>
      <c r="AA60" s="11">
        <v>2.72</v>
      </c>
      <c r="AB60" s="11">
        <v>2.6</v>
      </c>
      <c r="AC60" s="152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16</v>
      </c>
    </row>
    <row r="61" spans="1:65">
      <c r="A61" s="30"/>
      <c r="B61" s="19">
        <v>1</v>
      </c>
      <c r="C61" s="9">
        <v>4</v>
      </c>
      <c r="D61" s="11">
        <v>2.68</v>
      </c>
      <c r="E61" s="155">
        <v>3.04</v>
      </c>
      <c r="F61" s="11">
        <v>2.88</v>
      </c>
      <c r="G61" s="11">
        <v>2.79</v>
      </c>
      <c r="H61" s="11">
        <v>2.75</v>
      </c>
      <c r="I61" s="11">
        <v>2.6913999999999998</v>
      </c>
      <c r="J61" s="11">
        <v>2.72</v>
      </c>
      <c r="K61" s="155">
        <v>2.97</v>
      </c>
      <c r="L61" s="11">
        <v>2.64</v>
      </c>
      <c r="M61" s="155">
        <v>3.03</v>
      </c>
      <c r="N61" s="11">
        <v>2.72</v>
      </c>
      <c r="O61" s="11">
        <v>2.62</v>
      </c>
      <c r="P61" s="11">
        <v>2.75</v>
      </c>
      <c r="Q61" s="11">
        <v>2.74</v>
      </c>
      <c r="R61" s="11">
        <v>2.8</v>
      </c>
      <c r="S61" s="11">
        <v>2.68</v>
      </c>
      <c r="T61" s="11">
        <v>2.75</v>
      </c>
      <c r="U61" s="11">
        <v>2.6629999999999998</v>
      </c>
      <c r="V61" s="11">
        <v>2.89</v>
      </c>
      <c r="W61" s="11">
        <v>2.76</v>
      </c>
      <c r="X61" s="11">
        <v>2.59</v>
      </c>
      <c r="Y61" s="11">
        <v>2.7</v>
      </c>
      <c r="Z61" s="11">
        <v>2.7660990000000001</v>
      </c>
      <c r="AA61" s="11">
        <v>2.75</v>
      </c>
      <c r="AB61" s="11">
        <v>2.6</v>
      </c>
      <c r="AC61" s="152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2.7321552354166667</v>
      </c>
    </row>
    <row r="62" spans="1:65">
      <c r="A62" s="30"/>
      <c r="B62" s="19">
        <v>1</v>
      </c>
      <c r="C62" s="9">
        <v>5</v>
      </c>
      <c r="D62" s="11">
        <v>2.69</v>
      </c>
      <c r="E62" s="155">
        <v>2.96</v>
      </c>
      <c r="F62" s="11">
        <v>2.95</v>
      </c>
      <c r="G62" s="11">
        <v>2.84</v>
      </c>
      <c r="H62" s="11">
        <v>2.78</v>
      </c>
      <c r="I62" s="11">
        <v>2.7238500000000001</v>
      </c>
      <c r="J62" s="11">
        <v>2.77</v>
      </c>
      <c r="K62" s="155">
        <v>2.95</v>
      </c>
      <c r="L62" s="11">
        <v>2.65</v>
      </c>
      <c r="M62" s="155">
        <v>3.01</v>
      </c>
      <c r="N62" s="11">
        <v>2.71</v>
      </c>
      <c r="O62" s="11">
        <v>2.62</v>
      </c>
      <c r="P62" s="11">
        <v>2.76</v>
      </c>
      <c r="Q62" s="11">
        <v>2.59</v>
      </c>
      <c r="R62" s="11">
        <v>2.71</v>
      </c>
      <c r="S62" s="11">
        <v>2.75</v>
      </c>
      <c r="T62" s="11">
        <v>2.78</v>
      </c>
      <c r="U62" s="11">
        <v>2.63</v>
      </c>
      <c r="V62" s="11">
        <v>2.84</v>
      </c>
      <c r="W62" s="11">
        <v>2.7</v>
      </c>
      <c r="X62" s="11">
        <v>2.79</v>
      </c>
      <c r="Y62" s="11">
        <v>2.7</v>
      </c>
      <c r="Z62" s="11">
        <v>2.7712841799999999</v>
      </c>
      <c r="AA62" s="11">
        <v>2.76</v>
      </c>
      <c r="AB62" s="11">
        <v>2.4900000000000002</v>
      </c>
      <c r="AC62" s="152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11</v>
      </c>
    </row>
    <row r="63" spans="1:65">
      <c r="A63" s="30"/>
      <c r="B63" s="19">
        <v>1</v>
      </c>
      <c r="C63" s="9">
        <v>6</v>
      </c>
      <c r="D63" s="11">
        <v>2.68</v>
      </c>
      <c r="E63" s="155">
        <v>3.04</v>
      </c>
      <c r="F63" s="11">
        <v>2.89</v>
      </c>
      <c r="G63" s="11">
        <v>2.77</v>
      </c>
      <c r="H63" s="11">
        <v>2.75</v>
      </c>
      <c r="I63" s="11">
        <v>2.7021999999999999</v>
      </c>
      <c r="J63" s="11">
        <v>2.72</v>
      </c>
      <c r="K63" s="155">
        <v>2.97</v>
      </c>
      <c r="L63" s="11">
        <v>2.62</v>
      </c>
      <c r="M63" s="155">
        <v>3.01</v>
      </c>
      <c r="N63" s="148">
        <v>2.62</v>
      </c>
      <c r="O63" s="11">
        <v>2.69</v>
      </c>
      <c r="P63" s="11">
        <v>2.78</v>
      </c>
      <c r="Q63" s="11">
        <v>2.7</v>
      </c>
      <c r="R63" s="11">
        <v>2.87</v>
      </c>
      <c r="S63" s="11">
        <v>2.69</v>
      </c>
      <c r="T63" s="11">
        <v>2.78</v>
      </c>
      <c r="U63" s="11">
        <v>2.6909999999999998</v>
      </c>
      <c r="V63" s="11">
        <v>2.83</v>
      </c>
      <c r="W63" s="11">
        <v>2.79</v>
      </c>
      <c r="X63" s="11">
        <v>2.7</v>
      </c>
      <c r="Y63" s="148">
        <v>2.6</v>
      </c>
      <c r="Z63" s="11">
        <v>2.7665441099999999</v>
      </c>
      <c r="AA63" s="11">
        <v>2.76</v>
      </c>
      <c r="AB63" s="11">
        <v>2.59</v>
      </c>
      <c r="AC63" s="152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20" t="s">
        <v>272</v>
      </c>
      <c r="C64" s="12"/>
      <c r="D64" s="23">
        <v>2.6816666666666666</v>
      </c>
      <c r="E64" s="23">
        <v>3.0150000000000001</v>
      </c>
      <c r="F64" s="23">
        <v>2.91</v>
      </c>
      <c r="G64" s="23">
        <v>2.7749999999999999</v>
      </c>
      <c r="H64" s="23">
        <v>2.7616666666666667</v>
      </c>
      <c r="I64" s="23">
        <v>2.7260750000000002</v>
      </c>
      <c r="J64" s="23">
        <v>2.7333333333333338</v>
      </c>
      <c r="K64" s="23">
        <v>2.9716666666666671</v>
      </c>
      <c r="L64" s="23">
        <v>2.6300000000000003</v>
      </c>
      <c r="M64" s="23">
        <v>3.0083333333333329</v>
      </c>
      <c r="N64" s="23">
        <v>2.6999999999999997</v>
      </c>
      <c r="O64" s="23">
        <v>2.6866666666666674</v>
      </c>
      <c r="P64" s="23">
        <v>2.7650000000000001</v>
      </c>
      <c r="Q64" s="23">
        <v>2.6916666666666669</v>
      </c>
      <c r="R64" s="23">
        <v>2.7950000000000004</v>
      </c>
      <c r="S64" s="23">
        <v>2.7383333333333333</v>
      </c>
      <c r="T64" s="23">
        <v>2.7839999999999998</v>
      </c>
      <c r="U64" s="23">
        <v>2.6549999999999998</v>
      </c>
      <c r="V64" s="23">
        <v>2.8366666666666664</v>
      </c>
      <c r="W64" s="23">
        <v>2.7616666666666667</v>
      </c>
      <c r="X64" s="23">
        <v>2.7249999999999996</v>
      </c>
      <c r="Y64" s="23">
        <v>2.6833333333333336</v>
      </c>
      <c r="Z64" s="23">
        <v>2.7666735125000002</v>
      </c>
      <c r="AA64" s="23">
        <v>2.7466666666666666</v>
      </c>
      <c r="AB64" s="23">
        <v>2.5783333333333331</v>
      </c>
      <c r="AC64" s="152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273</v>
      </c>
      <c r="C65" s="29"/>
      <c r="D65" s="11">
        <v>2.68</v>
      </c>
      <c r="E65" s="11">
        <v>3.04</v>
      </c>
      <c r="F65" s="11">
        <v>2.9050000000000002</v>
      </c>
      <c r="G65" s="11">
        <v>2.77</v>
      </c>
      <c r="H65" s="11">
        <v>2.7549999999999999</v>
      </c>
      <c r="I65" s="11">
        <v>2.7164999999999999</v>
      </c>
      <c r="J65" s="11">
        <v>2.72</v>
      </c>
      <c r="K65" s="11">
        <v>2.97</v>
      </c>
      <c r="L65" s="11">
        <v>2.625</v>
      </c>
      <c r="M65" s="11">
        <v>3.01</v>
      </c>
      <c r="N65" s="11">
        <v>2.71</v>
      </c>
      <c r="O65" s="11">
        <v>2.7050000000000001</v>
      </c>
      <c r="P65" s="11">
        <v>2.7649999999999997</v>
      </c>
      <c r="Q65" s="11">
        <v>2.7050000000000001</v>
      </c>
      <c r="R65" s="11">
        <v>2.7949999999999999</v>
      </c>
      <c r="S65" s="11">
        <v>2.7199999999999998</v>
      </c>
      <c r="T65" s="11">
        <v>2.78</v>
      </c>
      <c r="U65" s="11">
        <v>2.6559999999999997</v>
      </c>
      <c r="V65" s="11">
        <v>2.84</v>
      </c>
      <c r="W65" s="11">
        <v>2.77</v>
      </c>
      <c r="X65" s="11">
        <v>2.71</v>
      </c>
      <c r="Y65" s="11">
        <v>2.7</v>
      </c>
      <c r="Z65" s="11">
        <v>2.7663215550000002</v>
      </c>
      <c r="AA65" s="11">
        <v>2.75</v>
      </c>
      <c r="AB65" s="11">
        <v>2.5949999999999998</v>
      </c>
      <c r="AC65" s="152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274</v>
      </c>
      <c r="C66" s="29"/>
      <c r="D66" s="24">
        <v>7.527726527090787E-3</v>
      </c>
      <c r="E66" s="24">
        <v>6.6558245169174871E-2</v>
      </c>
      <c r="F66" s="24">
        <v>2.6076809620810684E-2</v>
      </c>
      <c r="G66" s="24">
        <v>3.7815340802378035E-2</v>
      </c>
      <c r="H66" s="24">
        <v>1.9407902170679444E-2</v>
      </c>
      <c r="I66" s="24">
        <v>3.3378746980676159E-2</v>
      </c>
      <c r="J66" s="24">
        <v>2.5033311140691353E-2</v>
      </c>
      <c r="K66" s="24">
        <v>1.6020819787597267E-2</v>
      </c>
      <c r="L66" s="24">
        <v>1.2649110640673459E-2</v>
      </c>
      <c r="M66" s="24">
        <v>1.3291601358251118E-2</v>
      </c>
      <c r="N66" s="24">
        <v>3.9999999999999973E-2</v>
      </c>
      <c r="O66" s="24">
        <v>5.4283207962192763E-2</v>
      </c>
      <c r="P66" s="24">
        <v>1.3784048752090154E-2</v>
      </c>
      <c r="Q66" s="24">
        <v>5.6361925682739775E-2</v>
      </c>
      <c r="R66" s="24">
        <v>5.2440442408507607E-2</v>
      </c>
      <c r="S66" s="24">
        <v>7.9099093968683823E-2</v>
      </c>
      <c r="T66" s="24">
        <v>2.8809720581775913E-2</v>
      </c>
      <c r="U66" s="24">
        <v>2.3021728866442614E-2</v>
      </c>
      <c r="V66" s="24">
        <v>3.5023801430836617E-2</v>
      </c>
      <c r="W66" s="24">
        <v>3.1885210782848242E-2</v>
      </c>
      <c r="X66" s="24">
        <v>0.16646320914844812</v>
      </c>
      <c r="Y66" s="24">
        <v>4.0824829046386339E-2</v>
      </c>
      <c r="Z66" s="24">
        <v>4.2289421784009384E-3</v>
      </c>
      <c r="AA66" s="24">
        <v>1.5055453054181456E-2</v>
      </c>
      <c r="AB66" s="24">
        <v>5.1929439306299709E-2</v>
      </c>
      <c r="AC66" s="209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56"/>
    </row>
    <row r="67" spans="1:65">
      <c r="A67" s="30"/>
      <c r="B67" s="3" t="s">
        <v>86</v>
      </c>
      <c r="C67" s="29"/>
      <c r="D67" s="13">
        <v>2.8071074681506976E-3</v>
      </c>
      <c r="E67" s="13">
        <v>2.2075703207023175E-2</v>
      </c>
      <c r="F67" s="13">
        <v>8.961102962477898E-3</v>
      </c>
      <c r="G67" s="13">
        <v>1.3627149838694787E-2</v>
      </c>
      <c r="H67" s="13">
        <v>7.0276048898054713E-3</v>
      </c>
      <c r="I67" s="13">
        <v>1.2244251159882305E-2</v>
      </c>
      <c r="J67" s="13">
        <v>9.1585284661065917E-3</v>
      </c>
      <c r="K67" s="13">
        <v>5.3911900575201116E-3</v>
      </c>
      <c r="L67" s="13">
        <v>4.8095477721191854E-3</v>
      </c>
      <c r="M67" s="13">
        <v>4.4182608393078518E-3</v>
      </c>
      <c r="N67" s="13">
        <v>1.4814814814814807E-2</v>
      </c>
      <c r="O67" s="13">
        <v>2.0204667976002264E-2</v>
      </c>
      <c r="P67" s="13">
        <v>4.9851894220940881E-3</v>
      </c>
      <c r="Q67" s="13">
        <v>2.0939415114330565E-2</v>
      </c>
      <c r="R67" s="13">
        <v>1.8762233419859605E-2</v>
      </c>
      <c r="S67" s="13">
        <v>2.8885852940481006E-2</v>
      </c>
      <c r="T67" s="13">
        <v>1.0348319174488476E-2</v>
      </c>
      <c r="U67" s="13">
        <v>8.6710843188107772E-3</v>
      </c>
      <c r="V67" s="13">
        <v>1.2346816015571076E-2</v>
      </c>
      <c r="W67" s="13">
        <v>1.1545640597289646E-2</v>
      </c>
      <c r="X67" s="13">
        <v>6.1087416201265371E-2</v>
      </c>
      <c r="Y67" s="13">
        <v>1.5214222004864473E-2</v>
      </c>
      <c r="Z67" s="13">
        <v>1.528529535304516E-3</v>
      </c>
      <c r="AA67" s="13">
        <v>5.4813542672990743E-3</v>
      </c>
      <c r="AB67" s="13">
        <v>2.0140700442003768E-2</v>
      </c>
      <c r="AC67" s="152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-1.8479392420870377E-2</v>
      </c>
      <c r="E68" s="13">
        <v>0.1035244121259451</v>
      </c>
      <c r="F68" s="13">
        <v>6.5093213693698138E-2</v>
      </c>
      <c r="G68" s="13">
        <v>1.5681672852237982E-2</v>
      </c>
      <c r="H68" s="13">
        <v>1.0801520670365328E-2</v>
      </c>
      <c r="I68" s="13">
        <v>-2.2254355601207809E-3</v>
      </c>
      <c r="J68" s="13">
        <v>4.3119728388618661E-4</v>
      </c>
      <c r="K68" s="13">
        <v>8.7663917534859248E-2</v>
      </c>
      <c r="L68" s="13">
        <v>-3.7389982125626609E-2</v>
      </c>
      <c r="M68" s="13">
        <v>0.10108433603500844</v>
      </c>
      <c r="N68" s="13">
        <v>-1.1769183170795672E-2</v>
      </c>
      <c r="O68" s="13">
        <v>-1.6649335352667882E-2</v>
      </c>
      <c r="P68" s="13">
        <v>1.2021558715833436E-2</v>
      </c>
      <c r="Q68" s="13">
        <v>-1.4819278284465831E-2</v>
      </c>
      <c r="R68" s="13">
        <v>2.3001901125047075E-2</v>
      </c>
      <c r="S68" s="13">
        <v>2.2612543520881268E-3</v>
      </c>
      <c r="T68" s="13">
        <v>1.8975775575001963E-2</v>
      </c>
      <c r="U68" s="13">
        <v>-2.8239696784615687E-2</v>
      </c>
      <c r="V68" s="13">
        <v>3.8252376693398649E-2</v>
      </c>
      <c r="W68" s="13">
        <v>1.0801520670365328E-2</v>
      </c>
      <c r="X68" s="13">
        <v>-2.6188978297845278E-3</v>
      </c>
      <c r="Y68" s="13">
        <v>-1.7869373398136212E-2</v>
      </c>
      <c r="Z68" s="13">
        <v>1.2634083391703577E-2</v>
      </c>
      <c r="AA68" s="13">
        <v>5.3113494657586191E-3</v>
      </c>
      <c r="AB68" s="13">
        <v>-5.6300571830383173E-2</v>
      </c>
      <c r="AC68" s="152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>
        <v>0.91</v>
      </c>
      <c r="E69" s="45">
        <v>3.74</v>
      </c>
      <c r="F69" s="45">
        <v>2.2799999999999998</v>
      </c>
      <c r="G69" s="45">
        <v>0.4</v>
      </c>
      <c r="H69" s="45">
        <v>0.21</v>
      </c>
      <c r="I69" s="45">
        <v>0.28999999999999998</v>
      </c>
      <c r="J69" s="45">
        <v>0.19</v>
      </c>
      <c r="K69" s="45">
        <v>3.14</v>
      </c>
      <c r="L69" s="45">
        <v>1.63</v>
      </c>
      <c r="M69" s="45">
        <v>3.65</v>
      </c>
      <c r="N69" s="45">
        <v>0.65</v>
      </c>
      <c r="O69" s="45">
        <v>0.84</v>
      </c>
      <c r="P69" s="45">
        <v>0.26</v>
      </c>
      <c r="Q69" s="45">
        <v>0.77</v>
      </c>
      <c r="R69" s="45">
        <v>0.67</v>
      </c>
      <c r="S69" s="45">
        <v>0.12</v>
      </c>
      <c r="T69" s="45">
        <v>0.52</v>
      </c>
      <c r="U69" s="45">
        <v>1.28</v>
      </c>
      <c r="V69" s="45">
        <v>1.26</v>
      </c>
      <c r="W69" s="45">
        <v>0.21</v>
      </c>
      <c r="X69" s="45">
        <v>0.3</v>
      </c>
      <c r="Y69" s="45">
        <v>0.88</v>
      </c>
      <c r="Z69" s="45">
        <v>0.28000000000000003</v>
      </c>
      <c r="AA69" s="45">
        <v>0</v>
      </c>
      <c r="AB69" s="45">
        <v>2.35</v>
      </c>
      <c r="AC69" s="152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6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</sheetData>
  <dataConsolidate/>
  <conditionalFormatting sqref="B6:G11 B24:D28 B41:D45 B58:AB63">
    <cfRule type="expression" dxfId="26" priority="12">
      <formula>AND($B6&lt;&gt;$B5,NOT(ISBLANK(INDIRECT(Anlyt_LabRefThisCol))))</formula>
    </cfRule>
  </conditionalFormatting>
  <conditionalFormatting sqref="C2:G17 C20:D34 C37:D51 C54:AB69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IRC</vt:lpstr>
      <vt:lpstr>4-Acid</vt:lpstr>
      <vt:lpstr>Aqua Regia</vt:lpstr>
      <vt:lpstr>ALK</vt:lpstr>
      <vt:lpstr>Acid Leach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2024-05-17T08:18:54Z</dcterms:modified>
</cp:coreProperties>
</file>