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drawings/drawing16.xml" ContentType="application/vnd.openxmlformats-officedocument.drawing+xml"/>
  <Override PartName="/xl/comments10.xml" ContentType="application/vnd.openxmlformats-officedocument.spreadsheetml.comments+xml"/>
  <Override PartName="/xl/drawings/drawing17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606b, 608b, 609c 610b 611b 600c JN1656\DataPacks\"/>
    </mc:Choice>
  </mc:AlternateContent>
  <xr:revisionPtr revIDLastSave="0" documentId="13_ncr:1_{E8679DD6-5B69-4821-BAFB-13E9C4B5CDDC}" xr6:coauthVersionLast="46" xr6:coauthVersionMax="46" xr10:uidLastSave="{00000000-0000-0000-0000-000000000000}"/>
  <bookViews>
    <workbookView xWindow="28680" yWindow="-120" windowWidth="29040" windowHeight="15840" tabRatio="893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Homogeneity" sheetId="47895" r:id="rId6"/>
    <sheet name="Fire Assay" sheetId="47896" r:id="rId7"/>
    <sheet name="AR Digest 10-50g" sheetId="47897" r:id="rId8"/>
    <sheet name="IRC" sheetId="47898" r:id="rId9"/>
    <sheet name="4-Acid" sheetId="47899" r:id="rId10"/>
    <sheet name="Aqua Regia" sheetId="47900" r:id="rId11"/>
    <sheet name="ALK" sheetId="47901" r:id="rId12"/>
    <sheet name="Acid Leach" sheetId="47902" r:id="rId13"/>
    <sheet name="Fusion XRF" sheetId="47903" r:id="rId14"/>
    <sheet name="Thermograv" sheetId="47904" r:id="rId15"/>
    <sheet name="Laser Ablation" sheetId="47905" r:id="rId16"/>
    <sheet name="3-Acid" sheetId="47906" r:id="rId17"/>
  </sheets>
  <calcPr calcId="181029" calcMode="manual"/>
</workbook>
</file>

<file path=xl/calcChain.xml><?xml version="1.0" encoding="utf-8"?>
<calcChain xmlns="http://schemas.openxmlformats.org/spreadsheetml/2006/main">
  <c r="I23" i="47895" l="1"/>
  <c r="I26" i="47895" s="1"/>
  <c r="I27" i="47895" s="1"/>
  <c r="I24" i="47895"/>
  <c r="I25" i="47895"/>
  <c r="H23" i="47895"/>
  <c r="J5" i="47895" l="1"/>
  <c r="J13" i="47895"/>
  <c r="J21" i="47895"/>
  <c r="J4" i="47895"/>
  <c r="J8" i="47895"/>
  <c r="J12" i="47895"/>
  <c r="J16" i="47895"/>
  <c r="J20" i="47895"/>
  <c r="J9" i="47895"/>
  <c r="J17" i="47895"/>
  <c r="J3" i="47895"/>
  <c r="J6" i="47895"/>
  <c r="J10" i="47895"/>
  <c r="J14" i="47895"/>
  <c r="J18" i="47895"/>
  <c r="J22" i="47895"/>
  <c r="J7" i="47895"/>
  <c r="J11" i="47895"/>
  <c r="J15" i="47895"/>
  <c r="J19" i="47895"/>
  <c r="J23" i="47895" l="1"/>
  <c r="J24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4BB859EF-DAA1-4201-9A9F-B9C53BE1C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F360FAE5-98C3-4A11-A47D-82502EE5CE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2B89361B-DB24-4633-BA0B-FF3F41131D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BBBB48D9-5C7C-4F25-AC7B-7B85E7844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21A34B2B-359E-43E9-8670-D3C065F4BF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2EA6A470-CFC8-4BAC-BB48-8C13263943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325E51A7-6299-410E-84FE-3D36770693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ED7868FF-B734-4AF3-89F0-1B1A346BA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924A612A-F8BD-46F4-89FE-DDA1694DA1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B2235D2-ACE4-48ED-87E1-4C94A6FF2D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33DD822B-8307-4E79-9877-5F7031B3E1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9CF5D1ED-043E-4D5B-AC8E-EAC0235AB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357EB8ED-CB5F-456B-A667-3E8FEFDB43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D4D1BBBD-5FE8-4427-8171-04D8689E81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BF1C8694-2A81-41E5-9460-EDBCD1EFA6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B6B6E828-D435-44E7-84A1-23E45265A1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EA6A9F6A-8D40-4B43-8921-51AF5A459A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DECD0683-B8EA-4331-A204-73B69AE840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D34BB9C-1F46-4301-BE4A-B7FDEFFA483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01CB5753-5860-400B-954E-AA8EA3B888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1B66CDF4-E63D-4DA7-83B7-CF3F6902C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09A6A255-3188-4CAE-B99F-89B29B800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00DB5FB-7DB3-4726-8DD4-F76E5A3810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EE029C5B-46A1-4687-85AC-1878BB2FA1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D4B83E8D-B453-448C-8A3F-3B176DEBEC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E847F85-3BD6-4169-99A2-B781BE4EBC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FB8B3D07-DBCB-4B90-B3D0-1462FA382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26013C7D-D2A4-48B0-93D9-D5BCE53BE1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8BCF557B-61C8-48EB-A380-5FE440B29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E65C171D-26DF-469E-A570-9281C44808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8EB28958-327D-46B9-9E40-D0ECB53937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C89955C-A7FF-424D-A82D-116818B660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F025E26B-E63C-4EBA-BC80-FCA9167D1B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CCF9A7B5-8756-4AAF-8CFA-419F524A6B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692217DD-4D04-40F4-ADF3-B5D34A3220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68ED3970-84D9-4BA4-AE0B-241A43E6A5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AC79135-7C2F-450E-AA10-6B4CBE3249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D8BADC34-287D-4227-BA98-F8013ED2CB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468E0E8C-2E72-4B9B-94A0-081B60573A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5E7720E1-634B-4148-BBED-BCD94C395C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F7EE32CA-1403-4B4D-AA24-898F8CCB33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54A60ADD-0274-4591-8EFC-F95B265EBE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86E8DF15-7487-4B57-BBC4-751C0D274F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26DCF913-C729-4613-A681-4EA503AE57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65947474-5051-4523-AEFB-053EA3E57A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6BB063FE-3D65-4C7D-B56C-ECD52D4403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7933FF0-487A-4E4B-8BE9-4FA5E585F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BA1B3D4F-EB36-4B5C-8803-9E0151BB4E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64A1A914-E295-45DA-97FB-8C92E59BE9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5413C99-52BD-441E-9F7B-B530A36CC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779E68E-E92A-48F1-948E-A83D67F937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23594208-B8B2-483C-9F09-290D3EAF2A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CF90589-7055-4FE7-A9E4-7A48E2061A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876797A4-787B-47DC-80F6-5E4D0B66E2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B369AA75-B25E-47E9-8A4F-EBCB3AFAA5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641948B-A307-4F69-8BD8-CF62FE2CB2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1BC8B5A-CED7-436E-A34D-75DA1C7C10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832B0C3-1222-4295-81B3-773B19BE52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A8C6B243-D2BC-49E9-91CF-E08C763602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5210439-2A87-4C78-9FDC-0E3206AA24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D58AB825-30CD-4A13-A521-307FB49264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6DFF150C-A5ED-4576-9EBE-E70091D4ED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4919EF8-E0A4-46EB-AC6B-CAA182EF1D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DCF2E927-09BE-4B66-B3A0-80B25BBE6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66609C6-BC6C-4570-A0B8-A6BC02FA93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106824E-30E1-45FF-B40C-B4F1D44709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5123BCCB-24BA-4735-8258-C84B73592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1F4D991D-45C7-48F7-B683-3316694B39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1031121D-57BA-4FD5-A005-5361609574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F1729539-CC71-4827-B070-199469764A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97DFDEF-8061-4298-B8F6-F330F45FC2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70ADD463-8F77-44CA-8909-DA9866BCDA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CA24DC0-12CC-484D-B879-850F95F2DE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A333E882-A7A1-4112-A4E9-0F07343030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7BF66D9E-B182-4074-A042-F12C782396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8F3D305-35D7-4C0B-A40B-DC3FB1B098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8E40B7BD-0147-408E-BCA1-3169DBF93E4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DED7EF4-98CC-48BC-BA25-07BC8C6CD9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90E1E7BB-A9CC-465D-9C74-CB9B8ADC1D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D97BA0B-6DC1-401C-8535-FAD6EEB4B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E73DF589-A94B-4631-84B7-558D1D3E2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F0822763-98D0-4AB1-A638-F6FF63719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A241FED0-93CD-4BF2-95E3-A451808C78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12397409-8DEE-4143-BE62-3B911FA911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0E4EE307-BB8F-4616-B213-621552AD30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E4E2155A-6312-495A-92F6-768A5141CC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5990132-4322-4634-B0EB-410B374FBA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F5039743-4A92-45D2-B9DF-F80EC5FE78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2343F131-C0C6-490A-BFBD-65F63EE989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BA0FD4AA-002A-4020-869A-BE10C3EF9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5F2F548B-E35D-4AC3-AA07-DD819187DB6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5B08F1E4-DDB9-4382-914A-2342790A84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F2B8F6EB-D03C-4381-9F6D-0CE84FC1AD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8CDA324D-3C91-4BCD-B119-4FBE0DAACA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9D8E8E7A-D6BF-49AE-8F55-D8C9DECDB4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E681FF7F-46DB-45C9-8686-273A3BC74E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DA63FE59-F453-44C4-8F0C-E358A24B4A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29D32EC8-05DB-42D9-9EF2-916834F608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C76DEE2F-7BC6-416F-93FA-2EE4F2987A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2211E954-5A1B-4EDF-B153-ADB0537517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575F8A25-8A33-4070-B572-CE7D8273A3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C0E3A23-54F1-484B-94A8-185E09C4AD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0BDEE84E-6703-43D9-A8FE-A1C39A6606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DEBDBA34-5DC8-46A3-861B-A2179F88B1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98C61F0-DA8D-4EE8-A7B6-8B9B92997E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7E2515D7-A138-4A20-A4E1-0C5F989B41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0DB6BE2A-80D7-452E-8D4E-81E7ECA846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1A5A921-792E-41A5-9DEC-D5CCFA1B3C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5FD29603-BBCD-4AA0-83FB-6DE5AC0131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FB3D7091-8BC5-4792-B5CD-7BAD93659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5C4FC931-000E-4221-99D4-978FCFFB33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32C3A75-096D-4BE4-9426-C535A8E7A0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976CC3F-06A2-47B3-8ABB-FB460B83D6D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37F2A3C5-D9C6-436D-8F83-9DFA15B890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5FE5A20A-9703-47E1-BB5C-0984E1905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D1416D29-61C4-49DF-9F9E-1D955382ED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B45F3776-F343-4B43-9B59-C988AD44E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0" authorId="0" shapeId="0" xr:uid="{4100E187-2980-4C87-A083-D8409F4411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FF4BE447-7DE7-4B5B-9D92-169040D57D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24692F75-72F9-416E-9548-8E097C7FB5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 shapeId="0" xr:uid="{9263011C-0E14-46A9-B83A-44EBF6FBD6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 shapeId="0" xr:uid="{5B46157F-075E-485C-B2FB-2CBF08E2D9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 shapeId="0" xr:uid="{26015D92-28DD-4C0F-BDAD-ACB0367412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9" authorId="0" shapeId="0" xr:uid="{FDA98194-1B33-45A1-A116-F259745AAC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47CAFA04-8B33-47AA-A146-2468136385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70417921-E577-4FC0-8976-03EAAEF58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C0DE725B-ADAA-4D23-861E-A64ED52660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FB6E727A-BE71-4708-BF69-146D0BEFE5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 shapeId="0" xr:uid="{EF042A39-648E-42C0-9067-36DF5790AB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0" authorId="0" shapeId="0" xr:uid="{8624C041-98CD-447A-AFD3-1BCE1FC43D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8" authorId="0" shapeId="0" xr:uid="{CD68B7C9-7EB2-4B47-8603-6CB3EA0E6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7" authorId="0" shapeId="0" xr:uid="{1EA7DAB6-92AC-4EB5-B7FB-13D19A97A1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 shapeId="0" xr:uid="{2720DE77-0F77-41BF-94EB-F45CB32847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 shapeId="0" xr:uid="{EE8C0E31-12F7-41E3-8787-7A4AA39B71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2" authorId="0" shapeId="0" xr:uid="{F0F5E498-0794-4F1E-9345-1C88B0879E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61AB9168-E3C3-43F2-9B05-ECC7CCD9F6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 shapeId="0" xr:uid="{5FAA1BCE-110F-44A7-B4FF-804CE88E51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 shapeId="0" xr:uid="{F9AA79EB-13C8-4A08-860D-809461E12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 shapeId="0" xr:uid="{B06A8A74-2564-4784-9E69-7942A866B1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4" authorId="0" shapeId="0" xr:uid="{357F571D-B36C-4F0E-A5A9-F43ACD969E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 shapeId="0" xr:uid="{C6EBD305-B5F7-47B1-8B6D-50B3B9329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1" authorId="0" shapeId="0" xr:uid="{F2F7BBA2-2EFB-47D8-9EBD-7EC747DC18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 shapeId="0" xr:uid="{B34FD862-9614-4CB6-9FAD-57FFAC65D7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7" authorId="0" shapeId="0" xr:uid="{00F53B72-9C53-4F53-8BBD-72F16E465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 shapeId="0" xr:uid="{90511BBC-40EA-4F62-AD08-00C17844E2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D6B297E6-EAAE-4896-8A4E-BB42515EBB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 shapeId="0" xr:uid="{AB137D19-A178-4A84-BD7E-264A340D7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 shapeId="0" xr:uid="{C4596442-30FA-4D54-AD61-9F6E45F8CD8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 shapeId="0" xr:uid="{3D1B2470-14D8-41A1-974A-E660B7712B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 shapeId="0" xr:uid="{1E20D88A-B20E-4159-8669-6549EF6D4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 shapeId="0" xr:uid="{E8875804-8D73-4F40-9642-FFF5800EEE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4" authorId="0" shapeId="0" xr:uid="{E7BAA1F6-22F3-448F-808D-C24F454220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2" authorId="0" shapeId="0" xr:uid="{2B404461-C5FB-41BA-8765-5CAABA2D40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1" authorId="0" shapeId="0" xr:uid="{A47091A7-EB6F-4428-8A41-B296178E14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 xr:uid="{15A1E886-B978-42CD-A919-AF733FCFD5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 xr:uid="{CE845E51-E6B2-4435-88E8-67451ABBDA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6" authorId="0" shapeId="0" xr:uid="{A7F112C4-10D3-47E0-95AD-3EE7DEDA49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77A7A7FE-00A3-4BDE-A1F7-5AF3A9CC1B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 xr:uid="{53331DED-6617-4405-ADF5-3209FD9030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267DF9B1-A6C1-443E-A5FC-8A678B1B9F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A92678BE-B0DD-4158-BA3E-7217E431D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BE09D053-EF03-4E11-A7AF-140BA98795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 xr:uid="{BE1071BA-227D-41E7-93EB-9A8E5D34D3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7" authorId="0" shapeId="0" xr:uid="{9346CFBE-2AEA-400A-A7C3-541670768BA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 xr:uid="{0D7EF26D-E832-4D26-8AFE-8F5C9A14D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 xr:uid="{1E287FC5-D09C-4AC1-9BA5-D96F3D3577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 shapeId="0" xr:uid="{9CF87D36-1EE4-4974-A526-AB4A00D5D8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 shapeId="0" xr:uid="{9244B63F-1CED-469C-AA96-D6EF6CE0D1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9" authorId="0" shapeId="0" xr:uid="{7C926BC9-4FFA-4FA0-B561-AB53FE212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B27E662-35A6-4D07-9366-BE77D396ED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39EBFC1D-A175-4CAB-BD9D-E2EA31F9E2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ABE35390-2D7E-4BED-88F8-552C612A8B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9CA80B7-7A19-4103-903D-B6B010F89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3ECF9D01-1F83-4731-9DCA-63B1499047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4522170-8FC9-412D-9143-841E39A4B9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6FE61896-CC21-4A1E-B54A-E3047B80D3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6D84C571-50F3-4BCB-8C08-DA8CB72E34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62C56B4-7F62-4B89-9551-A305C1BEB5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4C565DC7-E4C2-4532-911B-D10EC57728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AFBF367-44B4-47CC-BD37-784DDE87B6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9F9F2B6-3CBB-42C3-9F6E-CCA8F620F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B5775DDD-36D7-4872-A0D3-1B9E1A963BB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11135E6A-5191-4029-B3F7-852DEE0042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E30252FB-4AD2-4AC9-A29C-1AA4EDCD3C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7FDC5708-E84E-4CCD-A4DF-80CE10963C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55975093-7317-466A-8132-C272C7740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7" authorId="0" shapeId="0" xr:uid="{5FB0E451-DE60-403D-BBD7-D0F477F001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 shapeId="0" xr:uid="{DD4A02DC-DA16-44BA-932F-681502DB78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EABAF485-B5EC-4686-AFEE-90C432FF2C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1" authorId="0" shapeId="0" xr:uid="{5FDCF40C-FFCE-4FB4-8039-AD3234B12B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3DFF7D4-E63B-4131-8D76-97E9C28C4A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5F98E6BB-3B12-41D3-A50A-B9CA4B89CA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4E15E9F-34B4-4B8B-9AD5-4A7B763272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5" authorId="0" shapeId="0" xr:uid="{441880BD-D3D0-46A3-872B-0210C03777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4" authorId="0" shapeId="0" xr:uid="{AD02AC73-56FE-4355-9CAB-763B3AEA5D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2" authorId="0" shapeId="0" xr:uid="{0DD7696A-DA13-43A5-A9E2-1FDB0C773D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0" authorId="0" shapeId="0" xr:uid="{50F789C6-2838-43FA-9C10-28EAF690E6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 shapeId="0" xr:uid="{B5BA5AE1-50E8-4468-9425-0F6CD2FC24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 shapeId="0" xr:uid="{6C508B6C-DE7B-4438-8965-3E0D2D25BA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 shapeId="0" xr:uid="{3C39997C-B72F-4543-AD74-A68BE66FFC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4" authorId="0" shapeId="0" xr:uid="{2AFCE257-A572-48D2-9566-6E0E8B0DA1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2" authorId="0" shapeId="0" xr:uid="{7782A45D-CB5F-4D97-ABAE-320222AD07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0" authorId="0" shapeId="0" xr:uid="{739A7865-36AA-4D34-A433-D2D91DBE1A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9" authorId="0" shapeId="0" xr:uid="{26ED8141-96F1-4891-846B-C4830E6BB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96AE8E0C-BE36-4241-AAAB-91EFA3AF6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5" authorId="0" shapeId="0" xr:uid="{04FE4C68-55AD-4BBE-861C-9B9E818A43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3" authorId="0" shapeId="0" xr:uid="{85A6D0AE-7EC3-467C-816C-4AD88480F9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0BFDC7CD-C848-4DE2-B4A1-164A248061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880F8A51-A073-4A7C-A070-95BBE29FB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7DC47272-D0B5-4BC0-B9CE-0297F2A69C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EB9C9C8E-3E01-42D5-8EA4-F6D8E7791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414E211A-BAEE-44BC-9C66-C8B717F7D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751B2EDB-0306-45B0-BF0D-82DE4900FD1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9" authorId="0" shapeId="0" xr:uid="{80062537-BDE1-4BFE-A3EB-BD0B823131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7" authorId="0" shapeId="0" xr:uid="{FA477DF4-ADD7-4108-98DB-25DBC9AC5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0DA3DD09-6B2E-4D8F-90A4-1E6F1B8AA1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4" authorId="0" shapeId="0" xr:uid="{4A78078C-5A1C-4D66-88FE-3DAF685220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2" authorId="0" shapeId="0" xr:uid="{6ACC1B4A-93C6-4941-A54D-BBFAA6A1C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1" authorId="0" shapeId="0" xr:uid="{7915453B-1360-47AA-BA0A-12D5F7A784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9" authorId="0" shapeId="0" xr:uid="{129EEA5F-2F42-449B-99D1-C23444EEDA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7" authorId="0" shapeId="0" xr:uid="{F47FA547-463C-4DD5-8C98-41BA82790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6" authorId="0" shapeId="0" xr:uid="{849EC0F4-583B-486A-BCBD-76374581DA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5" authorId="0" shapeId="0" xr:uid="{2415D9FF-BE78-44AD-BCC6-09816D5616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3" authorId="0" shapeId="0" xr:uid="{ACFA151D-9C8C-43EF-B7C9-450A3179EC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1" authorId="0" shapeId="0" xr:uid="{A2F7DAD4-EFAF-45FC-9461-390CA70887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0" authorId="0" shapeId="0" xr:uid="{4E8648BF-1D39-4B7B-B950-115032FEC7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8" authorId="0" shapeId="0" xr:uid="{705D3377-D50D-450C-B307-70FE3A328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6" authorId="0" shapeId="0" xr:uid="{0C1375E5-7B2C-48CF-ACE1-B6E03B7C59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4" authorId="0" shapeId="0" xr:uid="{C4666A38-1793-4F1D-91E6-CF3DFB8F2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 shapeId="0" xr:uid="{28241932-C048-4A4C-B14F-6BE14B823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1" authorId="0" shapeId="0" xr:uid="{1A42D9AB-DAE7-4F7F-818A-2033A48B69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0" authorId="0" shapeId="0" xr:uid="{5800775A-9D8B-4AF1-97DF-AC555F3C9A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68" authorId="0" shapeId="0" xr:uid="{4369CDB2-2E0B-4F15-843E-D2DAD694A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3048ED87-89C5-4799-AEBD-11408CDFD7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E3E6954D-F6CF-4DB4-A547-3710EC18C3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C69549-BBEF-4057-8ABB-BF1B654DD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4114EF7-466D-4E85-BB6D-4CAFBCCF63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AFBC53AF-A5DE-4C5C-B5EF-F6C07A6553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ACBDF369-A00C-4F6C-AB84-52B80C4454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023685A9-3972-40F1-B5B1-3D9D1AC397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AF549C07-20B6-4D7A-8A76-52D2F10E5B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C3B58E49-367A-43E7-AE04-EFAAE61BE2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88BCF871-52F8-450C-ACFF-D1562AD029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07341AA-5080-4A4F-B0FC-31B99B119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6B78273-77EE-44C3-87BE-12B4FB8CBB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EA039040-BB27-42EA-9D06-A81DC5B183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61BACD56-C2C5-4EBA-8390-459BEE201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0FAD98F7-E83D-4228-808A-E94BF10C91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727E4ED9-11CC-4F06-98F0-C14FFFD59C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352418F-BC06-47A4-8291-0933F5132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65EE44B2-B5F8-4A5B-8378-38A4EE9E4B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40795FA7-CDEE-4DCD-A26A-266A1AA7BA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A107F58A-60CA-443E-B21F-BDCD3846A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1535845-00B5-4EA8-BE98-9D24E5CF64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B3E282DC-8D29-4543-BEB4-20B5C0D4FE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5FBAB78E-5E35-4EB0-850B-D3EFE8055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F1397351-74AD-4583-8F1A-E2EDC69C9B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020A5351-9B6A-483C-BA6A-A64D4E2A29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5EE5F237-472A-44D9-9EE7-35D79549D2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1FF4F069-2D68-4F14-9CAA-DF2F20254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2D1AF79-436C-4904-A819-C810A4B6DC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<sst xmlns="http://schemas.openxmlformats.org/spreadsheetml/2006/main" count="15978" uniqueCount="735">
  <si>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</si>
  <si>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</si>
  <si>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</si>
  <si>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</si>
  <si>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</si>
  <si>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</si>
  <si>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</si>
  <si>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</si>
  <si>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</si>
  <si>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</si>
  <si>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</si>
  <si>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</si>
  <si>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</si>
  <si>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</si>
  <si>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</si>
  <si>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</si>
  <si>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</si>
  <si>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</si>
  <si>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</si>
  <si>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</si>
  <si>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</si>
  <si>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</si>
  <si>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</si>
  <si>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</si>
  <si>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</si>
  <si>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</si>
  <si>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</si>
  <si>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</si>
  <si>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</si>
  <si>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</si>
  <si>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</si>
  <si>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</si>
  <si>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</si>
  <si>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</si>
  <si>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</si>
  <si>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</si>
  <si>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</si>
  <si>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</si>
  <si>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</si>
  <si>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</si>
  <si>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</si>
  <si>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</si>
  <si>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</si>
  <si>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</si>
  <si>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</si>
  <si>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</si>
  <si>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</si>
  <si>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</si>
  <si>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</si>
  <si>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</si>
  <si>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</si>
  <si>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</si>
  <si>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</si>
  <si>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</si>
  <si>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</si>
  <si>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</si>
  <si>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</si>
  <si>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</si>
  <si>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</si>
  <si>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</si>
  <si>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</si>
  <si>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</si>
  <si>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</si>
  <si>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</si>
  <si>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</si>
  <si>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</si>
  <si>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</si>
  <si>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</si>
  <si>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</si>
  <si>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</si>
  <si>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</si>
  <si>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</si>
  <si>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</si>
  <si>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</si>
  <si>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</si>
  <si>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</si>
  <si>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</si>
  <si>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</si>
  <si>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</si>
  <si>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</si>
  <si>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</si>
  <si>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</si>
  <si>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</si>
  <si>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</si>
  <si>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</si>
  <si>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</si>
  <si>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</si>
  <si>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</si>
  <si>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</si>
  <si>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</si>
  <si>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</si>
  <si>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</si>
  <si>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</si>
  <si>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</si>
  <si>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</si>
  <si>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</t>
  </si>
  <si>
    <t>&lt; 0.2</t>
  </si>
  <si>
    <t>Au</t>
  </si>
  <si>
    <t>BF*XRF</t>
  </si>
  <si>
    <t>IRC</t>
  </si>
  <si>
    <t>CaO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</si>
  <si>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</si>
  <si>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</si>
  <si>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</si>
  <si>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</si>
  <si>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</si>
  <si>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</si>
  <si>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</si>
  <si>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</si>
  <si>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</si>
  <si>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</si>
  <si>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</si>
  <si>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</si>
  <si>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</si>
  <si>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</si>
  <si>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</si>
  <si>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</si>
  <si>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</si>
  <si>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</si>
  <si>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</si>
  <si>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</si>
  <si>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</si>
  <si>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</si>
  <si>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</si>
  <si>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</si>
  <si>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</si>
  <si>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</si>
  <si>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</si>
  <si>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</si>
  <si>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</si>
  <si>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</si>
  <si>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</si>
  <si>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</si>
  <si>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</si>
  <si>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</si>
  <si>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</si>
  <si>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</si>
  <si>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</si>
  <si>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</si>
  <si>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</si>
  <si>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</si>
  <si>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</si>
  <si>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</si>
  <si>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</si>
  <si>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</si>
  <si>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</si>
  <si>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</si>
  <si>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</si>
  <si>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</si>
  <si>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</si>
  <si>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</si>
  <si>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</si>
  <si>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</si>
  <si>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</si>
  <si>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</si>
  <si>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</si>
  <si>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</si>
  <si>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</si>
  <si>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</si>
  <si>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</si>
  <si>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</si>
  <si>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</si>
  <si>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</si>
  <si>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</si>
  <si>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</si>
  <si>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</si>
  <si>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</si>
  <si>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</si>
  <si>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</si>
  <si>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</si>
  <si>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</si>
  <si>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</si>
  <si>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</si>
  <si>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</si>
  <si>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</si>
  <si>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</si>
  <si>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</si>
  <si>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</si>
  <si>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</si>
  <si>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</si>
  <si>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</si>
  <si>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</si>
  <si>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</si>
  <si>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</si>
  <si>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</si>
  <si>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</si>
  <si>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</si>
  <si>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</si>
  <si>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</si>
  <si>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</si>
  <si>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</si>
  <si>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</si>
  <si>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</si>
  <si>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</si>
  <si>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</si>
  <si>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</si>
  <si>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</si>
  <si>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</si>
  <si>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</si>
  <si>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</si>
  <si>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</si>
  <si>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</si>
  <si>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</si>
  <si>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Response (ppm)</t>
  </si>
  <si>
    <t>Upscaled
Value (ppm)</t>
  </si>
  <si>
    <t>ANSLu</t>
  </si>
  <si>
    <t>C-(Inorganic)</t>
  </si>
  <si>
    <t>C-(Organic)</t>
  </si>
  <si>
    <t>Aqua Regia Digestion</t>
  </si>
  <si>
    <t>Alkaline Leach</t>
  </si>
  <si>
    <t>S-(Sulphate)</t>
  </si>
  <si>
    <t>S-(Sulphide)</t>
  </si>
  <si>
    <t>Acid Leach</t>
  </si>
  <si>
    <t>Cl</t>
  </si>
  <si>
    <t>Laser Ablation ICP-MS</t>
  </si>
  <si>
    <t>3-Acid Digestion (no HF)</t>
  </si>
  <si>
    <t>Pb Fire Assay</t>
  </si>
  <si>
    <t>Aqua Regia Digestion (sample weights 10-50g)</t>
  </si>
  <si>
    <t>&lt; 0.002</t>
  </si>
  <si>
    <t>&lt; 0.001</t>
  </si>
  <si>
    <t>Au, ppm</t>
  </si>
  <si>
    <t>S, wt.%</t>
  </si>
  <si>
    <t>Ag, ppm</t>
  </si>
  <si>
    <t>As, ppm</t>
  </si>
  <si>
    <t>Bi, ppm</t>
  </si>
  <si>
    <t>Cd, ppm</t>
  </si>
  <si>
    <t>Cu, wt.%</t>
  </si>
  <si>
    <t>Er, ppm</t>
  </si>
  <si>
    <t>Ge, ppm</t>
  </si>
  <si>
    <t>Re, ppm</t>
  </si>
  <si>
    <t>Sb, ppm</t>
  </si>
  <si>
    <t>Se, ppm</t>
  </si>
  <si>
    <t>Te, ppm</t>
  </si>
  <si>
    <t>W, ppm</t>
  </si>
  <si>
    <t>B, ppm</t>
  </si>
  <si>
    <t>Hg,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</si>
  <si>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</si>
  <si>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</si>
  <si>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</si>
  <si>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</si>
  <si>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</si>
  <si>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</si>
  <si>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</si>
  <si>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</si>
  <si>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</si>
  <si>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</si>
  <si>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</si>
  <si>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</si>
  <si>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</si>
  <si>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</si>
  <si>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</si>
  <si>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</si>
  <si>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</si>
  <si>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</si>
  <si>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</si>
  <si>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</si>
  <si>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</si>
  <si>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</si>
  <si>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</si>
  <si>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</si>
  <si>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</si>
  <si>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</si>
  <si>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</si>
  <si>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</si>
  <si>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</si>
  <si>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</si>
  <si>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</si>
  <si>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FA*AAS</t>
  </si>
  <si>
    <t>FA*OES</t>
  </si>
  <si>
    <t>0.085g</t>
  </si>
  <si>
    <t>40g</t>
  </si>
  <si>
    <t>50g</t>
  </si>
  <si>
    <t>15g</t>
  </si>
  <si>
    <t>Mean</t>
  </si>
  <si>
    <t>Median</t>
  </si>
  <si>
    <t>Std Dev.</t>
  </si>
  <si>
    <t>PDM3</t>
  </si>
  <si>
    <t>Z-Score (Absolute)</t>
  </si>
  <si>
    <t>NA</t>
  </si>
  <si>
    <t>AR*AAS</t>
  </si>
  <si>
    <t>AR*MS</t>
  </si>
  <si>
    <t>AR*OES</t>
  </si>
  <si>
    <t>10g</t>
  </si>
  <si>
    <t>3.01</t>
  </si>
  <si>
    <t>I-550*IRC</t>
  </si>
  <si>
    <t>HCl*IRC</t>
  </si>
  <si>
    <t>Indicative</t>
  </si>
  <si>
    <t>4A*MS</t>
  </si>
  <si>
    <t>4A*OES/MS</t>
  </si>
  <si>
    <t>Results from laboratories 2.03 and 2.04 were removed due to their 1 ppm reading resolution.</t>
  </si>
  <si>
    <t>Results from laboratory 2.04 were removed due to their 0.1 ppm reading resolution.</t>
  </si>
  <si>
    <t>Results from laboratory 2.25 were removed due to their 1 ppm reading resolution.</t>
  </si>
  <si>
    <t>Results from laboratories 2.07 and 2.11 were removed due to their 1 ppm reading resolution.</t>
  </si>
  <si>
    <t>Results from laboratories 2.05, 2.07, 2.11, 2.19 and 2.28 were removed due to their 0.1 ppm reading resolution.</t>
  </si>
  <si>
    <t>Results from laboratory 2.03 were removed due to their 0.1 ppm reading resolution.</t>
  </si>
  <si>
    <t>Results from laboratories 2.07 and 2.10 were removed due to their 0.1 ppm reading resolution.</t>
  </si>
  <si>
    <t>Results from laboratories 2.07 and 2.25 were removed due to their 1 ppm reading resolution.</t>
  </si>
  <si>
    <t>&gt; 3</t>
  </si>
  <si>
    <t>&lt; 0.005</t>
  </si>
  <si>
    <t>&lt; 0.05</t>
  </si>
  <si>
    <t>&lt; 0.003</t>
  </si>
  <si>
    <t>Results from laboratory 2.04 were removed due to their 0.1 wt.% reading resolution.</t>
  </si>
  <si>
    <t>Results from laboratories 2.04, 2.07, 2.11 and 2.25 were removed due to their 1 ppm reading resolution.</t>
  </si>
  <si>
    <t>&lt; 1.5</t>
  </si>
  <si>
    <t>&lt; 0.5</t>
  </si>
  <si>
    <t>Results from laboratories 2.03 and 2.07 were removed due to their 0.1 ppm reading resolution.</t>
  </si>
  <si>
    <t>Results from laboratories 2.05, 2.07, 2.11 and 2.12 were removed due to their 0.1 ppm reading resolution.</t>
  </si>
  <si>
    <t>&lt; 20</t>
  </si>
  <si>
    <t>Results from laboratories 2.03, 2.07, 2.19, 2.25 and 2.28 were removed due to their 0.1 ppm reading resolution.</t>
  </si>
  <si>
    <t>AR*OES/MS</t>
  </si>
  <si>
    <t>0.5g</t>
  </si>
  <si>
    <t>01g</t>
  </si>
  <si>
    <t>0.2g</t>
  </si>
  <si>
    <t>0.25g</t>
  </si>
  <si>
    <t>0.4g</t>
  </si>
  <si>
    <t>Results from laboratories 2.03, 2.07 and 2.11 were removed due to their 0.1 ppm reading resolution.</t>
  </si>
  <si>
    <t>&lt; 0.02</t>
  </si>
  <si>
    <t>Results from laboratory 2.07 were removed due to their 0.1 ppm reading resolution.</t>
  </si>
  <si>
    <t>Results from laboratory 2.10 were removed due to their 0.1 ppm reading resolution.</t>
  </si>
  <si>
    <t>Results from laboratories 2.04, 2.12 and 2.16 were removed due to their 0.01 wt.% reading resolution.</t>
  </si>
  <si>
    <t>Results from laboratory 2.11 were removed due to their 1 ppm reading resolution.</t>
  </si>
  <si>
    <t>Results from laboratory 2.08 were removed due to their 0.1 ppm reading resolution.</t>
  </si>
  <si>
    <t>Results from laboratory 2.05 were removed due to their 0.1 ppm reading resolution.</t>
  </si>
  <si>
    <t>Results from laboratories 2.04, 2.07 and 2.11 were removed due to their 0.1 ppm reading resolution._x000D_
Results from laboratory 2.28 were removed due to their 1 ppm reading resolution.</t>
  </si>
  <si>
    <t>Results from laboratories 2.07 and 2.19 were removed due to their 0.1 ppm reading resolution.</t>
  </si>
  <si>
    <t>IRC-x*Calc</t>
  </si>
  <si>
    <t>Na2CO3*IRC</t>
  </si>
  <si>
    <t>Na2CO3*GRAV</t>
  </si>
  <si>
    <t>HCl*OES</t>
  </si>
  <si>
    <t>BV Geo</t>
  </si>
  <si>
    <t>&lt; 18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</si>
  <si>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</si>
  <si>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</si>
  <si>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</si>
  <si>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</si>
  <si>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</si>
  <si>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</si>
  <si>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</si>
  <si>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</si>
  <si>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LOI*TGA</t>
  </si>
  <si>
    <t>ABL*MS</t>
  </si>
  <si>
    <t>3A*MS</t>
  </si>
  <si>
    <t>3A*OES/MS</t>
  </si>
  <si>
    <t>3-acid (HNO3-HCIO4-HCI) digestion with inductively coupled plasma mass spectroscopy</t>
  </si>
  <si>
    <t>3-acid (HNO3-HCIO4-HCI) digestion with ICP-OES or ICP-MS finish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</si>
  <si>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</si>
  <si>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</si>
  <si>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</si>
  <si>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</si>
  <si>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</si>
  <si>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</si>
  <si>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</si>
  <si>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</si>
  <si>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</si>
  <si>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</si>
  <si>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</si>
  <si>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hydrochloric acid digestion with infrared combustion</t>
  </si>
  <si>
    <t>hydrochloric acid digest with inductively coupled plasma optical emission spectroscopy</t>
  </si>
  <si>
    <t>ignition @ 550 degrees Celsius with infrared combustion</t>
  </si>
  <si>
    <t>instrumental neutron activation analysis</t>
  </si>
  <si>
    <t>infrared combustion</t>
  </si>
  <si>
    <t>calculation by difference from IRC total value</t>
  </si>
  <si>
    <t>loss on ignition by thermogravimetric analysis</t>
  </si>
  <si>
    <t>sodium carbonate solution with Gravimetric finish</t>
  </si>
  <si>
    <t>sodium carbonate leach with infrared combustion</t>
  </si>
  <si>
    <t>AGAT Laboratories, Calgary, Alberta, Canada</t>
  </si>
  <si>
    <t>Alex Stewart International, Mendoza, Argentina</t>
  </si>
  <si>
    <t>ALS, Johannesburg, South Africa</t>
  </si>
  <si>
    <t>ALS, Lima, Peru</t>
  </si>
  <si>
    <t>ALS, Loughrea, Galway, Ireland</t>
  </si>
  <si>
    <t>ALS, Malaga, WA, Australia</t>
  </si>
  <si>
    <t>American Assay Laboratories, Sparks, Nevada, USA</t>
  </si>
  <si>
    <t>ANSTO, Lucas Heights, NSW, Australia</t>
  </si>
  <si>
    <t>ARGETEST Mineral Processing, Ankara, Central Anatolia, Turkey</t>
  </si>
  <si>
    <t>Bureau Veritas Commodities Canada Ltd, Vancouver, BC, Canada</t>
  </si>
  <si>
    <t>Bureau Veritas Geoanalytical, Perth, WA, Australia</t>
  </si>
  <si>
    <t>CERTIMIN, Lima, Peru</t>
  </si>
  <si>
    <t>ESAN Istanbul, Istanbul, Turkey</t>
  </si>
  <si>
    <t>Inspectorate (BV), Lima, Peru</t>
  </si>
  <si>
    <t>Intertek, Cupang, Muntinlupa, Philippines</t>
  </si>
  <si>
    <t>Intertek Minerals Ltd, Tarkwa, Western Region, Ghana</t>
  </si>
  <si>
    <t>Intertek Testing Services, Townsville, QLD, Australia</t>
  </si>
  <si>
    <t>Koza Gold (Ovacik Gold Mine), Bergama, Izmir, Turkey</t>
  </si>
  <si>
    <t>Paragon Geochemical Laboratories, Sparks, Nevada, USA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</si>
  <si>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</si>
  <si>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</si>
  <si>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</si>
  <si>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</si>
  <si>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 Australia Mineral Services, Perth, WA, Australia</t>
  </si>
  <si>
    <t>SGS Mineral Services, Townsville, QLD, Australia</t>
  </si>
  <si>
    <t>Shiva Analyticals Ltd, Bangalore North, Karnataka, India</t>
  </si>
  <si>
    <t>Stewart Assay &amp; Environmental Laboratories LLC, Kara-Balta, Chüy, Kyrgyzstan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</si>
  <si>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</si>
  <si>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</si>
  <si>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</si>
  <si>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</si>
  <si>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</si>
  <si>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</si>
  <si>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</si>
  <si>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</si>
  <si>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</si>
  <si>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</si>
  <si>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</si>
  <si>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S, Sulphur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</si>
  <si>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</si>
  <si>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</si>
  <si>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</si>
  <si>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</si>
  <si>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</si>
  <si>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</si>
  <si>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</si>
  <si>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</si>
  <si>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</si>
  <si>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</si>
  <si>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</si>
  <si>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</si>
  <si>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(wt.%)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</si>
  <si>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</si>
  <si>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</si>
  <si>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</si>
  <si>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</si>
  <si>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</si>
  <si>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</si>
  <si>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</si>
  <si>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</si>
  <si>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</si>
  <si>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</si>
  <si>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</si>
  <si>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</si>
  <si>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</si>
  <si>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</si>
  <si>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</si>
  <si>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</si>
  <si>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</si>
  <si>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</si>
  <si>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</si>
  <si>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</si>
  <si>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</si>
  <si>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</si>
  <si>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</si>
  <si>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</si>
  <si>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</si>
  <si>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</si>
  <si>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</si>
  <si>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</si>
  <si>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</si>
  <si>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</si>
  <si>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</si>
  <si>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</si>
  <si>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</si>
  <si>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</si>
  <si>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</si>
  <si>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</si>
  <si>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</si>
  <si>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</si>
  <si>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</si>
  <si>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</si>
  <si>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</si>
  <si>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</si>
  <si>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</si>
  <si>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</si>
  <si>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</si>
  <si>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</si>
  <si>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B, Boron (ppm)</t>
  </si>
  <si>
    <t>Hg, Mercury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</si>
  <si>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</si>
  <si>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600c (Certified Value 0.221 ppm)</t>
  </si>
  <si>
    <t>Analytical results for Au in OREAS 600c (Certified Value 0.21 ppm)</t>
  </si>
  <si>
    <t>Analytical results for C in OREAS 600c (Indicative Value 0.196 wt.%)</t>
  </si>
  <si>
    <t>Analytical results for C-(Inorganic) in OREAS 600c (Indicative Value 0.195 wt.%)</t>
  </si>
  <si>
    <t>Analytical results for C-(Organic) in OREAS 600c (Indicative Value 0.038 wt.%)</t>
  </si>
  <si>
    <t>Analytical results for S in OREAS 600c (Certified Value 0.232 wt.%)</t>
  </si>
  <si>
    <t>Analytical results for Ag in OREAS 600c (Certified Value 23.6 ppm)</t>
  </si>
  <si>
    <t>Analytical results for Al in OREAS 600c (Certified Value 7.56 wt.%)</t>
  </si>
  <si>
    <t>Analytical results for As in OREAS 600c (Certified Value 39.5 ppm)</t>
  </si>
  <si>
    <t>Analytical results for B in OREAS 600c (Indicative Value 14.8 ppm)</t>
  </si>
  <si>
    <t>Analytical results for Ba in OREAS 600c (Certified Value 3039 ppm)</t>
  </si>
  <si>
    <t>Analytical results for Be in OREAS 600c (Certified Value 3.14 ppm)</t>
  </si>
  <si>
    <t>Analytical results for Bi in OREAS 600c (Certified Value 0.77 ppm)</t>
  </si>
  <si>
    <t>Analytical results for Ca in OREAS 600c (Certified Value 1.25 wt.%)</t>
  </si>
  <si>
    <t>Analytical results for Cd in OREAS 600c (Certified Value 6.33 ppm)</t>
  </si>
  <si>
    <t>Analytical results for Ce in OREAS 600c (Certified Value 91 ppm)</t>
  </si>
  <si>
    <t>Analytical results for Co in OREAS 600c (Certified Value 2.22 ppm)</t>
  </si>
  <si>
    <t>Analytical results for Cr in OREAS 600c (Certified Value 13 ppm)</t>
  </si>
  <si>
    <t>Analytical results for Cs in OREAS 600c (Certified Value 6.55 ppm)</t>
  </si>
  <si>
    <t>Analytical results for Cu in OREAS 600c (Certified Value 0.058 wt.%)</t>
  </si>
  <si>
    <t>Analytical results for Dy in OREAS 600c (Certified Value 3.77 ppm)</t>
  </si>
  <si>
    <t>Analytical results for Er in OREAS 600c (Certified Value 1.07 ppm)</t>
  </si>
  <si>
    <t>Analytical results for Eu in OREAS 600c (Certified Value 1.47 ppm)</t>
  </si>
  <si>
    <t>Analytical results for Fe in OREAS 600c (Certified Value 2.5 wt.%)</t>
  </si>
  <si>
    <t>Analytical results for Ga in OREAS 600c (Certified Value 22.8 ppm)</t>
  </si>
  <si>
    <t>Analytical results for Gd in OREAS 600c (Certified Value 5.96 ppm)</t>
  </si>
  <si>
    <t>Analytical results for Ge in OREAS 600c (Certified Value 0.2 ppm)</t>
  </si>
  <si>
    <t>Analytical results for Hf in OREAS 600c (Certified Value 6.86 ppm)</t>
  </si>
  <si>
    <t>Analytical results for Hg in OREAS 600c (Indicative Value 0.043 ppm)</t>
  </si>
  <si>
    <t>Analytical results for Ho in OREAS 600c (Certified Value 0.51 ppm)</t>
  </si>
  <si>
    <t>Analytical results for In in OREAS 600c (Certified Value 0.18 ppm)</t>
  </si>
  <si>
    <t>Analytical results for K in OREAS 600c (Certified Value 3.11 wt.%)</t>
  </si>
  <si>
    <t>Analytical results for La in OREAS 600c (Certified Value 45.5 ppm)</t>
  </si>
  <si>
    <t>Analytical results for Li in OREAS 600c (Certified Value 30.6 ppm)</t>
  </si>
  <si>
    <t>Analytical results for Lu in OREAS 600c (Certified Value 0.075 ppm)</t>
  </si>
  <si>
    <t>Analytical results for Mg in OREAS 600c (Certified Value 0.149 wt.%)</t>
  </si>
  <si>
    <t>Analytical results for Mn in OREAS 600c (Certified Value 0.039 wt.%)</t>
  </si>
  <si>
    <t>Analytical results for Mo in OREAS 600c (Certified Value 3.97 ppm)</t>
  </si>
  <si>
    <t>Analytical results for Na in OREAS 600c (Certified Value 2.79 wt.%)</t>
  </si>
  <si>
    <t>Analytical results for Nb in OREAS 600c (Certified Value 19.3 ppm)</t>
  </si>
  <si>
    <t>Analytical results for Nd in OREAS 600c (Certified Value 40.3 ppm)</t>
  </si>
  <si>
    <t>Analytical results for Ni in OREAS 600c (Certified Value 5.83 ppm)</t>
  </si>
  <si>
    <t>Analytical results for P in OREAS 600c (Certified Value 0.037 wt.%)</t>
  </si>
  <si>
    <t>Analytical results for Pb in OREAS 600c (Certified Value 1129 ppm)</t>
  </si>
  <si>
    <t>Analytical results for Pr in OREAS 600c (Certified Value 10.3 ppm)</t>
  </si>
  <si>
    <t>Analytical results for Rb in OREAS 600c (Certified Value 148 ppm)</t>
  </si>
  <si>
    <t>Analytical results for Re in OREAS 600c (Certified Value &lt; 0.002 ppm)</t>
  </si>
  <si>
    <t>Analytical results for S in OREAS 600c (Certified Value 0.238 wt.%)</t>
  </si>
  <si>
    <t>Analytical results for Sb in OREAS 600c (Certified Value 64 ppm)</t>
  </si>
  <si>
    <t>Analytical results for Sc in OREAS 600c (Certified Value 4.35 ppm)</t>
  </si>
  <si>
    <t>Analytical results for Se in OREAS 600c (Certified Value 1.17 ppm)</t>
  </si>
  <si>
    <t>Analytical results for Sm in OREAS 600c (Certified Value 7.67 ppm)</t>
  </si>
  <si>
    <t>Analytical results for Sn in OREAS 600c (Certified Value 3.87 ppm)</t>
  </si>
  <si>
    <t>Analytical results for Sr in OREAS 600c (Certified Value 187 ppm)</t>
  </si>
  <si>
    <t>Analytical results for Ta in OREAS 600c (Certified Value 1.44 ppm)</t>
  </si>
  <si>
    <t>Analytical results for Tb in OREAS 600c (Certified Value 0.77 ppm)</t>
  </si>
  <si>
    <t>Analytical results for Te in OREAS 600c (Certified Value 0.19 ppm)</t>
  </si>
  <si>
    <t>Analytical results for Th in OREAS 600c (Certified Value 15.1 ppm)</t>
  </si>
  <si>
    <t>Analytical results for Ti in OREAS 600c (Certified Value 0.113 wt.%)</t>
  </si>
  <si>
    <t>Analytical results for Tl in OREAS 600c (Certified Value 1.21 ppm)</t>
  </si>
  <si>
    <t>Analytical results for Tm in OREAS 600c (Certified Value 0.11 ppm)</t>
  </si>
  <si>
    <t>Analytical results for U in OREAS 600c (Certified Value 5.79 ppm)</t>
  </si>
  <si>
    <t>Analytical results for V in OREAS 600c (Certified Value 3.81 ppm)</t>
  </si>
  <si>
    <t>Analytical results for W in OREAS 600c (Certified Value 1.62 ppm)</t>
  </si>
  <si>
    <t>Analytical results for Y in OREAS 600c (Certified Value 15.7 ppm)</t>
  </si>
  <si>
    <t>Analytical results for Yb in OREAS 600c (Certified Value 0.62 ppm)</t>
  </si>
  <si>
    <t>Analytical results for Zn in OREAS 600c (Certified Value 2106 ppm)</t>
  </si>
  <si>
    <t>Analytical results for Zr in OREAS 600c (Certified Value 259 ppm)</t>
  </si>
  <si>
    <t>Analytical results for Ag in OREAS 600c (Certified Value 23.4 ppm)</t>
  </si>
  <si>
    <t>Analytical results for Al in OREAS 600c (Certified Value 0.713 wt.%)</t>
  </si>
  <si>
    <t>Analytical results for As in OREAS 600c (Certified Value 36.7 ppm)</t>
  </si>
  <si>
    <t>Analytical results for B in OREAS 600c (Certified Value &lt; 10 ppm)</t>
  </si>
  <si>
    <t>Analytical results for Ba in OREAS 600c (Certified Value 201 ppm)</t>
  </si>
  <si>
    <t>Analytical results for Be in OREAS 600c (Certified Value 0.59 ppm)</t>
  </si>
  <si>
    <t>Analytical results for Bi in OREAS 600c (Certified Value 0.78 ppm)</t>
  </si>
  <si>
    <t>Analytical results for Ca in OREAS 600c (Certified Value 0.794 wt.%)</t>
  </si>
  <si>
    <t>Analytical results for Cd in OREAS 600c (Certified Value 6.14 ppm)</t>
  </si>
  <si>
    <t>Analytical results for Ce in OREAS 600c (Certified Value 57 ppm)</t>
  </si>
  <si>
    <t>Analytical results for Co in OREAS 600c (Certified Value 1.82 ppm)</t>
  </si>
  <si>
    <t>Analytical results for Cr in OREAS 600c (Certified Value 13.4 ppm)</t>
  </si>
  <si>
    <t>Analytical results for Cs in OREAS 600c (Certified Value 1.47 ppm)</t>
  </si>
  <si>
    <t>Analytical results for Dy in OREAS 600c (Certified Value 2.11 ppm)</t>
  </si>
  <si>
    <t>Analytical results for Er in OREAS 600c (Certified Value 0.54 ppm)</t>
  </si>
  <si>
    <t>Analytical results for Eu in OREAS 600c (Certified Value 0.8 ppm)</t>
  </si>
  <si>
    <t>Analytical results for Fe in OREAS 600c (Certified Value 2.03 wt.%)</t>
  </si>
  <si>
    <t>Analytical results for Ga in OREAS 600c (Certified Value 5.29 ppm)</t>
  </si>
  <si>
    <t>Analytical results for Gd in OREAS 600c (Certified Value 3.98 ppm)</t>
  </si>
  <si>
    <t>Analytical results for Ge in OREAS 600c (Certified Value 0.11 ppm)</t>
  </si>
  <si>
    <t>Analytical results for Hf in OREAS 600c (Certified Value 1.41 ppm)</t>
  </si>
  <si>
    <t>Analytical results for Hg in OREAS 600c (Certified Value 0.14 ppm)</t>
  </si>
  <si>
    <t>Analytical results for Ho in OREAS 600c (Certified Value 0.26 ppm)</t>
  </si>
  <si>
    <t>Analytical results for In in OREAS 600c (Certified Value 0.14 ppm)</t>
  </si>
  <si>
    <t>Analytical results for K in OREAS 600c (Certified Value 0.233 wt.%)</t>
  </si>
  <si>
    <t>Analytical results for La in OREAS 600c (Certified Value 28.7 ppm)</t>
  </si>
  <si>
    <t>Analytical results for Li in OREAS 600c (Certified Value 18.1 ppm)</t>
  </si>
  <si>
    <t>Analytical results for Lu in OREAS 600c (Certified Value 0.029 ppm)</t>
  </si>
  <si>
    <t>Analytical results for Mg in OREAS 600c (Certified Value 0.094 wt.%)</t>
  </si>
  <si>
    <t>Analytical results for Mn in OREAS 600c (Certified Value 0.034 wt.%)</t>
  </si>
  <si>
    <t>Analytical results for Mo in OREAS 600c (Certified Value 3.63 ppm)</t>
  </si>
  <si>
    <t>Analytical results for Na in OREAS 600c (Certified Value 0.073 wt.%)</t>
  </si>
  <si>
    <t>Analytical results for Nb in OREAS 600c (Certified Value 0.99 ppm)</t>
  </si>
  <si>
    <t>Analytical results for Nd in OREAS 600c (Certified Value 26.6 ppm)</t>
  </si>
  <si>
    <t>Analytical results for Ni in OREAS 600c (Certified Value 5.59 ppm)</t>
  </si>
  <si>
    <t>Analytical results for P in OREAS 600c (Certified Value 0.03 wt.%)</t>
  </si>
  <si>
    <t>Analytical results for Pb in OREAS 600c (Certified Value 1098 ppm)</t>
  </si>
  <si>
    <t>Analytical results for Pd in OREAS 600c (Indicative Value 11.9 ppb)</t>
  </si>
  <si>
    <t>Analytical results for Pr in OREAS 600c (Certified Value 6.7 ppm)</t>
  </si>
  <si>
    <t>Analytical results for Pt in OREAS 600c (Indicative Value 5.5 ppb)</t>
  </si>
  <si>
    <t>Analytical results for Rb in OREAS 600c (Certified Value 14.2 ppm)</t>
  </si>
  <si>
    <t>Analytical results for Re in OREAS 600c (Certified Value &lt; 0.001 ppm)</t>
  </si>
  <si>
    <t>Analytical results for S in OREAS 600c (Certified Value 0.24 wt.%)</t>
  </si>
  <si>
    <t>Analytical results for Sb in OREAS 600c (Certified Value 56 ppm)</t>
  </si>
  <si>
    <t>Analytical results for Sc in OREAS 600c (Certified Value 1.57 ppm)</t>
  </si>
  <si>
    <t>Analytical results for Se in OREAS 600c (Certified Value 0.33 ppm)</t>
  </si>
  <si>
    <t>Analytical results for Sm in OREAS 600c (Certified Value 4.8 ppm)</t>
  </si>
  <si>
    <t>Analytical results for Sn in OREAS 600c (Certified Value 1.2 ppm)</t>
  </si>
  <si>
    <t>Analytical results for Sr in OREAS 600c (Certified Value 21.6 ppm)</t>
  </si>
  <si>
    <t>Analytical results for Ta in OREAS 600c (Certified Value &lt; 0.01 ppm)</t>
  </si>
  <si>
    <t>Analytical results for Tb in OREAS 600c (Certified Value 0.48 ppm)</t>
  </si>
  <si>
    <t>Analytical results for Te in OREAS 600c (Certified Value 0.16 ppm)</t>
  </si>
  <si>
    <t>Analytical results for Th in OREAS 600c (Certified Value 10.6 ppm)</t>
  </si>
  <si>
    <t>Analytical results for Ti in OREAS 600c (Certified Value 0.023 wt.%)</t>
  </si>
  <si>
    <t>Analytical results for Tl in OREAS 600c (Certified Value 0.47 ppm)</t>
  </si>
  <si>
    <t>Analytical results for Tm in OREAS 600c (Indicative Value 0.048 ppm)</t>
  </si>
  <si>
    <t>Analytical results for U in OREAS 600c (Certified Value 2.83 ppm)</t>
  </si>
  <si>
    <t>Analytical results for V in OREAS 600c (Certified Value 1.98 ppm)</t>
  </si>
  <si>
    <t>Analytical results for W in OREAS 600c (Certified Value 0.46 ppm)</t>
  </si>
  <si>
    <t>Analytical results for Y in OREAS 600c (Certified Value 8.07 ppm)</t>
  </si>
  <si>
    <t>Analytical results for Yb in OREAS 600c (Certified Value 0.24 ppm)</t>
  </si>
  <si>
    <t>Analytical results for Zn in OREAS 600c (Certified Value 2052 ppm)</t>
  </si>
  <si>
    <t>Analytical results for Zr in OREAS 600c (Certified Value 49.9 ppm)</t>
  </si>
  <si>
    <t>Analytical results for S-(Sulphate) in OREAS 600c (Indicative Value 0.066 wt.%)</t>
  </si>
  <si>
    <t>Analytical results for S-(Sulphide) in OREAS 600c (Indicative Value 0.143 wt.%)</t>
  </si>
  <si>
    <t>Analytical results for S-(Sulphate) in OREAS 600c (Indicative Value 0.015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</si>
  <si>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600c (Indicative Value 14.85 wt.%)</t>
    </r>
  </si>
  <si>
    <t>Analytical results for As in OREAS 600c (Indicative Value 60 ppm)</t>
  </si>
  <si>
    <t>Analytical results for BaO in OREAS 600c (Indicative Value 3562 ppm)</t>
  </si>
  <si>
    <t>Analytical results for CaO in OREAS 600c (Indicative Value 1.73 wt.%)</t>
  </si>
  <si>
    <t>Analytical results for Cl in OREAS 600c (Indicative Value 25 ppm)</t>
  </si>
  <si>
    <t>Analytical results for Co in OREAS 600c (Indicative Value &lt; 10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</si>
  <si>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600c (Indicative Value 29.2 ppm)</t>
    </r>
  </si>
  <si>
    <t>Analytical results for Cu in OREAS 600c (Indicative Value 0.062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</si>
  <si>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600c (Indicative Value 3.58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</si>
  <si>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600c (Indicative Value 3.78 wt.%)</t>
    </r>
  </si>
  <si>
    <t>Analytical results for MgO in OREAS 600c (Indicative Value 0.28 wt.%)</t>
  </si>
  <si>
    <t>Analytical results for MnO in OREAS 600c (Indicative Value 0.048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</si>
  <si>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600c (Indicative Value 3.75 wt.%)</t>
    </r>
  </si>
  <si>
    <t>Analytical results for Ni in OREAS 600c (Indicative Value 10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</si>
  <si>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600c (Indicative Value 0.082 wt.%)</t>
    </r>
  </si>
  <si>
    <t>Analytical results for Pb in OREAS 600c (Indicative Value 1120 ppm)</t>
  </si>
  <si>
    <t>Analytical results for S in OREAS 600c (Indicative Value 0.239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</si>
  <si>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600c (Indicative Value 69.03 wt.%)</t>
    </r>
  </si>
  <si>
    <t>Analytical results for Sn in OREAS 600c (Indicative Value 55 ppm)</t>
  </si>
  <si>
    <t>Analytical results for Sr in OREAS 600c (Indicative Value 205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</si>
  <si>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600c (Indicative Value 0.2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</si>
  <si>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600c (Indicative Value 13.4 ppm)</t>
    </r>
  </si>
  <si>
    <t>Analytical results for Zn in OREAS 600c (Indicative Value 2055 ppm)</t>
  </si>
  <si>
    <t>Analytical results for Zr in OREAS 600c (Indicative Value 290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</si>
  <si>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600c (Indicative Value 1.56 wt.%)</t>
    </r>
  </si>
  <si>
    <t>Analytical results for Ag in OREAS 600c (Indicative Value 28.6 ppm)</t>
  </si>
  <si>
    <t>Analytical results for As in OREAS 600c (Indicative Value 40.5 ppm)</t>
  </si>
  <si>
    <t>Analytical results for Ba in OREAS 600c (Indicative Value 3070 ppm)</t>
  </si>
  <si>
    <t>Analytical results for Be in OREAS 600c (Indicative Value 3.3 ppm)</t>
  </si>
  <si>
    <t>Analytical results for Bi in OREAS 600c (Indicative Value 0.88 ppm)</t>
  </si>
  <si>
    <t>Analytical results for Cd in OREAS 600c (Indicative Value 7.5 ppm)</t>
  </si>
  <si>
    <t>Analytical results for Ce in OREAS 600c (Indicative Value 91 ppm)</t>
  </si>
  <si>
    <t>Analytical results for Co in OREAS 600c (Indicative Value 2.75 ppm)</t>
  </si>
  <si>
    <t>Analytical results for Cr in OREAS 600c (Indicative Value 17 ppm)</t>
  </si>
  <si>
    <t>Analytical results for Cs in OREAS 600c (Indicative Value 6.59 ppm)</t>
  </si>
  <si>
    <t>Analytical results for Cu in OREAS 600c (Indicative Value 0.059 wt.%)</t>
  </si>
  <si>
    <t>Analytical results for Dy in OREAS 600c (Indicative Value 3.67 ppm)</t>
  </si>
  <si>
    <t>Analytical results for Er in OREAS 600c (Indicative Value 1.08 ppm)</t>
  </si>
  <si>
    <t>Analytical results for Eu in OREAS 600c (Indicative Value 1.43 ppm)</t>
  </si>
  <si>
    <t>Analytical results for Ga in OREAS 600c (Indicative Value 21.8 ppm)</t>
  </si>
  <si>
    <t>Analytical results for Gd in OREAS 600c (Indicative Value 6.09 ppm)</t>
  </si>
  <si>
    <t>Analytical results for Ge in OREAS 600c (Indicative Value 1.33 ppm)</t>
  </si>
  <si>
    <t>Analytical results for Hf in OREAS 600c (Indicative Value 7.91 ppm)</t>
  </si>
  <si>
    <t>Analytical results for Ho in OREAS 600c (Indicative Value 0.54 ppm)</t>
  </si>
  <si>
    <t>Analytical results for In in OREAS 600c (Indicative Value 0.15 ppm)</t>
  </si>
  <si>
    <t>Analytical results for La in OREAS 600c (Indicative Value 47.5 ppm)</t>
  </si>
  <si>
    <t>Analytical results for Lu in OREAS 600c (Indicative Value 0.065 ppm)</t>
  </si>
  <si>
    <t>Analytical results for Mn in OREAS 600c (Indicative Value 0.04 wt.%)</t>
  </si>
  <si>
    <t>Analytical results for Mo in OREAS 600c (Indicative Value 3.9 ppm)</t>
  </si>
  <si>
    <t>Analytical results for Nb in OREAS 600c (Indicative Value 18.9 ppm)</t>
  </si>
  <si>
    <t>Analytical results for Nd in OREAS 600c (Indicative Value 41.2 ppm)</t>
  </si>
  <si>
    <t>Analytical results for Ni in OREAS 600c (Indicative Value 8 ppm)</t>
  </si>
  <si>
    <t>Analytical results for Pb in OREAS 600c (Indicative Value 1195 ppm)</t>
  </si>
  <si>
    <t>Analytical results for Pr in OREAS 600c (Indicative Value 11.2 ppm)</t>
  </si>
  <si>
    <t>Analytical results for Rb in OREAS 600c (Indicative Value 144 ppm)</t>
  </si>
  <si>
    <t>Analytical results for Re in OREAS 600c (Indicative Value 0.008 ppm)</t>
  </si>
  <si>
    <t>Analytical results for Sb in OREAS 600c (Indicative Value 71 ppm)</t>
  </si>
  <si>
    <t>Analytical results for Sc in OREAS 600c (Indicative Value 4.3 ppm)</t>
  </si>
  <si>
    <t>Analytical results for Se in OREAS 600c (Indicative Value &lt; 5 ppm)</t>
  </si>
  <si>
    <t>Analytical results for Sm in OREAS 600c (Indicative Value 7.74 ppm)</t>
  </si>
  <si>
    <t>Analytical results for Sn in OREAS 600c (Indicative Value 4.2 ppm)</t>
  </si>
  <si>
    <t>Analytical results for Sr in OREAS 600c (Indicative Value 183 ppm)</t>
  </si>
  <si>
    <t>Analytical results for Ta in OREAS 600c (Indicative Value 1.44 ppm)</t>
  </si>
  <si>
    <t>Analytical results for Tb in OREAS 600c (Indicative Value 0.81 ppm)</t>
  </si>
  <si>
    <t>Analytical results for Te in OREAS 600c (Indicative Value 0.3 ppm)</t>
  </si>
  <si>
    <t>Analytical results for Th in OREAS 600c (Indicative Value 14.9 ppm)</t>
  </si>
  <si>
    <t>Analytical results for Ti in OREAS 600c (Indicative Value 0.118 wt.%)</t>
  </si>
  <si>
    <t>Analytical results for Tl in OREAS 600c (Indicative Value 1.1 ppm)</t>
  </si>
  <si>
    <t>Analytical results for Tm in OREAS 600c (Indicative Value 0.13 ppm)</t>
  </si>
  <si>
    <t>Analytical results for U in OREAS 600c (Indicative Value 5.91 ppm)</t>
  </si>
  <si>
    <t>Analytical results for V in OREAS 600c (Indicative Value 4.05 ppm)</t>
  </si>
  <si>
    <t>Analytical results for W in OREAS 600c (Indicative Value 1.75 ppm)</t>
  </si>
  <si>
    <t>Analytical results for Y in OREAS 600c (Indicative Value 15.7 ppm)</t>
  </si>
  <si>
    <t>Analytical results for Yb in OREAS 600c (Indicative Value 0.59 ppm)</t>
  </si>
  <si>
    <t>Analytical results for Zn in OREAS 600c (Indicative Value 2275 ppm)</t>
  </si>
  <si>
    <t>Analytical results for Zr in OREAS 600c (Indicative Value 288 ppm)</t>
  </si>
  <si>
    <t>Analytical results for Ag in OREAS 600c (Indicative Value 24.5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</si>
  <si>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600c (Indicative Value 14.25 wt.%)</t>
    </r>
  </si>
  <si>
    <t>Analytical results for Ba in OREAS 600c (Indicative Value 2908 ppm)</t>
  </si>
  <si>
    <t>Analytical results for Be in OREAS 600c (Indicative Value 3.2 ppm)</t>
  </si>
  <si>
    <t>Analytical results for Bi in OREAS 600c (Indicative Value 1.03 ppm)</t>
  </si>
  <si>
    <t>Analytical results for CaO in OREAS 600c (Indicative Value 1.75 wt.%)</t>
  </si>
  <si>
    <t>Analytical results for Cd in OREAS 600c (Indicative Value 6.22 ppm)</t>
  </si>
  <si>
    <t>Analytical results for Ce in OREAS 600c (Indicative Value 86 ppm)</t>
  </si>
  <si>
    <t>Analytical results for Co in OREAS 600c (Indicative Value 2.15 ppm)</t>
  </si>
  <si>
    <t>Analytical results for Cr in OREAS 600c (Indicative Value 13.8 ppm)</t>
  </si>
  <si>
    <t>Analytical results for Cs in OREAS 600c (Indicative Value 6.4 ppm)</t>
  </si>
  <si>
    <t>Analytical results for Cu in OREAS 600c (Indicative Value 0.057 wt.%)</t>
  </si>
  <si>
    <t>Analytical results for Dy in OREAS 600c (Indicative Value 3.65 ppm)</t>
  </si>
  <si>
    <t>Analytical results for Er in OREAS 600c (Indicative Value 1.01 ppm)</t>
  </si>
  <si>
    <t>Analytical results for Eu in OREAS 600c (Indicative Value 1.99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</si>
  <si>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600c (Indicative Value 3.37 wt.%)</t>
    </r>
  </si>
  <si>
    <t>Analytical results for Ga in OREAS 600c (Indicative Value 21.6 ppm)</t>
  </si>
  <si>
    <t>Analytical results for Gd in OREAS 600c (Indicative Value 5.92 ppm)</t>
  </si>
  <si>
    <t>Analytical results for Hf in OREAS 600c (Indicative Value 6.73 ppm)</t>
  </si>
  <si>
    <t>Analytical results for Ho in OREAS 600c (Indicative Value 0.45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</si>
  <si>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600c (Indicative Value 3.64 wt.%)</t>
    </r>
  </si>
  <si>
    <t>Analytical results for La in OREAS 600c (Indicative Value 46.8 ppm)</t>
  </si>
  <si>
    <t>Analytical results for Li in OREAS 600c (Indicative Value 30.3 ppm)</t>
  </si>
  <si>
    <t>Analytical results for MgO in OREAS 600c (Indicative Value 0.25 wt.%)</t>
  </si>
  <si>
    <t>Analytical results for MnO in OREAS 600c (Indicative Value 0.049 wt.%)</t>
  </si>
  <si>
    <t>Analytical results for Mo in OREAS 600c (Indicative Value 4.17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</si>
  <si>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600c (Indicative Value 3.73 wt.%)</t>
    </r>
  </si>
  <si>
    <t>Analytical results for Nb in OREAS 600c (Indicative Value 18.6 ppm)</t>
  </si>
  <si>
    <t>Analytical results for Nd in OREAS 600c (Indicative Value 37.9 ppm)</t>
  </si>
  <si>
    <t>Analytical results for Ni in OREAS 600c (Indicative Value 6.43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</si>
  <si>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600c (Indicative Value 0.084 wt.%)</t>
    </r>
  </si>
  <si>
    <t>Analytical results for Pb in OREAS 600c (Indicative Value 1100 ppm)</t>
  </si>
  <si>
    <t>Analytical results for Pr in OREAS 600c (Indicative Value 10.4 ppm)</t>
  </si>
  <si>
    <t>Analytical results for Rb in OREAS 600c (Indicative Value 146 ppm)</t>
  </si>
  <si>
    <t>Analytical results for S in OREAS 600c (Indicative Value 0.225 wt.%)</t>
  </si>
  <si>
    <t>Analytical results for Sc in OREAS 600c (Indicative Value 4.17 ppm)</t>
  </si>
  <si>
    <t>Analytical results for Sm in OREAS 600c (Indicative Value 7.37 ppm)</t>
  </si>
  <si>
    <t>Analytical results for Sn in OREAS 600c (Indicative Value 3.93 ppm)</t>
  </si>
  <si>
    <t>Analytical results for Sr in OREAS 600c (Indicative Value 187 ppm)</t>
  </si>
  <si>
    <t>Analytical results for Ta in OREAS 600c (Indicative Value 1.37 ppm)</t>
  </si>
  <si>
    <t>Analytical results for Tb in OREAS 600c (Indicative Value 0.72 ppm)</t>
  </si>
  <si>
    <t>Analytical results for Th in OREAS 600c (Indicative Value 13.5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</si>
  <si>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600c (Indicative Value 0.184 wt.%)</t>
    </r>
  </si>
  <si>
    <t>Analytical results for U in OREAS 600c (Indicative Value 5.71 ppm)</t>
  </si>
  <si>
    <t>Analytical results for V in OREAS 600c (Indicative Value 3.8 ppm)</t>
  </si>
  <si>
    <t>Analytical results for W in OREAS 600c (Indicative Value 1.8 ppm)</t>
  </si>
  <si>
    <t>Analytical results for Y in OREAS 600c (Indicative Value 14.9 ppm)</t>
  </si>
  <si>
    <t>Analytical results for Yb in OREAS 600c (Indicative Value 0.56 ppm)</t>
  </si>
  <si>
    <t>Analytical results for Zn in OREAS 600c (Indicative Value 2082 ppm)</t>
  </si>
  <si>
    <t>Analytical results for Zr in OREAS 600c (Indicative Value 301 ppm)</t>
  </si>
  <si>
    <t/>
  </si>
  <si>
    <t>Table 5. Participating Laboratory List used for OREAS 600c</t>
  </si>
  <si>
    <t>Table 4. Abbreviations used for OREAS 600c</t>
  </si>
  <si>
    <t>Table 3. Certified Values and Performance Gates for OREAS 600c</t>
  </si>
  <si>
    <t>Table 2. Indicative Values for OREAS 600c</t>
  </si>
  <si>
    <t>Table 1. Certified Values, Expanded Uncertainty and Tolerance Limits for OREAS 600c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</si>
  <si>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</si>
  <si>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</si>
  <si>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600c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</si>
</sst>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6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b/>
      <u/>
      <sz val="12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u/>
      <sz val="10"/>
      <color rgb="FFFF6600"/>
      <name val="Arial"/>
      <family val="2"/>
    </font>
    <font>
      <sz val="10"/>
      <color rgb="FFFF6600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3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2" fontId="4" fillId="0" borderId="33" xfId="0" applyNumberFormat="1" applyFont="1" applyBorder="1" applyAlignment="1">
      <alignment horizontal="center"/>
    </xf>
    <xf numFmtId="2" fontId="4" fillId="0" borderId="35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18" xfId="0" applyFont="1" applyBorder="1"/>
    <xf numFmtId="2" fontId="4" fillId="0" borderId="32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40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168" fontId="4" fillId="0" borderId="11" xfId="0" applyNumberFormat="1" applyFont="1" applyBorder="1" applyAlignment="1">
      <alignment horizontal="center"/>
    </xf>
    <xf numFmtId="2" fontId="36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40" xfId="0" applyBorder="1"/>
    <xf numFmtId="0" fontId="37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165" fontId="38" fillId="0" borderId="10" xfId="44" applyNumberFormat="1" applyFont="1" applyBorder="1" applyAlignment="1">
      <alignment horizontal="center" vertical="center"/>
    </xf>
    <xf numFmtId="10" fontId="38" fillId="0" borderId="10" xfId="43" applyNumberFormat="1" applyFont="1" applyFill="1" applyBorder="1" applyAlignment="1">
      <alignment horizontal="center" vertical="center"/>
    </xf>
    <xf numFmtId="10" fontId="38" fillId="0" borderId="40" xfId="43" applyNumberFormat="1" applyFont="1" applyFill="1" applyBorder="1" applyAlignment="1">
      <alignment horizontal="center" vertical="center"/>
    </xf>
    <xf numFmtId="10" fontId="38" fillId="0" borderId="36" xfId="43" applyNumberFormat="1" applyFont="1" applyFill="1" applyBorder="1" applyAlignment="1">
      <alignment horizontal="center" vertical="center"/>
    </xf>
    <xf numFmtId="165" fontId="38" fillId="0" borderId="36" xfId="0" applyNumberFormat="1" applyFont="1" applyBorder="1" applyAlignment="1">
      <alignment horizontal="center" vertical="center"/>
    </xf>
    <xf numFmtId="0" fontId="36" fillId="0" borderId="0" xfId="0" applyFont="1"/>
    <xf numFmtId="2" fontId="36" fillId="0" borderId="0" xfId="0" applyNumberFormat="1" applyFont="1" applyBorder="1" applyAlignment="1"/>
    <xf numFmtId="165" fontId="36" fillId="0" borderId="0" xfId="0" applyNumberFormat="1" applyFont="1" applyBorder="1" applyAlignment="1"/>
    <xf numFmtId="0" fontId="36" fillId="0" borderId="0" xfId="0" applyFont="1" applyBorder="1" applyAlignment="1"/>
    <xf numFmtId="0" fontId="0" fillId="30" borderId="37" xfId="0" applyFill="1" applyBorder="1"/>
    <xf numFmtId="0" fontId="0" fillId="30" borderId="30" xfId="0" applyFill="1" applyBorder="1"/>
    <xf numFmtId="0" fontId="40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0" xfId="47" applyFont="1" applyAlignment="1">
      <alignment vertical="center"/>
    </xf>
    <xf numFmtId="0" fontId="49" fillId="25" borderId="25" xfId="47" applyFont="1" applyFill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0" borderId="27" xfId="47" applyFont="1" applyBorder="1" applyAlignment="1">
      <alignment horizontal="right" vertical="center" wrapText="1"/>
    </xf>
    <xf numFmtId="0" fontId="3" fillId="0" borderId="52" xfId="47" applyFont="1" applyBorder="1" applyAlignment="1">
      <alignment horizontal="center" vertical="center"/>
    </xf>
    <xf numFmtId="0" fontId="3" fillId="0" borderId="51" xfId="47" applyFont="1" applyBorder="1" applyAlignment="1">
      <alignment horizontal="center" vertical="center"/>
    </xf>
    <xf numFmtId="0" fontId="3" fillId="0" borderId="51" xfId="47" applyFont="1" applyBorder="1" applyAlignment="1">
      <alignment vertical="center"/>
    </xf>
    <xf numFmtId="2" fontId="3" fillId="0" borderId="51" xfId="47" applyNumberFormat="1" applyFont="1" applyBorder="1" applyAlignment="1">
      <alignment horizontal="center" vertical="center"/>
    </xf>
    <xf numFmtId="165" fontId="3" fillId="24" borderId="51" xfId="47" applyNumberFormat="1" applyFont="1" applyFill="1" applyBorder="1" applyAlignment="1">
      <alignment horizontal="right" vertical="center"/>
    </xf>
    <xf numFmtId="165" fontId="3" fillId="0" borderId="51" xfId="47" applyNumberFormat="1" applyFont="1" applyBorder="1" applyAlignment="1">
      <alignment vertical="center"/>
    </xf>
    <xf numFmtId="0" fontId="3" fillId="0" borderId="50" xfId="47" applyFont="1" applyBorder="1" applyAlignment="1">
      <alignment vertical="center"/>
    </xf>
    <xf numFmtId="0" fontId="3" fillId="0" borderId="28" xfId="47" applyFont="1" applyBorder="1" applyAlignment="1">
      <alignment horizontal="center" vertical="center"/>
    </xf>
    <xf numFmtId="0" fontId="3" fillId="0" borderId="0" xfId="47" applyFont="1" applyAlignment="1">
      <alignment horizontal="center" vertical="center"/>
    </xf>
    <xf numFmtId="2" fontId="3" fillId="0" borderId="0" xfId="47" applyNumberFormat="1" applyFont="1" applyAlignment="1">
      <alignment horizontal="center" vertical="center"/>
    </xf>
    <xf numFmtId="165" fontId="3" fillId="24" borderId="0" xfId="47" applyNumberFormat="1" applyFont="1" applyFill="1" applyAlignment="1">
      <alignment horizontal="right" vertical="center"/>
    </xf>
    <xf numFmtId="165" fontId="3" fillId="0" borderId="0" xfId="47" applyNumberFormat="1" applyFont="1" applyAlignment="1">
      <alignment vertical="center"/>
    </xf>
    <xf numFmtId="10" fontId="3" fillId="0" borderId="29" xfId="48" applyNumberFormat="1" applyFont="1" applyFill="1" applyBorder="1" applyAlignment="1">
      <alignment vertical="center"/>
    </xf>
    <xf numFmtId="165" fontId="3" fillId="34" borderId="25" xfId="47" applyNumberFormat="1" applyFont="1" applyFill="1" applyBorder="1" applyAlignment="1">
      <alignment vertical="center"/>
    </xf>
    <xf numFmtId="165" fontId="3" fillId="24" borderId="25" xfId="47" applyNumberFormat="1" applyFont="1" applyFill="1" applyBorder="1" applyAlignment="1">
      <alignment vertical="center"/>
    </xf>
    <xf numFmtId="165" fontId="3" fillId="34" borderId="0" xfId="47" applyNumberFormat="1" applyFont="1" applyFill="1" applyAlignment="1">
      <alignment vertical="center"/>
    </xf>
    <xf numFmtId="165" fontId="3" fillId="24" borderId="0" xfId="47" applyNumberFormat="1" applyFont="1" applyFill="1" applyAlignment="1">
      <alignment vertical="center"/>
    </xf>
    <xf numFmtId="170" fontId="3" fillId="34" borderId="0" xfId="48" applyNumberFormat="1" applyFont="1" applyFill="1" applyBorder="1" applyAlignment="1">
      <alignment vertical="center"/>
    </xf>
    <xf numFmtId="170" fontId="3" fillId="24" borderId="0" xfId="48" applyNumberFormat="1" applyFont="1" applyFill="1" applyBorder="1" applyAlignment="1">
      <alignment vertical="center"/>
    </xf>
    <xf numFmtId="0" fontId="3" fillId="28" borderId="21" xfId="47" applyFont="1" applyFill="1" applyBorder="1" applyAlignment="1">
      <alignment horizontal="center" vertical="center"/>
    </xf>
    <xf numFmtId="0" fontId="3" fillId="28" borderId="21" xfId="47" applyFont="1" applyFill="1" applyBorder="1" applyAlignment="1">
      <alignment vertical="center"/>
    </xf>
    <xf numFmtId="2" fontId="3" fillId="28" borderId="21" xfId="47" applyNumberFormat="1" applyFont="1" applyFill="1" applyBorder="1" applyAlignment="1">
      <alignment horizontal="center" vertical="center"/>
    </xf>
    <xf numFmtId="165" fontId="3" fillId="28" borderId="21" xfId="47" applyNumberFormat="1" applyFont="1" applyFill="1" applyBorder="1" applyAlignment="1">
      <alignment vertical="center"/>
    </xf>
    <xf numFmtId="10" fontId="3" fillId="28" borderId="22" xfId="48" applyNumberFormat="1" applyFont="1" applyFill="1" applyBorder="1" applyAlignment="1">
      <alignment vertical="center"/>
    </xf>
    <xf numFmtId="165" fontId="3" fillId="0" borderId="0" xfId="47" applyNumberFormat="1" applyFont="1" applyAlignment="1">
      <alignment horizontal="center" vertical="center"/>
    </xf>
    <xf numFmtId="0" fontId="50" fillId="0" borderId="0" xfId="47" applyFont="1" applyAlignment="1">
      <alignment vertical="center"/>
    </xf>
    <xf numFmtId="0" fontId="49" fillId="0" borderId="0" xfId="47" applyFont="1" applyAlignment="1">
      <alignment horizontal="center" vertical="center"/>
    </xf>
    <xf numFmtId="0" fontId="3" fillId="26" borderId="0" xfId="47" applyFont="1" applyFill="1" applyAlignment="1">
      <alignment vertical="center"/>
    </xf>
    <xf numFmtId="0" fontId="3" fillId="26" borderId="0" xfId="47" applyFont="1" applyFill="1" applyAlignment="1">
      <alignment horizontal="center" vertical="center"/>
    </xf>
    <xf numFmtId="0" fontId="3" fillId="26" borderId="25" xfId="47" applyFont="1" applyFill="1" applyBorder="1" applyAlignment="1">
      <alignment horizontal="center" vertical="center"/>
    </xf>
    <xf numFmtId="0" fontId="3" fillId="26" borderId="25" xfId="47" applyFont="1" applyFill="1" applyBorder="1" applyAlignment="1">
      <alignment vertical="center"/>
    </xf>
    <xf numFmtId="0" fontId="3" fillId="26" borderId="53" xfId="47" applyFont="1" applyFill="1" applyBorder="1" applyAlignment="1">
      <alignment horizontal="center" vertical="center"/>
    </xf>
    <xf numFmtId="165" fontId="3" fillId="26" borderId="25" xfId="47" applyNumberFormat="1" applyFont="1" applyFill="1" applyBorder="1" applyAlignment="1">
      <alignment horizontal="center" vertical="center"/>
    </xf>
    <xf numFmtId="0" fontId="3" fillId="26" borderId="27" xfId="47" applyFont="1" applyFill="1" applyBorder="1" applyAlignment="1">
      <alignment vertical="center"/>
    </xf>
    <xf numFmtId="2" fontId="3" fillId="26" borderId="0" xfId="47" applyNumberFormat="1" applyFont="1" applyFill="1" applyAlignment="1">
      <alignment horizontal="center" vertical="center"/>
    </xf>
    <xf numFmtId="0" fontId="3" fillId="26" borderId="29" xfId="47" applyFont="1" applyFill="1" applyBorder="1" applyAlignment="1">
      <alignment vertical="center"/>
    </xf>
    <xf numFmtId="0" fontId="49" fillId="26" borderId="26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vertical="center"/>
    </xf>
    <xf numFmtId="0" fontId="49" fillId="26" borderId="53" xfId="47" applyFont="1" applyFill="1" applyBorder="1" applyAlignment="1">
      <alignment horizontal="center" vertical="center"/>
    </xf>
    <xf numFmtId="0" fontId="49" fillId="26" borderId="25" xfId="47" applyFont="1" applyFill="1" applyBorder="1" applyAlignment="1">
      <alignment horizontal="center" vertical="center" wrapText="1"/>
    </xf>
    <xf numFmtId="0" fontId="47" fillId="26" borderId="20" xfId="47" applyFont="1" applyFill="1" applyBorder="1" applyAlignment="1">
      <alignment horizontal="left" vertical="center"/>
    </xf>
    <xf numFmtId="0" fontId="48" fillId="26" borderId="21" xfId="47" applyFont="1" applyFill="1" applyBorder="1" applyAlignment="1">
      <alignment horizontal="left" vertical="center"/>
    </xf>
    <xf numFmtId="0" fontId="48" fillId="26" borderId="22" xfId="47" applyFont="1" applyFill="1" applyBorder="1" applyAlignment="1">
      <alignment horizontal="left" vertical="center"/>
    </xf>
    <xf numFmtId="0" fontId="34" fillId="26" borderId="21" xfId="47" applyFont="1" applyFill="1" applyBorder="1" applyAlignment="1">
      <alignment horizontal="left" vertical="center"/>
    </xf>
    <xf numFmtId="0" fontId="6" fillId="26" borderId="26" xfId="47" applyFont="1" applyFill="1" applyBorder="1" applyAlignment="1">
      <alignment horizontal="left" vertical="center"/>
    </xf>
    <xf numFmtId="0" fontId="6" fillId="26" borderId="28" xfId="47" applyFont="1" applyFill="1" applyBorder="1" applyAlignment="1">
      <alignment horizontal="left" vertical="center"/>
    </xf>
    <xf numFmtId="0" fontId="51" fillId="28" borderId="20" xfId="47" applyFont="1" applyFill="1" applyBorder="1" applyAlignment="1">
      <alignment horizontal="left" vertical="center"/>
    </xf>
    <xf numFmtId="169" fontId="29" fillId="28" borderId="21" xfId="47" applyNumberFormat="1" applyFont="1" applyFill="1" applyBorder="1" applyAlignment="1">
      <alignment vertical="center"/>
    </xf>
    <xf numFmtId="0" fontId="49" fillId="35" borderId="53" xfId="53" applyFont="1" applyFill="1" applyBorder="1" applyAlignment="1">
      <alignment horizontal="right" vertical="center" wrapText="1"/>
    </xf>
    <xf numFmtId="2" fontId="4" fillId="32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36" xfId="0" applyFont="1" applyBorder="1"/>
    <xf numFmtId="2" fontId="4" fillId="31" borderId="32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37" fillId="0" borderId="18" xfId="0" applyFont="1" applyBorder="1" applyAlignment="1"/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1" fillId="29" borderId="19" xfId="0" applyNumberFormat="1" applyFont="1" applyFill="1" applyBorder="1" applyAlignment="1">
      <alignment horizontal="center" vertical="center"/>
    </xf>
    <xf numFmtId="164" fontId="51" fillId="29" borderId="19" xfId="0" applyNumberFormat="1" applyFont="1" applyFill="1" applyBorder="1" applyAlignment="1">
      <alignment horizontal="center" vertical="center"/>
    </xf>
    <xf numFmtId="1" fontId="51" fillId="29" borderId="17" xfId="0" applyNumberFormat="1" applyFont="1" applyFill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3" fillId="0" borderId="36" xfId="46" applyNumberFormat="1" applyBorder="1" applyAlignment="1">
      <alignment horizontal="center" vertical="center"/>
    </xf>
    <xf numFmtId="164" fontId="43" fillId="0" borderId="0" xfId="46" applyNumberForma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165" fontId="6" fillId="29" borderId="19" xfId="0" applyNumberFormat="1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0" fontId="43" fillId="0" borderId="10" xfId="46" applyFill="1" applyBorder="1" applyAlignment="1">
      <alignment vertical="center"/>
    </xf>
    <xf numFmtId="0" fontId="38" fillId="30" borderId="10" xfId="44" applyFont="1" applyFill="1" applyBorder="1" applyAlignment="1">
      <alignment horizontal="center" vertical="center"/>
    </xf>
    <xf numFmtId="0" fontId="38" fillId="30" borderId="40" xfId="44" applyFont="1" applyFill="1" applyBorder="1" applyAlignment="1">
      <alignment horizontal="center" vertical="center"/>
    </xf>
    <xf numFmtId="0" fontId="38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4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165" fontId="6" fillId="29" borderId="17" xfId="44" applyNumberFormat="1" applyFont="1" applyFill="1" applyBorder="1" applyAlignment="1">
      <alignment horizontal="center" vertical="center"/>
    </xf>
    <xf numFmtId="164" fontId="43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164" fontId="29" fillId="0" borderId="43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0" fontId="43" fillId="0" borderId="13" xfId="46" applyFill="1" applyBorder="1" applyAlignment="1">
      <alignment vertical="center"/>
    </xf>
    <xf numFmtId="0" fontId="54" fillId="0" borderId="14" xfId="46" applyFont="1" applyFill="1" applyBorder="1" applyAlignment="1">
      <alignment vertical="center"/>
    </xf>
    <xf numFmtId="10" fontId="38" fillId="0" borderId="15" xfId="43" applyNumberFormat="1" applyFont="1" applyFill="1" applyBorder="1" applyAlignment="1">
      <alignment horizontal="center" vertical="center"/>
    </xf>
    <xf numFmtId="10" fontId="38" fillId="0" borderId="13" xfId="43" applyNumberFormat="1" applyFont="1" applyFill="1" applyBorder="1" applyAlignment="1">
      <alignment horizontal="center" vertical="center"/>
    </xf>
    <xf numFmtId="10" fontId="38" fillId="0" borderId="14" xfId="43" applyNumberFormat="1" applyFont="1" applyFill="1" applyBorder="1" applyAlignment="1">
      <alignment horizontal="center" vertical="center"/>
    </xf>
    <xf numFmtId="165" fontId="4" fillId="0" borderId="31" xfId="0" applyNumberFormat="1" applyFont="1" applyBorder="1" applyAlignment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2" borderId="32" xfId="0" applyNumberFormat="1" applyFont="1" applyFill="1" applyBorder="1" applyAlignment="1">
      <alignment horizont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65" fontId="36" fillId="0" borderId="0" xfId="0" applyNumberFormat="1" applyFont="1" applyBorder="1" applyAlignment="1">
      <alignment horizontal="center"/>
    </xf>
    <xf numFmtId="165" fontId="4" fillId="0" borderId="11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0" borderId="24" xfId="0" applyNumberFormat="1" applyFont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6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4" fontId="36" fillId="0" borderId="0" xfId="0" applyNumberFormat="1" applyFont="1" applyBorder="1" applyAlignment="1"/>
    <xf numFmtId="164" fontId="4" fillId="0" borderId="24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6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36" fillId="0" borderId="0" xfId="0" applyNumberFormat="1" applyFont="1" applyBorder="1" applyAlignment="1"/>
    <xf numFmtId="1" fontId="4" fillId="0" borderId="24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65" fontId="0" fillId="0" borderId="45" xfId="0" applyNumberFormat="1" applyBorder="1" applyAlignment="1">
      <alignment horizontal="center" vertical="center"/>
    </xf>
    <xf numFmtId="165" fontId="0" fillId="0" borderId="40" xfId="0" applyNumberFormat="1" applyBorder="1" applyAlignment="1">
      <alignment horizontal="center" vertical="center"/>
    </xf>
    <xf numFmtId="165" fontId="6" fillId="29" borderId="17" xfId="0" applyNumberFormat="1" applyFont="1" applyFill="1" applyBorder="1" applyAlignment="1">
      <alignment horizontal="center" vertical="center"/>
    </xf>
    <xf numFmtId="0" fontId="6" fillId="29" borderId="16" xfId="46" applyFont="1" applyFill="1" applyBorder="1" applyAlignment="1">
      <alignment horizontal="left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45" xfId="0" applyNumberFormat="1" applyBorder="1" applyAlignment="1">
      <alignment horizontal="center" vertical="center"/>
    </xf>
    <xf numFmtId="164" fontId="0" fillId="0" borderId="40" xfId="0" applyNumberFormat="1" applyBorder="1" applyAlignment="1">
      <alignment horizontal="center" vertical="center"/>
    </xf>
    <xf numFmtId="164" fontId="38" fillId="0" borderId="36" xfId="0" applyNumberFormat="1" applyFont="1" applyBorder="1" applyAlignment="1">
      <alignment horizontal="center" vertical="center"/>
    </xf>
    <xf numFmtId="164" fontId="38" fillId="0" borderId="10" xfId="44" applyNumberFormat="1" applyFont="1" applyBorder="1" applyAlignment="1">
      <alignment horizontal="center" vertical="center"/>
    </xf>
    <xf numFmtId="2" fontId="38" fillId="0" borderId="10" xfId="44" applyNumberFormat="1" applyFon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40" xfId="0" applyNumberFormat="1" applyBorder="1" applyAlignment="1">
      <alignment horizontal="center" vertical="center"/>
    </xf>
    <xf numFmtId="2" fontId="38" fillId="0" borderId="36" xfId="0" applyNumberFormat="1" applyFon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40" xfId="0" applyNumberFormat="1" applyBorder="1" applyAlignment="1">
      <alignment horizontal="center" vertical="center"/>
    </xf>
    <xf numFmtId="1" fontId="38" fillId="0" borderId="36" xfId="0" applyNumberFormat="1" applyFont="1" applyBorder="1" applyAlignment="1">
      <alignment horizontal="center" vertical="center"/>
    </xf>
    <xf numFmtId="1" fontId="38" fillId="0" borderId="10" xfId="44" applyNumberFormat="1" applyFont="1" applyBorder="1" applyAlignment="1">
      <alignment horizontal="center" vertical="center"/>
    </xf>
    <xf numFmtId="164" fontId="38" fillId="0" borderId="14" xfId="0" applyNumberFormat="1" applyFont="1" applyBorder="1" applyAlignment="1">
      <alignment horizontal="center" vertical="center"/>
    </xf>
    <xf numFmtId="164" fontId="38" fillId="0" borderId="13" xfId="44" applyNumberFormat="1" applyFont="1" applyBorder="1" applyAlignment="1">
      <alignment horizontal="center" vertical="center"/>
    </xf>
    <xf numFmtId="2" fontId="38" fillId="0" borderId="13" xfId="44" applyNumberFormat="1" applyFont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58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8" fillId="30" borderId="37" xfId="44" applyFont="1" applyFill="1" applyBorder="1" applyAlignment="1">
      <alignment horizontal="center" vertical="center"/>
    </xf>
    <xf numFmtId="0" fontId="38" fillId="30" borderId="36" xfId="0" applyFont="1" applyFill="1" applyBorder="1" applyAlignment="1">
      <alignment horizontal="center" vertical="center"/>
    </xf>
    <xf numFmtId="0" fontId="38" fillId="30" borderId="37" xfId="44" applyFont="1" applyFill="1" applyBorder="1" applyAlignment="1">
      <alignment horizontal="center" vertical="center" wrapText="1"/>
    </xf>
    <xf numFmtId="0" fontId="39" fillId="30" borderId="36" xfId="0" applyFont="1" applyFill="1" applyBorder="1" applyAlignment="1">
      <alignment horizontal="center" vertical="center" wrapText="1"/>
    </xf>
    <xf numFmtId="9" fontId="38" fillId="30" borderId="16" xfId="44" applyNumberFormat="1" applyFont="1" applyFill="1" applyBorder="1" applyAlignment="1">
      <alignment horizontal="center" vertical="center"/>
    </xf>
    <xf numFmtId="0" fontId="38" fillId="30" borderId="19" xfId="0" applyFont="1" applyFill="1" applyBorder="1" applyAlignment="1">
      <alignment horizontal="center" vertical="center"/>
    </xf>
    <xf numFmtId="0" fontId="38" fillId="30" borderId="17" xfId="0" applyFont="1" applyFill="1" applyBorder="1" applyAlignment="1">
      <alignment horizontal="center" vertical="center"/>
    </xf>
    <xf numFmtId="0" fontId="38" fillId="30" borderId="17" xfId="44" applyFont="1" applyFill="1" applyBorder="1" applyAlignment="1">
      <alignment horizontal="center" vertical="center"/>
    </xf>
    <xf numFmtId="0" fontId="38" fillId="30" borderId="12" xfId="44" applyFont="1" applyFill="1" applyBorder="1" applyAlignment="1">
      <alignment vertical="center"/>
    </xf>
    <xf numFmtId="0" fontId="38" fillId="30" borderId="16" xfId="44" applyFont="1" applyFill="1" applyBorder="1" applyAlignment="1">
      <alignment vertical="center"/>
    </xf>
    <xf numFmtId="9" fontId="38" fillId="30" borderId="12" xfId="44" applyNumberFormat="1" applyFont="1" applyFill="1" applyBorder="1" applyAlignment="1">
      <alignment horizontal="center" vertical="center"/>
    </xf>
    <xf numFmtId="165" fontId="3" fillId="34" borderId="51" xfId="53" applyNumberFormat="1" applyFont="1" applyFill="1" applyBorder="1" applyAlignment="1">
      <alignment vertical="center"/>
    </xf>
    <xf numFmtId="165" fontId="3" fillId="34" borderId="0" xfId="53" applyNumberFormat="1" applyFont="1" applyFill="1" applyAlignment="1">
      <alignment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6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71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7</xdr:col>
      <xdr:colOff>335437</xdr:colOff>
      <xdr:row>139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ED33403-D863-4731-8011-EB7E62A70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7060525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1141</xdr:row>
      <xdr:rowOff>0</xdr:rowOff>
    </xdr:from>
    <xdr:to>
      <xdr:col>9</xdr:col>
      <xdr:colOff>520880</xdr:colOff>
      <xdr:row>1146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D78DB7-9A5D-4B2F-B023-8DB1E3DC9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0758704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1170</xdr:row>
      <xdr:rowOff>0</xdr:rowOff>
    </xdr:from>
    <xdr:to>
      <xdr:col>9</xdr:col>
      <xdr:colOff>520880</xdr:colOff>
      <xdr:row>1175</xdr:row>
      <xdr:rowOff>60849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47FC58-220E-4C28-AE42-EF806BB40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562703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355322</xdr:colOff>
      <xdr:row>42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2C029D-73D1-4386-AA77-0D5620CAF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618" y="6007434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18</xdr:row>
      <xdr:rowOff>161535</xdr:rowOff>
    </xdr:from>
    <xdr:to>
      <xdr:col>9</xdr:col>
      <xdr:colOff>278844</xdr:colOff>
      <xdr:row>24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579FFF-5579-4D67-85F6-3E3487A1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124868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337</xdr:row>
      <xdr:rowOff>0</xdr:rowOff>
    </xdr:from>
    <xdr:to>
      <xdr:col>9</xdr:col>
      <xdr:colOff>402669</xdr:colOff>
      <xdr:row>342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56174F-CC0B-48DE-985B-1781B44AC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6776798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ABC3DB-361F-4EC0-A4DE-F6B5311C3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C075A6-B584-42B7-AC69-8A9B28FC6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901</xdr:row>
      <xdr:rowOff>0</xdr:rowOff>
    </xdr:from>
    <xdr:to>
      <xdr:col>9</xdr:col>
      <xdr:colOff>402669</xdr:colOff>
      <xdr:row>906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938AFB-A478-4CA2-AE41-12EC83C6E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48996623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62</xdr:row>
      <xdr:rowOff>0</xdr:rowOff>
    </xdr:from>
    <xdr:to>
      <xdr:col>10</xdr:col>
      <xdr:colOff>383062</xdr:colOff>
      <xdr:row>66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E32F84-52FE-41BE-9D2B-C373BBF7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26111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135</xdr:row>
      <xdr:rowOff>0</xdr:rowOff>
    </xdr:from>
    <xdr:to>
      <xdr:col>13</xdr:col>
      <xdr:colOff>125887</xdr:colOff>
      <xdr:row>139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5173B3-7C20-4834-97AD-793196CEE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5793700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5097937</xdr:colOff>
      <xdr:row>44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45F4EC-5AE8-4D7F-9531-3ABD9159C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524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2</xdr:col>
      <xdr:colOff>5097937</xdr:colOff>
      <xdr:row>39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6188816-4CC6-44F0-A4A2-18533A109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686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E45D1EE-A4E5-48BB-8EBF-88C450780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285695</xdr:colOff>
      <xdr:row>38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6B5E7-4F81-486B-AF55-3B97EE03E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291667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362891</xdr:colOff>
      <xdr:row>38</xdr:row>
      <xdr:rowOff>99585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CB97AB-8E12-47B1-8C82-3ABA44FCC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588" y="5244353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9</xdr:col>
      <xdr:colOff>323125</xdr:colOff>
      <xdr:row>78</xdr:row>
      <xdr:rowOff>70887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E288F69-EA1F-483D-ACE6-BF53F4916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415" y="12057256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0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35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9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8" t="s">
        <v>731</v>
      </c>
      <c r="C1" s="88"/>
      <c r="D1" s="88"/>
      <c r="E1" s="88"/>
      <c r="F1" s="88"/>
      <c r="G1" s="88"/>
      <c r="H1" s="72"/>
    </row>
    <row r="2" spans="1:8" ht="15.75" customHeight="1">
      <c r="A2" s="264"/>
      <c r="B2" s="262" t="s">
        <v>2</v>
      </c>
      <c r="C2" s="73" t="s">
        <v>66</v>
      </c>
      <c r="D2" s="260" t="s">
        <v>186</v>
      </c>
      <c r="E2" s="261"/>
      <c r="F2" s="260" t="s">
        <v>93</v>
      </c>
      <c r="G2" s="261"/>
      <c r="H2" s="80"/>
    </row>
    <row r="3" spans="1:8" ht="12.75">
      <c r="A3" s="264"/>
      <c r="B3" s="263"/>
      <c r="C3" s="71" t="s">
        <v>47</v>
      </c>
      <c r="D3" s="174" t="s">
        <v>67</v>
      </c>
      <c r="E3" s="38" t="s">
        <v>68</v>
      </c>
      <c r="F3" s="174" t="s">
        <v>67</v>
      </c>
      <c r="G3" s="38" t="s">
        <v>68</v>
      </c>
      <c r="H3" s="81"/>
    </row>
    <row r="4" spans="1:8" ht="15.75" customHeight="1">
      <c r="A4" s="90"/>
      <c r="B4" s="39" t="s">
        <v>216</v>
      </c>
      <c r="C4" s="177"/>
      <c r="D4" s="177"/>
      <c r="E4" s="177"/>
      <c r="F4" s="177"/>
      <c r="G4" s="176"/>
      <c r="H4" s="82"/>
    </row>
    <row r="5" spans="1:8" ht="15.75" customHeight="1">
      <c r="A5" s="90"/>
      <c r="B5" s="178" t="s">
        <v>402</v>
      </c>
      <c r="C5" s="232">
        <v>0.22115908106834781</v>
      </c>
      <c r="D5" s="234">
        <v>0.21797426107741338</v>
      </c>
      <c r="E5" s="235">
        <v>0.22434390105928223</v>
      </c>
      <c r="F5" s="234">
        <v>0.21958094992094443</v>
      </c>
      <c r="G5" s="235">
        <v>0.22273721221575118</v>
      </c>
      <c r="H5" s="82"/>
    </row>
    <row r="6" spans="1:8" ht="15.75" customHeight="1">
      <c r="A6" s="90"/>
      <c r="B6" s="237" t="s">
        <v>217</v>
      </c>
      <c r="C6" s="175"/>
      <c r="D6" s="175"/>
      <c r="E6" s="175"/>
      <c r="F6" s="175"/>
      <c r="G6" s="236"/>
      <c r="H6" s="82"/>
    </row>
    <row r="7" spans="1:8" ht="15.75" customHeight="1">
      <c r="A7" s="90"/>
      <c r="B7" s="178" t="s">
        <v>402</v>
      </c>
      <c r="C7" s="232">
        <v>0.21027742435540339</v>
      </c>
      <c r="D7" s="234">
        <v>0.2045233425875792</v>
      </c>
      <c r="E7" s="235">
        <v>0.21603150612322758</v>
      </c>
      <c r="F7" s="234">
        <v>0.20863372802109534</v>
      </c>
      <c r="G7" s="235">
        <v>0.21192112068971145</v>
      </c>
      <c r="H7" s="82"/>
    </row>
    <row r="8" spans="1:8" ht="15.75" customHeight="1">
      <c r="A8" s="90"/>
      <c r="B8" s="237" t="s">
        <v>182</v>
      </c>
      <c r="C8" s="175"/>
      <c r="D8" s="175"/>
      <c r="E8" s="175"/>
      <c r="F8" s="175"/>
      <c r="G8" s="236"/>
      <c r="H8" s="82"/>
    </row>
    <row r="9" spans="1:8" ht="15.75" customHeight="1">
      <c r="A9" s="90"/>
      <c r="B9" s="178" t="s">
        <v>403</v>
      </c>
      <c r="C9" s="232">
        <v>0.23165867222222217</v>
      </c>
      <c r="D9" s="234">
        <v>0.22154135860710736</v>
      </c>
      <c r="E9" s="235">
        <v>0.24177598583733698</v>
      </c>
      <c r="F9" s="234">
        <v>0.22106286093000391</v>
      </c>
      <c r="G9" s="235">
        <v>0.24225448351444043</v>
      </c>
      <c r="H9" s="82"/>
    </row>
    <row r="10" spans="1:8" ht="15.75" customHeight="1">
      <c r="A10" s="90"/>
      <c r="B10" s="237" t="s">
        <v>184</v>
      </c>
      <c r="C10" s="175"/>
      <c r="D10" s="175"/>
      <c r="E10" s="175"/>
      <c r="F10" s="175"/>
      <c r="G10" s="236"/>
      <c r="H10" s="82"/>
    </row>
    <row r="11" spans="1:8" ht="15.75" customHeight="1">
      <c r="A11" s="90"/>
      <c r="B11" s="178" t="s">
        <v>404</v>
      </c>
      <c r="C11" s="238">
        <v>23.599647332496438</v>
      </c>
      <c r="D11" s="239">
        <v>22.774490521800409</v>
      </c>
      <c r="E11" s="240">
        <v>24.424804143192468</v>
      </c>
      <c r="F11" s="239">
        <v>23.103453973714537</v>
      </c>
      <c r="G11" s="240">
        <v>24.09584069127834</v>
      </c>
      <c r="H11" s="82"/>
    </row>
    <row r="12" spans="1:8" ht="15.75" customHeight="1">
      <c r="A12" s="90"/>
      <c r="B12" s="178" t="s">
        <v>405</v>
      </c>
      <c r="C12" s="244">
        <v>7.5602497663142607</v>
      </c>
      <c r="D12" s="245">
        <v>7.3331447383454824</v>
      </c>
      <c r="E12" s="246">
        <v>7.787354794283039</v>
      </c>
      <c r="F12" s="245">
        <v>7.3756595007129775</v>
      </c>
      <c r="G12" s="246">
        <v>7.7448400319155439</v>
      </c>
      <c r="H12" s="82"/>
    </row>
    <row r="13" spans="1:8" ht="15.75" customHeight="1">
      <c r="A13" s="90"/>
      <c r="B13" s="178" t="s">
        <v>406</v>
      </c>
      <c r="C13" s="238">
        <v>39.4595678609763</v>
      </c>
      <c r="D13" s="239">
        <v>37.417506871901573</v>
      </c>
      <c r="E13" s="240">
        <v>41.501628850051027</v>
      </c>
      <c r="F13" s="239">
        <v>37.695881933619823</v>
      </c>
      <c r="G13" s="240">
        <v>41.223253788332777</v>
      </c>
      <c r="H13" s="82"/>
    </row>
    <row r="14" spans="1:8" ht="15.75" customHeight="1">
      <c r="A14" s="90"/>
      <c r="B14" s="178" t="s">
        <v>407</v>
      </c>
      <c r="C14" s="233">
        <v>3038.842378891743</v>
      </c>
      <c r="D14" s="248">
        <v>2931.8109055440041</v>
      </c>
      <c r="E14" s="249">
        <v>3145.8738522394819</v>
      </c>
      <c r="F14" s="248">
        <v>2952.1777518955</v>
      </c>
      <c r="G14" s="249">
        <v>3125.507005887986</v>
      </c>
      <c r="H14" s="82"/>
    </row>
    <row r="15" spans="1:8" ht="15.75" customHeight="1">
      <c r="A15" s="90"/>
      <c r="B15" s="178" t="s">
        <v>408</v>
      </c>
      <c r="C15" s="244">
        <v>3.1438668597328925</v>
      </c>
      <c r="D15" s="245">
        <v>2.9514874032399026</v>
      </c>
      <c r="E15" s="246">
        <v>3.3362463162258824</v>
      </c>
      <c r="F15" s="245">
        <v>3.0536483912440291</v>
      </c>
      <c r="G15" s="246">
        <v>3.2340853282217559</v>
      </c>
      <c r="H15" s="82"/>
    </row>
    <row r="16" spans="1:8" ht="15.75" customHeight="1">
      <c r="A16" s="90"/>
      <c r="B16" s="178" t="s">
        <v>409</v>
      </c>
      <c r="C16" s="244">
        <v>0.77235350616933673</v>
      </c>
      <c r="D16" s="245">
        <v>0.72924756529477919</v>
      </c>
      <c r="E16" s="246">
        <v>0.81545944704389428</v>
      </c>
      <c r="F16" s="245">
        <v>0.73977725351753043</v>
      </c>
      <c r="G16" s="246">
        <v>0.80492975882114304</v>
      </c>
      <c r="H16" s="82"/>
    </row>
    <row r="17" spans="1:8" ht="15.75" customHeight="1">
      <c r="A17" s="90"/>
      <c r="B17" s="178" t="s">
        <v>410</v>
      </c>
      <c r="C17" s="244">
        <v>1.2465052813206834</v>
      </c>
      <c r="D17" s="245">
        <v>1.2123503624790659</v>
      </c>
      <c r="E17" s="246">
        <v>1.2806602001623009</v>
      </c>
      <c r="F17" s="245">
        <v>1.2189142554821959</v>
      </c>
      <c r="G17" s="246">
        <v>1.2740963071591709</v>
      </c>
      <c r="H17" s="82"/>
    </row>
    <row r="18" spans="1:8" ht="15.75" customHeight="1">
      <c r="A18" s="90"/>
      <c r="B18" s="178" t="s">
        <v>411</v>
      </c>
      <c r="C18" s="244">
        <v>6.3327874116638929</v>
      </c>
      <c r="D18" s="245">
        <v>6.0263473978806958</v>
      </c>
      <c r="E18" s="246">
        <v>6.63922742544709</v>
      </c>
      <c r="F18" s="245">
        <v>6.1508321576032881</v>
      </c>
      <c r="G18" s="246">
        <v>6.5147426657244978</v>
      </c>
      <c r="H18" s="82"/>
    </row>
    <row r="19" spans="1:8" ht="15.75" customHeight="1">
      <c r="A19" s="90"/>
      <c r="B19" s="178" t="s">
        <v>412</v>
      </c>
      <c r="C19" s="233">
        <v>90.962358345963963</v>
      </c>
      <c r="D19" s="248">
        <v>86.71922399645743</v>
      </c>
      <c r="E19" s="249">
        <v>95.205492695470497</v>
      </c>
      <c r="F19" s="248">
        <v>88.259724042180494</v>
      </c>
      <c r="G19" s="249">
        <v>93.664992649747433</v>
      </c>
      <c r="H19" s="82"/>
    </row>
    <row r="20" spans="1:8" ht="15.75" customHeight="1">
      <c r="A20" s="90"/>
      <c r="B20" s="178" t="s">
        <v>413</v>
      </c>
      <c r="C20" s="244">
        <v>2.2160920869298923</v>
      </c>
      <c r="D20" s="245">
        <v>2.0865559818484627</v>
      </c>
      <c r="E20" s="246">
        <v>2.345628192011322</v>
      </c>
      <c r="F20" s="245">
        <v>2.1190985325383243</v>
      </c>
      <c r="G20" s="246">
        <v>2.3130856413214604</v>
      </c>
      <c r="H20" s="82"/>
    </row>
    <row r="21" spans="1:8" ht="15.75" customHeight="1">
      <c r="A21" s="90"/>
      <c r="B21" s="178" t="s">
        <v>414</v>
      </c>
      <c r="C21" s="238">
        <v>12.96957989004585</v>
      </c>
      <c r="D21" s="239">
        <v>11.414776647451149</v>
      </c>
      <c r="E21" s="240">
        <v>14.524383132640551</v>
      </c>
      <c r="F21" s="239">
        <v>11.684793790186223</v>
      </c>
      <c r="G21" s="240">
        <v>14.254365989905477</v>
      </c>
      <c r="H21" s="82"/>
    </row>
    <row r="22" spans="1:8" ht="15.75" customHeight="1">
      <c r="A22" s="90"/>
      <c r="B22" s="178" t="s">
        <v>415</v>
      </c>
      <c r="C22" s="244">
        <v>6.5480198871723543</v>
      </c>
      <c r="D22" s="245">
        <v>6.260618029218465</v>
      </c>
      <c r="E22" s="246">
        <v>6.8354217451262436</v>
      </c>
      <c r="F22" s="245">
        <v>6.3593287398330176</v>
      </c>
      <c r="G22" s="246">
        <v>6.736711034511691</v>
      </c>
      <c r="H22" s="82"/>
    </row>
    <row r="23" spans="1:8" ht="15.75" customHeight="1">
      <c r="A23" s="90"/>
      <c r="B23" s="178" t="s">
        <v>416</v>
      </c>
      <c r="C23" s="232">
        <v>5.7851627283657336E-2</v>
      </c>
      <c r="D23" s="234">
        <v>5.6183823297469924E-2</v>
      </c>
      <c r="E23" s="235">
        <v>5.9519431269844748E-2</v>
      </c>
      <c r="F23" s="234">
        <v>5.6736557741196542E-2</v>
      </c>
      <c r="G23" s="235">
        <v>5.8966696826118131E-2</v>
      </c>
      <c r="H23" s="82"/>
    </row>
    <row r="24" spans="1:8" ht="15.75" customHeight="1">
      <c r="A24" s="90"/>
      <c r="B24" s="178" t="s">
        <v>417</v>
      </c>
      <c r="C24" s="244">
        <v>3.768604191172523</v>
      </c>
      <c r="D24" s="245">
        <v>3.5953273850905192</v>
      </c>
      <c r="E24" s="246">
        <v>3.9418809972545268</v>
      </c>
      <c r="F24" s="245">
        <v>3.6114556234401927</v>
      </c>
      <c r="G24" s="246">
        <v>3.9257527589048533</v>
      </c>
      <c r="H24" s="82"/>
    </row>
    <row r="25" spans="1:8" ht="15.75" customHeight="1">
      <c r="A25" s="90"/>
      <c r="B25" s="178" t="s">
        <v>418</v>
      </c>
      <c r="C25" s="244">
        <v>1.0661551581451429</v>
      </c>
      <c r="D25" s="245">
        <v>0.9990387376011336</v>
      </c>
      <c r="E25" s="246">
        <v>1.1332715786891523</v>
      </c>
      <c r="F25" s="245">
        <v>1.0240710836449882</v>
      </c>
      <c r="G25" s="246">
        <v>1.1082392326452977</v>
      </c>
      <c r="H25" s="82"/>
    </row>
    <row r="26" spans="1:8" ht="15.75" customHeight="1">
      <c r="A26" s="90"/>
      <c r="B26" s="178" t="s">
        <v>419</v>
      </c>
      <c r="C26" s="244">
        <v>1.4688511983119688</v>
      </c>
      <c r="D26" s="245">
        <v>1.3001332443713998</v>
      </c>
      <c r="E26" s="246">
        <v>1.6375691522525377</v>
      </c>
      <c r="F26" s="245">
        <v>1.4177775512334043</v>
      </c>
      <c r="G26" s="246">
        <v>1.5199248453905332</v>
      </c>
      <c r="H26" s="82"/>
    </row>
    <row r="27" spans="1:8" ht="15.75" customHeight="1">
      <c r="A27" s="90"/>
      <c r="B27" s="178" t="s">
        <v>420</v>
      </c>
      <c r="C27" s="244">
        <v>2.4994706126499686</v>
      </c>
      <c r="D27" s="245">
        <v>2.4298862441644768</v>
      </c>
      <c r="E27" s="246">
        <v>2.5690549811354604</v>
      </c>
      <c r="F27" s="245">
        <v>2.4417703591652291</v>
      </c>
      <c r="G27" s="246">
        <v>2.5571708661347081</v>
      </c>
      <c r="H27" s="82"/>
    </row>
    <row r="28" spans="1:8" ht="15.75" customHeight="1">
      <c r="A28" s="90"/>
      <c r="B28" s="178" t="s">
        <v>421</v>
      </c>
      <c r="C28" s="238">
        <v>22.774949011294247</v>
      </c>
      <c r="D28" s="239">
        <v>21.70539672494959</v>
      </c>
      <c r="E28" s="240">
        <v>23.844501297638903</v>
      </c>
      <c r="F28" s="239">
        <v>22.318937836592642</v>
      </c>
      <c r="G28" s="240">
        <v>23.230960185995851</v>
      </c>
      <c r="H28" s="82"/>
    </row>
    <row r="29" spans="1:8" ht="15.75" customHeight="1">
      <c r="A29" s="90"/>
      <c r="B29" s="178" t="s">
        <v>422</v>
      </c>
      <c r="C29" s="244">
        <v>5.9607446642044026</v>
      </c>
      <c r="D29" s="245">
        <v>5.5794978071622667</v>
      </c>
      <c r="E29" s="246">
        <v>6.3419915212465385</v>
      </c>
      <c r="F29" s="245">
        <v>5.7352955517410722</v>
      </c>
      <c r="G29" s="246">
        <v>6.1861937766677331</v>
      </c>
      <c r="H29" s="83"/>
    </row>
    <row r="30" spans="1:8" ht="15.75" customHeight="1">
      <c r="A30" s="90"/>
      <c r="B30" s="178" t="s">
        <v>423</v>
      </c>
      <c r="C30" s="244">
        <v>0.19765744454660603</v>
      </c>
      <c r="D30" s="245">
        <v>0.14441817653734104</v>
      </c>
      <c r="E30" s="246">
        <v>0.25089671255587098</v>
      </c>
      <c r="F30" s="245">
        <v>0.1695539639952548</v>
      </c>
      <c r="G30" s="246">
        <v>0.22576092509795725</v>
      </c>
      <c r="H30" s="82"/>
    </row>
    <row r="31" spans="1:8" ht="15.75" customHeight="1">
      <c r="A31" s="90"/>
      <c r="B31" s="178" t="s">
        <v>424</v>
      </c>
      <c r="C31" s="244">
        <v>6.8578324309273082</v>
      </c>
      <c r="D31" s="245">
        <v>6.5818884821384325</v>
      </c>
      <c r="E31" s="246">
        <v>7.1337763797161839</v>
      </c>
      <c r="F31" s="245">
        <v>6.6586737528639039</v>
      </c>
      <c r="G31" s="246">
        <v>7.0569911089907125</v>
      </c>
      <c r="H31" s="82"/>
    </row>
    <row r="32" spans="1:8" ht="15.75" customHeight="1">
      <c r="A32" s="90"/>
      <c r="B32" s="178" t="s">
        <v>425</v>
      </c>
      <c r="C32" s="244">
        <v>0.51441855281059512</v>
      </c>
      <c r="D32" s="245">
        <v>0.468571133898322</v>
      </c>
      <c r="E32" s="246">
        <v>0.56026597172286818</v>
      </c>
      <c r="F32" s="245">
        <v>0.488391828918393</v>
      </c>
      <c r="G32" s="246">
        <v>0.54044527670279718</v>
      </c>
      <c r="H32" s="82"/>
    </row>
    <row r="33" spans="1:8" ht="15.75" customHeight="1">
      <c r="A33" s="90"/>
      <c r="B33" s="178" t="s">
        <v>426</v>
      </c>
      <c r="C33" s="244">
        <v>0.17782557300260993</v>
      </c>
      <c r="D33" s="245">
        <v>0.16456335477622705</v>
      </c>
      <c r="E33" s="246">
        <v>0.1910877912289928</v>
      </c>
      <c r="F33" s="245">
        <v>0.16806854250776701</v>
      </c>
      <c r="G33" s="246">
        <v>0.18758260349745284</v>
      </c>
      <c r="H33" s="82"/>
    </row>
    <row r="34" spans="1:8" ht="15.75" customHeight="1">
      <c r="A34" s="90"/>
      <c r="B34" s="178" t="s">
        <v>427</v>
      </c>
      <c r="C34" s="244">
        <v>3.1143476050189931</v>
      </c>
      <c r="D34" s="245">
        <v>3.0150995713153108</v>
      </c>
      <c r="E34" s="246">
        <v>3.2135956387226754</v>
      </c>
      <c r="F34" s="245">
        <v>3.0458515301465456</v>
      </c>
      <c r="G34" s="246">
        <v>3.1828436798914406</v>
      </c>
      <c r="H34" s="82"/>
    </row>
    <row r="35" spans="1:8" ht="15.75" customHeight="1">
      <c r="A35" s="90"/>
      <c r="B35" s="178" t="s">
        <v>428</v>
      </c>
      <c r="C35" s="238">
        <v>45.475015507791475</v>
      </c>
      <c r="D35" s="239">
        <v>43.05072254882419</v>
      </c>
      <c r="E35" s="240">
        <v>47.899308466758761</v>
      </c>
      <c r="F35" s="239">
        <v>44.082222910840066</v>
      </c>
      <c r="G35" s="240">
        <v>46.867808104742885</v>
      </c>
      <c r="H35" s="82"/>
    </row>
    <row r="36" spans="1:8" ht="15.75" customHeight="1">
      <c r="A36" s="90"/>
      <c r="B36" s="178" t="s">
        <v>429</v>
      </c>
      <c r="C36" s="238">
        <v>30.645556531882505</v>
      </c>
      <c r="D36" s="239">
        <v>29.369291528659751</v>
      </c>
      <c r="E36" s="240">
        <v>31.921821535105259</v>
      </c>
      <c r="F36" s="239">
        <v>29.971260968923882</v>
      </c>
      <c r="G36" s="240">
        <v>31.319852094841128</v>
      </c>
      <c r="H36" s="82"/>
    </row>
    <row r="37" spans="1:8" ht="15.75" customHeight="1">
      <c r="A37" s="90"/>
      <c r="B37" s="178" t="s">
        <v>430</v>
      </c>
      <c r="C37" s="232">
        <v>7.5467897331782288E-2</v>
      </c>
      <c r="D37" s="234">
        <v>5.283675208184134E-2</v>
      </c>
      <c r="E37" s="235">
        <v>9.8099042581723236E-2</v>
      </c>
      <c r="F37" s="234" t="s">
        <v>94</v>
      </c>
      <c r="G37" s="235" t="s">
        <v>94</v>
      </c>
      <c r="H37" s="82"/>
    </row>
    <row r="38" spans="1:8" ht="15.75" customHeight="1">
      <c r="A38" s="90"/>
      <c r="B38" s="178" t="s">
        <v>431</v>
      </c>
      <c r="C38" s="232">
        <v>0.14876098645996552</v>
      </c>
      <c r="D38" s="234">
        <v>0.14167033566341408</v>
      </c>
      <c r="E38" s="235">
        <v>0.15585163725651696</v>
      </c>
      <c r="F38" s="234">
        <v>0.14520953238946088</v>
      </c>
      <c r="G38" s="235">
        <v>0.15231244053047016</v>
      </c>
      <c r="H38" s="82"/>
    </row>
    <row r="39" spans="1:8" ht="15.75" customHeight="1">
      <c r="A39" s="90"/>
      <c r="B39" s="178" t="s">
        <v>432</v>
      </c>
      <c r="C39" s="232">
        <v>3.9360847972218831E-2</v>
      </c>
      <c r="D39" s="234">
        <v>3.8105394973737917E-2</v>
      </c>
      <c r="E39" s="235">
        <v>4.0616300970699744E-2</v>
      </c>
      <c r="F39" s="234">
        <v>3.8458686565685206E-2</v>
      </c>
      <c r="G39" s="235">
        <v>4.0263009378752455E-2</v>
      </c>
      <c r="H39" s="82"/>
    </row>
    <row r="40" spans="1:8" ht="15.75" customHeight="1">
      <c r="A40" s="90"/>
      <c r="B40" s="178" t="s">
        <v>433</v>
      </c>
      <c r="C40" s="244">
        <v>3.9732891221549642</v>
      </c>
      <c r="D40" s="245">
        <v>3.7624734847280572</v>
      </c>
      <c r="E40" s="246">
        <v>4.1841047595818717</v>
      </c>
      <c r="F40" s="245">
        <v>3.7996815052530275</v>
      </c>
      <c r="G40" s="246">
        <v>4.1468967390569009</v>
      </c>
      <c r="H40" s="82"/>
    </row>
    <row r="41" spans="1:8" ht="15.75" customHeight="1">
      <c r="A41" s="90"/>
      <c r="B41" s="178" t="s">
        <v>434</v>
      </c>
      <c r="C41" s="244">
        <v>2.7890597777061656</v>
      </c>
      <c r="D41" s="245">
        <v>2.7090366459657629</v>
      </c>
      <c r="E41" s="246">
        <v>2.8690829094465684</v>
      </c>
      <c r="F41" s="245">
        <v>2.7310119791461935</v>
      </c>
      <c r="G41" s="246">
        <v>2.8471075762661378</v>
      </c>
      <c r="H41" s="82"/>
    </row>
    <row r="42" spans="1:8" ht="15.75" customHeight="1">
      <c r="A42" s="90"/>
      <c r="B42" s="178" t="s">
        <v>435</v>
      </c>
      <c r="C42" s="238">
        <v>19.293587900071245</v>
      </c>
      <c r="D42" s="239">
        <v>18.424156128923098</v>
      </c>
      <c r="E42" s="240">
        <v>20.163019671219391</v>
      </c>
      <c r="F42" s="239">
        <v>18.651769727264753</v>
      </c>
      <c r="G42" s="240">
        <v>19.935406072877736</v>
      </c>
      <c r="H42" s="82"/>
    </row>
    <row r="43" spans="1:8" ht="15.75" customHeight="1">
      <c r="A43" s="90"/>
      <c r="B43" s="178" t="s">
        <v>436</v>
      </c>
      <c r="C43" s="238">
        <v>40.299522776382538</v>
      </c>
      <c r="D43" s="239">
        <v>37.79892416505497</v>
      </c>
      <c r="E43" s="240">
        <v>42.800121387710107</v>
      </c>
      <c r="F43" s="239">
        <v>38.733159649913567</v>
      </c>
      <c r="G43" s="240">
        <v>41.86588590285151</v>
      </c>
      <c r="H43" s="82"/>
    </row>
    <row r="44" spans="1:8" ht="15.75" customHeight="1">
      <c r="A44" s="90"/>
      <c r="B44" s="178" t="s">
        <v>437</v>
      </c>
      <c r="C44" s="244">
        <v>5.8328930439488724</v>
      </c>
      <c r="D44" s="245">
        <v>5.4043960615973328</v>
      </c>
      <c r="E44" s="246">
        <v>6.2613900263004121</v>
      </c>
      <c r="F44" s="245">
        <v>5.5101709738087639</v>
      </c>
      <c r="G44" s="246">
        <v>6.155615114088981</v>
      </c>
      <c r="H44" s="82"/>
    </row>
    <row r="45" spans="1:8" ht="15.75" customHeight="1">
      <c r="A45" s="90"/>
      <c r="B45" s="178" t="s">
        <v>438</v>
      </c>
      <c r="C45" s="232">
        <v>3.6537816324499248E-2</v>
      </c>
      <c r="D45" s="234">
        <v>3.5306700382427857E-2</v>
      </c>
      <c r="E45" s="235">
        <v>3.7768932266570639E-2</v>
      </c>
      <c r="F45" s="234">
        <v>3.5581138485631894E-2</v>
      </c>
      <c r="G45" s="235">
        <v>3.7494494163366601E-2</v>
      </c>
      <c r="H45" s="82"/>
    </row>
    <row r="46" spans="1:8" ht="15.75" customHeight="1">
      <c r="A46" s="90"/>
      <c r="B46" s="178" t="s">
        <v>439</v>
      </c>
      <c r="C46" s="233">
        <v>1128.9187604563406</v>
      </c>
      <c r="D46" s="248">
        <v>1097.7818465782523</v>
      </c>
      <c r="E46" s="249">
        <v>1160.0556743344289</v>
      </c>
      <c r="F46" s="248">
        <v>1110.9853760858011</v>
      </c>
      <c r="G46" s="249">
        <v>1146.85214482688</v>
      </c>
      <c r="H46" s="84"/>
    </row>
    <row r="47" spans="1:8" ht="15.75" customHeight="1">
      <c r="A47" s="90"/>
      <c r="B47" s="178" t="s">
        <v>440</v>
      </c>
      <c r="C47" s="238">
        <v>10.32150894426665</v>
      </c>
      <c r="D47" s="239">
        <v>9.7874489595125542</v>
      </c>
      <c r="E47" s="240">
        <v>10.855568929020746</v>
      </c>
      <c r="F47" s="239">
        <v>9.9208666803907981</v>
      </c>
      <c r="G47" s="240">
        <v>10.722151208142503</v>
      </c>
      <c r="H47" s="84"/>
    </row>
    <row r="48" spans="1:8" ht="15.75" customHeight="1">
      <c r="A48" s="90"/>
      <c r="B48" s="178" t="s">
        <v>441</v>
      </c>
      <c r="C48" s="233">
        <v>147.78617840004426</v>
      </c>
      <c r="D48" s="248">
        <v>141.12109783627497</v>
      </c>
      <c r="E48" s="249">
        <v>154.45125896381356</v>
      </c>
      <c r="F48" s="248">
        <v>143.89870457268913</v>
      </c>
      <c r="G48" s="249">
        <v>151.6736522273994</v>
      </c>
      <c r="H48" s="82"/>
    </row>
    <row r="49" spans="1:8" ht="15.75" customHeight="1">
      <c r="A49" s="90"/>
      <c r="B49" s="178" t="s">
        <v>442</v>
      </c>
      <c r="C49" s="232" t="s">
        <v>218</v>
      </c>
      <c r="D49" s="234" t="s">
        <v>94</v>
      </c>
      <c r="E49" s="235" t="s">
        <v>94</v>
      </c>
      <c r="F49" s="234" t="s">
        <v>94</v>
      </c>
      <c r="G49" s="235" t="s">
        <v>94</v>
      </c>
      <c r="H49" s="82"/>
    </row>
    <row r="50" spans="1:8" ht="15.75" customHeight="1">
      <c r="A50" s="90"/>
      <c r="B50" s="178" t="s">
        <v>403</v>
      </c>
      <c r="C50" s="232">
        <v>0.2376057189003091</v>
      </c>
      <c r="D50" s="234">
        <v>0.22727192642726154</v>
      </c>
      <c r="E50" s="235">
        <v>0.24793951137335665</v>
      </c>
      <c r="F50" s="234">
        <v>0.23063894071637264</v>
      </c>
      <c r="G50" s="235">
        <v>0.24457249708424555</v>
      </c>
      <c r="H50" s="82"/>
    </row>
    <row r="51" spans="1:8" ht="15.75" customHeight="1">
      <c r="A51" s="90"/>
      <c r="B51" s="178" t="s">
        <v>443</v>
      </c>
      <c r="C51" s="233">
        <v>64.467221079258692</v>
      </c>
      <c r="D51" s="248">
        <v>61.914134289956564</v>
      </c>
      <c r="E51" s="249">
        <v>67.02030786856082</v>
      </c>
      <c r="F51" s="248">
        <v>63.06667232992919</v>
      </c>
      <c r="G51" s="249">
        <v>65.867769828588195</v>
      </c>
      <c r="H51" s="82"/>
    </row>
    <row r="52" spans="1:8" ht="15.75" customHeight="1">
      <c r="A52" s="90"/>
      <c r="B52" s="178" t="s">
        <v>444</v>
      </c>
      <c r="C52" s="244">
        <v>4.3475555966116142</v>
      </c>
      <c r="D52" s="245">
        <v>4.068636903594772</v>
      </c>
      <c r="E52" s="246">
        <v>4.6264742896284563</v>
      </c>
      <c r="F52" s="245">
        <v>4.1968251362979885</v>
      </c>
      <c r="G52" s="246">
        <v>4.4982860569252399</v>
      </c>
      <c r="H52" s="82"/>
    </row>
    <row r="53" spans="1:8" ht="15.75" customHeight="1">
      <c r="A53" s="90"/>
      <c r="B53" s="178" t="s">
        <v>445</v>
      </c>
      <c r="C53" s="244">
        <v>1.1690592592592592</v>
      </c>
      <c r="D53" s="245">
        <v>0.38407760630023768</v>
      </c>
      <c r="E53" s="246">
        <v>1.9540409122182809</v>
      </c>
      <c r="F53" s="245" t="s">
        <v>94</v>
      </c>
      <c r="G53" s="246" t="s">
        <v>94</v>
      </c>
      <c r="H53" s="82"/>
    </row>
    <row r="54" spans="1:8" ht="15.75" customHeight="1">
      <c r="A54" s="90"/>
      <c r="B54" s="178" t="s">
        <v>446</v>
      </c>
      <c r="C54" s="244">
        <v>7.6656817839487807</v>
      </c>
      <c r="D54" s="245">
        <v>7.2113172568559278</v>
      </c>
      <c r="E54" s="246">
        <v>8.1200463110416337</v>
      </c>
      <c r="F54" s="245">
        <v>7.3504573887890654</v>
      </c>
      <c r="G54" s="246">
        <v>7.9809061791084961</v>
      </c>
      <c r="H54" s="82"/>
    </row>
    <row r="55" spans="1:8" ht="15.75" customHeight="1">
      <c r="A55" s="90"/>
      <c r="B55" s="178" t="s">
        <v>447</v>
      </c>
      <c r="C55" s="244">
        <v>3.869153333900559</v>
      </c>
      <c r="D55" s="245">
        <v>3.6854977256320995</v>
      </c>
      <c r="E55" s="246">
        <v>4.0528089421690181</v>
      </c>
      <c r="F55" s="245">
        <v>3.6837607718312375</v>
      </c>
      <c r="G55" s="246">
        <v>4.0545458959698806</v>
      </c>
      <c r="H55" s="82"/>
    </row>
    <row r="56" spans="1:8" ht="15.75" customHeight="1">
      <c r="A56" s="90"/>
      <c r="B56" s="178" t="s">
        <v>448</v>
      </c>
      <c r="C56" s="233">
        <v>186.53299042324434</v>
      </c>
      <c r="D56" s="248">
        <v>181.14915499369215</v>
      </c>
      <c r="E56" s="249">
        <v>191.91682585279653</v>
      </c>
      <c r="F56" s="248">
        <v>182.93939874867237</v>
      </c>
      <c r="G56" s="249">
        <v>190.12658209781631</v>
      </c>
      <c r="H56" s="82"/>
    </row>
    <row r="57" spans="1:8" ht="15.75" customHeight="1">
      <c r="A57" s="90"/>
      <c r="B57" s="178" t="s">
        <v>449</v>
      </c>
      <c r="C57" s="244">
        <v>1.4375679044557783</v>
      </c>
      <c r="D57" s="245">
        <v>1.3607143521684582</v>
      </c>
      <c r="E57" s="246">
        <v>1.5144214567430985</v>
      </c>
      <c r="F57" s="245">
        <v>1.3939384806784014</v>
      </c>
      <c r="G57" s="246">
        <v>1.4811973282331552</v>
      </c>
      <c r="H57" s="82"/>
    </row>
    <row r="58" spans="1:8" ht="15.75" customHeight="1">
      <c r="A58" s="90"/>
      <c r="B58" s="178" t="s">
        <v>450</v>
      </c>
      <c r="C58" s="244">
        <v>0.77134230456001163</v>
      </c>
      <c r="D58" s="245">
        <v>0.71629908084763017</v>
      </c>
      <c r="E58" s="246">
        <v>0.82638552827239309</v>
      </c>
      <c r="F58" s="245">
        <v>0.73778157525149668</v>
      </c>
      <c r="G58" s="246">
        <v>0.80490303386852657</v>
      </c>
      <c r="H58" s="82"/>
    </row>
    <row r="59" spans="1:8" ht="15.75" customHeight="1">
      <c r="A59" s="90"/>
      <c r="B59" s="178" t="s">
        <v>451</v>
      </c>
      <c r="C59" s="244">
        <v>0.19046654407496799</v>
      </c>
      <c r="D59" s="245">
        <v>0.13449506787932891</v>
      </c>
      <c r="E59" s="246">
        <v>0.24643802027060707</v>
      </c>
      <c r="F59" s="245">
        <v>0.1471642058503643</v>
      </c>
      <c r="G59" s="246">
        <v>0.23376888229957168</v>
      </c>
      <c r="H59" s="82"/>
    </row>
    <row r="60" spans="1:8" ht="15.75" customHeight="1">
      <c r="A60" s="90"/>
      <c r="B60" s="178" t="s">
        <v>452</v>
      </c>
      <c r="C60" s="238">
        <v>15.141597674882361</v>
      </c>
      <c r="D60" s="239">
        <v>14.528819774954236</v>
      </c>
      <c r="E60" s="240">
        <v>15.754375574810485</v>
      </c>
      <c r="F60" s="239">
        <v>14.626412321879524</v>
      </c>
      <c r="G60" s="240">
        <v>15.656783027885197</v>
      </c>
      <c r="H60" s="82"/>
    </row>
    <row r="61" spans="1:8" ht="15.75" customHeight="1">
      <c r="A61" s="90"/>
      <c r="B61" s="178" t="s">
        <v>453</v>
      </c>
      <c r="C61" s="232">
        <v>0.11312084111937143</v>
      </c>
      <c r="D61" s="234">
        <v>0.10933453625090044</v>
      </c>
      <c r="E61" s="235">
        <v>0.11690714598784242</v>
      </c>
      <c r="F61" s="234">
        <v>0.11155061113227048</v>
      </c>
      <c r="G61" s="235">
        <v>0.11469107110647238</v>
      </c>
      <c r="H61" s="82"/>
    </row>
    <row r="62" spans="1:8" ht="15.75" customHeight="1">
      <c r="A62" s="90"/>
      <c r="B62" s="178" t="s">
        <v>454</v>
      </c>
      <c r="C62" s="244">
        <v>1.2055278722501368</v>
      </c>
      <c r="D62" s="245">
        <v>1.1549280714551471</v>
      </c>
      <c r="E62" s="246">
        <v>1.2561276730451265</v>
      </c>
      <c r="F62" s="245">
        <v>1.1738614422998082</v>
      </c>
      <c r="G62" s="246">
        <v>1.2371943022004654</v>
      </c>
      <c r="H62" s="82"/>
    </row>
    <row r="63" spans="1:8" ht="15.75" customHeight="1">
      <c r="A63" s="90"/>
      <c r="B63" s="178" t="s">
        <v>455</v>
      </c>
      <c r="C63" s="244">
        <v>0.10967267335896012</v>
      </c>
      <c r="D63" s="245">
        <v>9.3882184271779759E-2</v>
      </c>
      <c r="E63" s="246">
        <v>0.1254631624461405</v>
      </c>
      <c r="F63" s="245" t="s">
        <v>94</v>
      </c>
      <c r="G63" s="246" t="s">
        <v>94</v>
      </c>
      <c r="H63" s="82"/>
    </row>
    <row r="64" spans="1:8" ht="15.75" customHeight="1">
      <c r="A64" s="90"/>
      <c r="B64" s="178" t="s">
        <v>456</v>
      </c>
      <c r="C64" s="244">
        <v>5.7858600191933824</v>
      </c>
      <c r="D64" s="245">
        <v>5.5755377445404894</v>
      </c>
      <c r="E64" s="246">
        <v>5.9961822938462754</v>
      </c>
      <c r="F64" s="245">
        <v>5.5832746089962297</v>
      </c>
      <c r="G64" s="246">
        <v>5.9884454293905351</v>
      </c>
      <c r="H64" s="82"/>
    </row>
    <row r="65" spans="1:8" ht="15.75" customHeight="1">
      <c r="A65" s="90"/>
      <c r="B65" s="178" t="s">
        <v>457</v>
      </c>
      <c r="C65" s="244">
        <v>3.8054006603695636</v>
      </c>
      <c r="D65" s="245">
        <v>3.3120920013330788</v>
      </c>
      <c r="E65" s="246">
        <v>4.2987093194060488</v>
      </c>
      <c r="F65" s="245">
        <v>3.5897135804720794</v>
      </c>
      <c r="G65" s="246">
        <v>4.0210877402670482</v>
      </c>
      <c r="H65" s="82"/>
    </row>
    <row r="66" spans="1:8" ht="15.75" customHeight="1">
      <c r="A66" s="90"/>
      <c r="B66" s="178" t="s">
        <v>458</v>
      </c>
      <c r="C66" s="244">
        <v>1.6192792884660729</v>
      </c>
      <c r="D66" s="245">
        <v>1.4825407992728268</v>
      </c>
      <c r="E66" s="246">
        <v>1.7560177776593191</v>
      </c>
      <c r="F66" s="245">
        <v>1.5346044110879313</v>
      </c>
      <c r="G66" s="246">
        <v>1.7039541658442146</v>
      </c>
      <c r="H66" s="82"/>
    </row>
    <row r="67" spans="1:8" ht="15.75" customHeight="1">
      <c r="A67" s="90"/>
      <c r="B67" s="178" t="s">
        <v>459</v>
      </c>
      <c r="C67" s="238">
        <v>15.667412483393509</v>
      </c>
      <c r="D67" s="239">
        <v>15.154196684445806</v>
      </c>
      <c r="E67" s="240">
        <v>16.18062828234121</v>
      </c>
      <c r="F67" s="239">
        <v>15.254446447954574</v>
      </c>
      <c r="G67" s="240">
        <v>16.080378518832443</v>
      </c>
      <c r="H67" s="82"/>
    </row>
    <row r="68" spans="1:8" ht="15.75" customHeight="1">
      <c r="A68" s="90"/>
      <c r="B68" s="178" t="s">
        <v>460</v>
      </c>
      <c r="C68" s="244">
        <v>0.6222094724144116</v>
      </c>
      <c r="D68" s="245">
        <v>0.52848234637965663</v>
      </c>
      <c r="E68" s="246">
        <v>0.71593659844916657</v>
      </c>
      <c r="F68" s="245">
        <v>0.58405940938345979</v>
      </c>
      <c r="G68" s="246">
        <v>0.66035953544536341</v>
      </c>
      <c r="H68" s="82"/>
    </row>
    <row r="69" spans="1:8" ht="15.75" customHeight="1">
      <c r="A69" s="90"/>
      <c r="B69" s="178" t="s">
        <v>461</v>
      </c>
      <c r="C69" s="233">
        <v>2105.9992807668727</v>
      </c>
      <c r="D69" s="248">
        <v>2034.6323180643308</v>
      </c>
      <c r="E69" s="249">
        <v>2177.3662434694147</v>
      </c>
      <c r="F69" s="248">
        <v>2062.8552639809272</v>
      </c>
      <c r="G69" s="249">
        <v>2149.1432975528182</v>
      </c>
      <c r="H69" s="82"/>
    </row>
    <row r="70" spans="1:8" ht="15.75" customHeight="1">
      <c r="A70" s="90"/>
      <c r="B70" s="178" t="s">
        <v>462</v>
      </c>
      <c r="C70" s="233">
        <v>259.01341068703601</v>
      </c>
      <c r="D70" s="248">
        <v>249.92045038275458</v>
      </c>
      <c r="E70" s="249">
        <v>268.10637099131748</v>
      </c>
      <c r="F70" s="248">
        <v>253.64290301394033</v>
      </c>
      <c r="G70" s="249">
        <v>264.3839183601317</v>
      </c>
      <c r="H70" s="82"/>
    </row>
    <row r="71" spans="1:8" ht="15.75" customHeight="1">
      <c r="A71" s="90"/>
      <c r="B71" s="237" t="s">
        <v>208</v>
      </c>
      <c r="C71" s="175"/>
      <c r="D71" s="175"/>
      <c r="E71" s="175"/>
      <c r="F71" s="175"/>
      <c r="G71" s="236"/>
      <c r="H71" s="82"/>
    </row>
    <row r="72" spans="1:8" ht="15.75" customHeight="1">
      <c r="A72" s="90"/>
      <c r="B72" s="178" t="s">
        <v>404</v>
      </c>
      <c r="C72" s="238">
        <v>23.400905181489609</v>
      </c>
      <c r="D72" s="239">
        <v>22.637504025440023</v>
      </c>
      <c r="E72" s="240">
        <v>24.164306337539195</v>
      </c>
      <c r="F72" s="239">
        <v>22.925343197697355</v>
      </c>
      <c r="G72" s="240">
        <v>23.876467165281863</v>
      </c>
      <c r="H72" s="82"/>
    </row>
    <row r="73" spans="1:8" ht="15.75" customHeight="1">
      <c r="A73" s="90"/>
      <c r="B73" s="178" t="s">
        <v>405</v>
      </c>
      <c r="C73" s="232">
        <v>0.7125581196691646</v>
      </c>
      <c r="D73" s="234">
        <v>0.67164267215308215</v>
      </c>
      <c r="E73" s="235">
        <v>0.75347356718524705</v>
      </c>
      <c r="F73" s="234">
        <v>0.68599686009630545</v>
      </c>
      <c r="G73" s="235">
        <v>0.73911937924202376</v>
      </c>
      <c r="H73" s="82"/>
    </row>
    <row r="74" spans="1:8" ht="15.75" customHeight="1">
      <c r="A74" s="90"/>
      <c r="B74" s="178" t="s">
        <v>406</v>
      </c>
      <c r="C74" s="238">
        <v>36.724557368774001</v>
      </c>
      <c r="D74" s="239">
        <v>35.087020708898372</v>
      </c>
      <c r="E74" s="240">
        <v>38.362094028649629</v>
      </c>
      <c r="F74" s="239">
        <v>35.6262810928379</v>
      </c>
      <c r="G74" s="240">
        <v>37.822833644710101</v>
      </c>
      <c r="H74" s="82"/>
    </row>
    <row r="75" spans="1:8" ht="15.75" customHeight="1">
      <c r="A75" s="90"/>
      <c r="B75" s="178" t="s">
        <v>463</v>
      </c>
      <c r="C75" s="238" t="s">
        <v>95</v>
      </c>
      <c r="D75" s="239" t="s">
        <v>94</v>
      </c>
      <c r="E75" s="240" t="s">
        <v>94</v>
      </c>
      <c r="F75" s="239" t="s">
        <v>94</v>
      </c>
      <c r="G75" s="240" t="s">
        <v>94</v>
      </c>
      <c r="H75" s="82"/>
    </row>
    <row r="76" spans="1:8" ht="15.75" customHeight="1">
      <c r="A76" s="90"/>
      <c r="B76" s="178" t="s">
        <v>407</v>
      </c>
      <c r="C76" s="233">
        <v>200.83775990055432</v>
      </c>
      <c r="D76" s="248">
        <v>190.00047620758136</v>
      </c>
      <c r="E76" s="249">
        <v>211.67504359352728</v>
      </c>
      <c r="F76" s="248">
        <v>191.7280991190562</v>
      </c>
      <c r="G76" s="249">
        <v>209.94742068205244</v>
      </c>
      <c r="H76" s="82"/>
    </row>
    <row r="77" spans="1:8" ht="15.75" customHeight="1">
      <c r="A77" s="90"/>
      <c r="B77" s="178" t="s">
        <v>408</v>
      </c>
      <c r="C77" s="244">
        <v>0.58621124316900941</v>
      </c>
      <c r="D77" s="245">
        <v>0.53127397411995247</v>
      </c>
      <c r="E77" s="246">
        <v>0.64114851221806635</v>
      </c>
      <c r="F77" s="245">
        <v>0.55980790910478817</v>
      </c>
      <c r="G77" s="246">
        <v>0.61261457723323065</v>
      </c>
      <c r="H77" s="82"/>
    </row>
    <row r="78" spans="1:8" ht="15.75" customHeight="1">
      <c r="A78" s="90"/>
      <c r="B78" s="178" t="s">
        <v>409</v>
      </c>
      <c r="C78" s="244">
        <v>0.7820065767307981</v>
      </c>
      <c r="D78" s="245">
        <v>0.7274325210697774</v>
      </c>
      <c r="E78" s="246">
        <v>0.83658063239181879</v>
      </c>
      <c r="F78" s="245">
        <v>0.72366262312394281</v>
      </c>
      <c r="G78" s="246">
        <v>0.84035053033765339</v>
      </c>
      <c r="H78" s="82"/>
    </row>
    <row r="79" spans="1:8" ht="15.75" customHeight="1">
      <c r="A79" s="90"/>
      <c r="B79" s="178" t="s">
        <v>410</v>
      </c>
      <c r="C79" s="232">
        <v>0.79395381939407994</v>
      </c>
      <c r="D79" s="234">
        <v>0.77225681543583258</v>
      </c>
      <c r="E79" s="235">
        <v>0.8156508233523273</v>
      </c>
      <c r="F79" s="234">
        <v>0.77843740500042802</v>
      </c>
      <c r="G79" s="235">
        <v>0.80947023378773186</v>
      </c>
      <c r="H79" s="82"/>
    </row>
    <row r="80" spans="1:8" ht="15.75" customHeight="1">
      <c r="A80" s="90"/>
      <c r="B80" s="178" t="s">
        <v>411</v>
      </c>
      <c r="C80" s="244">
        <v>6.1366799512531305</v>
      </c>
      <c r="D80" s="245">
        <v>5.9027966620801227</v>
      </c>
      <c r="E80" s="246">
        <v>6.3705632404261383</v>
      </c>
      <c r="F80" s="245">
        <v>5.9415373554712057</v>
      </c>
      <c r="G80" s="246">
        <v>6.3318225470350553</v>
      </c>
      <c r="H80" s="82"/>
    </row>
    <row r="81" spans="1:8" ht="15.75" customHeight="1">
      <c r="A81" s="90"/>
      <c r="B81" s="178" t="s">
        <v>412</v>
      </c>
      <c r="C81" s="233">
        <v>57.410386146275258</v>
      </c>
      <c r="D81" s="248">
        <v>54.316070901228557</v>
      </c>
      <c r="E81" s="249">
        <v>60.504701391321959</v>
      </c>
      <c r="F81" s="248">
        <v>55.433063618109912</v>
      </c>
      <c r="G81" s="249">
        <v>59.387708674440603</v>
      </c>
      <c r="H81" s="82"/>
    </row>
    <row r="82" spans="1:8" ht="15.75" customHeight="1">
      <c r="A82" s="90"/>
      <c r="B82" s="178" t="s">
        <v>413</v>
      </c>
      <c r="C82" s="244">
        <v>1.8189739650687178</v>
      </c>
      <c r="D82" s="245">
        <v>1.7036468545044436</v>
      </c>
      <c r="E82" s="246">
        <v>1.9343010756329919</v>
      </c>
      <c r="F82" s="245">
        <v>1.7215991809855762</v>
      </c>
      <c r="G82" s="246">
        <v>1.9163487491518594</v>
      </c>
      <c r="H82" s="82"/>
    </row>
    <row r="83" spans="1:8" ht="15.75" customHeight="1">
      <c r="A83" s="90"/>
      <c r="B83" s="178" t="s">
        <v>414</v>
      </c>
      <c r="C83" s="238">
        <v>13.384869363306324</v>
      </c>
      <c r="D83" s="239">
        <v>12.326341819946537</v>
      </c>
      <c r="E83" s="240">
        <v>14.443396906666111</v>
      </c>
      <c r="F83" s="239">
        <v>12.526014738825273</v>
      </c>
      <c r="G83" s="240">
        <v>14.243723987787375</v>
      </c>
      <c r="H83" s="82"/>
    </row>
    <row r="84" spans="1:8" ht="15.75" customHeight="1">
      <c r="A84" s="90"/>
      <c r="B84" s="178" t="s">
        <v>415</v>
      </c>
      <c r="C84" s="244">
        <v>1.4653241466735849</v>
      </c>
      <c r="D84" s="245">
        <v>1.3612069050452502</v>
      </c>
      <c r="E84" s="246">
        <v>1.5694413883019196</v>
      </c>
      <c r="F84" s="245">
        <v>1.3987801489688449</v>
      </c>
      <c r="G84" s="246">
        <v>1.5318681443783249</v>
      </c>
      <c r="H84" s="82"/>
    </row>
    <row r="85" spans="1:8" ht="15.75" customHeight="1">
      <c r="A85" s="90"/>
      <c r="B85" s="178" t="s">
        <v>416</v>
      </c>
      <c r="C85" s="232">
        <v>5.848625072045787E-2</v>
      </c>
      <c r="D85" s="234">
        <v>5.6343678737920358E-2</v>
      </c>
      <c r="E85" s="235">
        <v>6.0628822702995383E-2</v>
      </c>
      <c r="F85" s="234">
        <v>5.744002018650797E-2</v>
      </c>
      <c r="G85" s="235">
        <v>5.9532481254407771E-2</v>
      </c>
      <c r="H85" s="82"/>
    </row>
    <row r="86" spans="1:8" ht="15.75" customHeight="1">
      <c r="A86" s="90"/>
      <c r="B86" s="178" t="s">
        <v>417</v>
      </c>
      <c r="C86" s="244">
        <v>2.1109032830322292</v>
      </c>
      <c r="D86" s="245">
        <v>1.8289401240961105</v>
      </c>
      <c r="E86" s="246">
        <v>2.3928664419683479</v>
      </c>
      <c r="F86" s="245">
        <v>1.9851596445494564</v>
      </c>
      <c r="G86" s="246">
        <v>2.236646921515002</v>
      </c>
      <c r="H86" s="82"/>
    </row>
    <row r="87" spans="1:8" ht="15.75" customHeight="1">
      <c r="A87" s="90"/>
      <c r="B87" s="178" t="s">
        <v>418</v>
      </c>
      <c r="C87" s="244">
        <v>0.53565476368449161</v>
      </c>
      <c r="D87" s="245">
        <v>0.45897772635209461</v>
      </c>
      <c r="E87" s="246">
        <v>0.61233180101688856</v>
      </c>
      <c r="F87" s="245">
        <v>0.5084302388000258</v>
      </c>
      <c r="G87" s="246">
        <v>0.56287928856895741</v>
      </c>
      <c r="H87" s="82"/>
    </row>
    <row r="88" spans="1:8" ht="15.75" customHeight="1">
      <c r="A88" s="90"/>
      <c r="B88" s="178" t="s">
        <v>419</v>
      </c>
      <c r="C88" s="244">
        <v>0.8043552643645826</v>
      </c>
      <c r="D88" s="245">
        <v>0.68171426350470365</v>
      </c>
      <c r="E88" s="246">
        <v>0.92699626522446155</v>
      </c>
      <c r="F88" s="245">
        <v>0.76618598504916169</v>
      </c>
      <c r="G88" s="246">
        <v>0.84252454368000351</v>
      </c>
      <c r="H88" s="82"/>
    </row>
    <row r="89" spans="1:8" ht="15.75" customHeight="1">
      <c r="A89" s="90"/>
      <c r="B89" s="178" t="s">
        <v>420</v>
      </c>
      <c r="C89" s="244">
        <v>2.0316354842006072</v>
      </c>
      <c r="D89" s="245">
        <v>1.9694274967491374</v>
      </c>
      <c r="E89" s="246">
        <v>2.0938434716520771</v>
      </c>
      <c r="F89" s="245">
        <v>1.996404451582851</v>
      </c>
      <c r="G89" s="246">
        <v>2.0668665168183638</v>
      </c>
      <c r="H89" s="82"/>
    </row>
    <row r="90" spans="1:8" ht="15.75" customHeight="1">
      <c r="A90" s="90"/>
      <c r="B90" s="178" t="s">
        <v>421</v>
      </c>
      <c r="C90" s="244">
        <v>5.2923505320161448</v>
      </c>
      <c r="D90" s="245">
        <v>5.0102323447942636</v>
      </c>
      <c r="E90" s="246">
        <v>5.574468719238026</v>
      </c>
      <c r="F90" s="245">
        <v>5.0967861934106651</v>
      </c>
      <c r="G90" s="246">
        <v>5.4879148706216245</v>
      </c>
      <c r="H90" s="82"/>
    </row>
    <row r="91" spans="1:8" ht="15.75" customHeight="1">
      <c r="A91" s="90"/>
      <c r="B91" s="178" t="s">
        <v>422</v>
      </c>
      <c r="C91" s="244">
        <v>3.9816709670203752</v>
      </c>
      <c r="D91" s="245">
        <v>3.6603503055772908</v>
      </c>
      <c r="E91" s="246">
        <v>4.3029916284634595</v>
      </c>
      <c r="F91" s="245">
        <v>3.7605929997938499</v>
      </c>
      <c r="G91" s="246">
        <v>4.2027489342469</v>
      </c>
      <c r="H91" s="82"/>
    </row>
    <row r="92" spans="1:8" ht="15.75" customHeight="1">
      <c r="A92" s="90"/>
      <c r="B92" s="178" t="s">
        <v>423</v>
      </c>
      <c r="C92" s="244">
        <v>0.11142857142857142</v>
      </c>
      <c r="D92" s="245">
        <v>7.9616369985588242E-2</v>
      </c>
      <c r="E92" s="246">
        <v>0.14324077287155459</v>
      </c>
      <c r="F92" s="245" t="s">
        <v>94</v>
      </c>
      <c r="G92" s="246" t="s">
        <v>94</v>
      </c>
      <c r="H92" s="82"/>
    </row>
    <row r="93" spans="1:8" ht="15.75" customHeight="1">
      <c r="A93" s="90"/>
      <c r="B93" s="178" t="s">
        <v>424</v>
      </c>
      <c r="C93" s="244">
        <v>1.4146011281847179</v>
      </c>
      <c r="D93" s="245">
        <v>1.3217164391034755</v>
      </c>
      <c r="E93" s="246">
        <v>1.5074858172659604</v>
      </c>
      <c r="F93" s="245">
        <v>1.3679963658387009</v>
      </c>
      <c r="G93" s="246">
        <v>1.461205890530735</v>
      </c>
      <c r="H93" s="82"/>
    </row>
    <row r="94" spans="1:8" ht="15.75" customHeight="1">
      <c r="A94" s="90"/>
      <c r="B94" s="178" t="s">
        <v>464</v>
      </c>
      <c r="C94" s="244">
        <v>0.14377564467176684</v>
      </c>
      <c r="D94" s="245">
        <v>0.11466205050056039</v>
      </c>
      <c r="E94" s="246">
        <v>0.1728892388429733</v>
      </c>
      <c r="F94" s="245" t="s">
        <v>94</v>
      </c>
      <c r="G94" s="246" t="s">
        <v>94</v>
      </c>
      <c r="H94" s="82"/>
    </row>
    <row r="95" spans="1:8" ht="15.75" customHeight="1">
      <c r="A95" s="90"/>
      <c r="B95" s="178" t="s">
        <v>425</v>
      </c>
      <c r="C95" s="244">
        <v>0.25791253598513891</v>
      </c>
      <c r="D95" s="245">
        <v>0.22745140508210138</v>
      </c>
      <c r="E95" s="246">
        <v>0.28837366688817645</v>
      </c>
      <c r="F95" s="245">
        <v>0.24388855455833242</v>
      </c>
      <c r="G95" s="246">
        <v>0.27193651741194541</v>
      </c>
      <c r="H95" s="82"/>
    </row>
    <row r="96" spans="1:8" ht="15.75" customHeight="1">
      <c r="A96" s="90"/>
      <c r="B96" s="178" t="s">
        <v>426</v>
      </c>
      <c r="C96" s="244">
        <v>0.13671993944091484</v>
      </c>
      <c r="D96" s="245">
        <v>0.12801870790137049</v>
      </c>
      <c r="E96" s="246">
        <v>0.1454211709804592</v>
      </c>
      <c r="F96" s="245">
        <v>0.1276838909916497</v>
      </c>
      <c r="G96" s="246">
        <v>0.14575598789017999</v>
      </c>
      <c r="H96" s="82"/>
    </row>
    <row r="97" spans="1:8" ht="15.75" customHeight="1">
      <c r="A97" s="90"/>
      <c r="B97" s="178" t="s">
        <v>427</v>
      </c>
      <c r="C97" s="232">
        <v>0.23339219553221385</v>
      </c>
      <c r="D97" s="234">
        <v>0.21939476422597123</v>
      </c>
      <c r="E97" s="235">
        <v>0.24738962683845647</v>
      </c>
      <c r="F97" s="234">
        <v>0.22092088951138303</v>
      </c>
      <c r="G97" s="235">
        <v>0.24586350155304468</v>
      </c>
      <c r="H97" s="82"/>
    </row>
    <row r="98" spans="1:8" ht="15.75" customHeight="1">
      <c r="A98" s="90"/>
      <c r="B98" s="178" t="s">
        <v>428</v>
      </c>
      <c r="C98" s="238">
        <v>28.717210245447202</v>
      </c>
      <c r="D98" s="239">
        <v>27.133165682112303</v>
      </c>
      <c r="E98" s="240">
        <v>30.301254808782101</v>
      </c>
      <c r="F98" s="239">
        <v>27.705239665772734</v>
      </c>
      <c r="G98" s="240">
        <v>29.72918082512167</v>
      </c>
      <c r="H98" s="82"/>
    </row>
    <row r="99" spans="1:8" ht="15.75" customHeight="1">
      <c r="A99" s="90"/>
      <c r="B99" s="178" t="s">
        <v>429</v>
      </c>
      <c r="C99" s="238">
        <v>18.145425219820197</v>
      </c>
      <c r="D99" s="239">
        <v>17.135112402989616</v>
      </c>
      <c r="E99" s="240">
        <v>19.155738036650778</v>
      </c>
      <c r="F99" s="239">
        <v>17.473717682147168</v>
      </c>
      <c r="G99" s="240">
        <v>18.817132757493226</v>
      </c>
      <c r="H99" s="82"/>
    </row>
    <row r="100" spans="1:8" ht="15.75" customHeight="1">
      <c r="A100" s="90"/>
      <c r="B100" s="178" t="s">
        <v>430</v>
      </c>
      <c r="C100" s="232">
        <v>2.8973333333333337E-2</v>
      </c>
      <c r="D100" s="234">
        <v>1.9675520447926267E-2</v>
      </c>
      <c r="E100" s="235">
        <v>3.8271146218740407E-2</v>
      </c>
      <c r="F100" s="234" t="s">
        <v>94</v>
      </c>
      <c r="G100" s="235" t="s">
        <v>94</v>
      </c>
      <c r="H100" s="82"/>
    </row>
    <row r="101" spans="1:8" ht="15.75" customHeight="1">
      <c r="A101" s="90"/>
      <c r="B101" s="178" t="s">
        <v>431</v>
      </c>
      <c r="C101" s="232">
        <v>9.4497540753166256E-2</v>
      </c>
      <c r="D101" s="234">
        <v>8.799859171021962E-2</v>
      </c>
      <c r="E101" s="235">
        <v>0.10099648979611289</v>
      </c>
      <c r="F101" s="234">
        <v>9.1733279016630462E-2</v>
      </c>
      <c r="G101" s="235">
        <v>9.7261802489702051E-2</v>
      </c>
      <c r="H101" s="82"/>
    </row>
    <row r="102" spans="1:8" ht="15.75" customHeight="1">
      <c r="A102" s="90"/>
      <c r="B102" s="178" t="s">
        <v>432</v>
      </c>
      <c r="C102" s="232">
        <v>3.4158565983848838E-2</v>
      </c>
      <c r="D102" s="234">
        <v>3.303449925454563E-2</v>
      </c>
      <c r="E102" s="235">
        <v>3.5282632713152046E-2</v>
      </c>
      <c r="F102" s="234">
        <v>3.333228519643773E-2</v>
      </c>
      <c r="G102" s="235">
        <v>3.4984846771259945E-2</v>
      </c>
      <c r="H102" s="82"/>
    </row>
    <row r="103" spans="1:8" ht="15.75" customHeight="1">
      <c r="A103" s="90"/>
      <c r="B103" s="178" t="s">
        <v>433</v>
      </c>
      <c r="C103" s="244">
        <v>3.6283287749684017</v>
      </c>
      <c r="D103" s="245">
        <v>3.3870761939458793</v>
      </c>
      <c r="E103" s="246">
        <v>3.869581355990924</v>
      </c>
      <c r="F103" s="245">
        <v>3.4753977074239284</v>
      </c>
      <c r="G103" s="246">
        <v>3.7812598425128749</v>
      </c>
      <c r="H103" s="82"/>
    </row>
    <row r="104" spans="1:8" ht="15.75" customHeight="1">
      <c r="A104" s="90"/>
      <c r="B104" s="178" t="s">
        <v>434</v>
      </c>
      <c r="C104" s="232">
        <v>7.2862252696985846E-2</v>
      </c>
      <c r="D104" s="234">
        <v>6.926907969649139E-2</v>
      </c>
      <c r="E104" s="235">
        <v>7.6455425697480303E-2</v>
      </c>
      <c r="F104" s="234">
        <v>6.7797542029020441E-2</v>
      </c>
      <c r="G104" s="235">
        <v>7.7926963364951252E-2</v>
      </c>
      <c r="H104" s="82"/>
    </row>
    <row r="105" spans="1:8" ht="15.75" customHeight="1">
      <c r="A105" s="90"/>
      <c r="B105" s="178" t="s">
        <v>435</v>
      </c>
      <c r="C105" s="244">
        <v>0.98627560913064793</v>
      </c>
      <c r="D105" s="245">
        <v>0.83117987237234281</v>
      </c>
      <c r="E105" s="246">
        <v>1.1413713458889529</v>
      </c>
      <c r="F105" s="245">
        <v>0.8712014555461951</v>
      </c>
      <c r="G105" s="246">
        <v>1.1013497627151008</v>
      </c>
      <c r="H105" s="82"/>
    </row>
    <row r="106" spans="1:8" ht="15.75" customHeight="1">
      <c r="A106" s="90"/>
      <c r="B106" s="178" t="s">
        <v>436</v>
      </c>
      <c r="C106" s="238">
        <v>26.598438482675267</v>
      </c>
      <c r="D106" s="239">
        <v>24.5916428351231</v>
      </c>
      <c r="E106" s="240">
        <v>28.605234130227434</v>
      </c>
      <c r="F106" s="239">
        <v>25.462146262951258</v>
      </c>
      <c r="G106" s="240">
        <v>27.734730702399276</v>
      </c>
      <c r="H106" s="82"/>
    </row>
    <row r="107" spans="1:8" ht="15.75" customHeight="1">
      <c r="A107" s="90"/>
      <c r="B107" s="178" t="s">
        <v>437</v>
      </c>
      <c r="C107" s="244">
        <v>5.5912318228429241</v>
      </c>
      <c r="D107" s="245">
        <v>5.2098569726905009</v>
      </c>
      <c r="E107" s="246">
        <v>5.9726066729953473</v>
      </c>
      <c r="F107" s="245">
        <v>5.2500523999456226</v>
      </c>
      <c r="G107" s="246">
        <v>5.9324112457402256</v>
      </c>
      <c r="H107" s="82"/>
    </row>
    <row r="108" spans="1:8" ht="15.75" customHeight="1">
      <c r="A108" s="90"/>
      <c r="B108" s="178" t="s">
        <v>438</v>
      </c>
      <c r="C108" s="232">
        <v>2.9565870183365994E-2</v>
      </c>
      <c r="D108" s="234">
        <v>2.8472868626820396E-2</v>
      </c>
      <c r="E108" s="235">
        <v>3.0658871739911591E-2</v>
      </c>
      <c r="F108" s="234">
        <v>2.8973760532588145E-2</v>
      </c>
      <c r="G108" s="235">
        <v>3.0157979834143842E-2</v>
      </c>
      <c r="H108" s="82"/>
    </row>
    <row r="109" spans="1:8" ht="15.75" customHeight="1">
      <c r="A109" s="90"/>
      <c r="B109" s="178" t="s">
        <v>439</v>
      </c>
      <c r="C109" s="233">
        <v>1097.7477632359596</v>
      </c>
      <c r="D109" s="248">
        <v>1069.9811080917809</v>
      </c>
      <c r="E109" s="249">
        <v>1125.5144183801383</v>
      </c>
      <c r="F109" s="248">
        <v>1082.6530013409936</v>
      </c>
      <c r="G109" s="249">
        <v>1112.8425251309257</v>
      </c>
      <c r="H109" s="82"/>
    </row>
    <row r="110" spans="1:8" ht="15.75" customHeight="1">
      <c r="A110" s="90"/>
      <c r="B110" s="178" t="s">
        <v>440</v>
      </c>
      <c r="C110" s="244">
        <v>6.6981706141065258</v>
      </c>
      <c r="D110" s="245">
        <v>6.3903105980622223</v>
      </c>
      <c r="E110" s="246">
        <v>7.0060306301508293</v>
      </c>
      <c r="F110" s="245">
        <v>6.4188948555443242</v>
      </c>
      <c r="G110" s="246">
        <v>6.9774463726687275</v>
      </c>
      <c r="H110" s="82"/>
    </row>
    <row r="111" spans="1:8" ht="15.75" customHeight="1">
      <c r="A111" s="90"/>
      <c r="B111" s="178" t="s">
        <v>441</v>
      </c>
      <c r="C111" s="238">
        <v>14.158875679249062</v>
      </c>
      <c r="D111" s="239">
        <v>13.139654612450684</v>
      </c>
      <c r="E111" s="240">
        <v>15.178096746047441</v>
      </c>
      <c r="F111" s="239">
        <v>13.555695352609648</v>
      </c>
      <c r="G111" s="240">
        <v>14.762056005888477</v>
      </c>
      <c r="H111" s="82"/>
    </row>
    <row r="112" spans="1:8" ht="15.75" customHeight="1">
      <c r="A112" s="90"/>
      <c r="B112" s="178" t="s">
        <v>442</v>
      </c>
      <c r="C112" s="232" t="s">
        <v>219</v>
      </c>
      <c r="D112" s="234" t="s">
        <v>94</v>
      </c>
      <c r="E112" s="235" t="s">
        <v>94</v>
      </c>
      <c r="F112" s="234" t="s">
        <v>94</v>
      </c>
      <c r="G112" s="235" t="s">
        <v>94</v>
      </c>
      <c r="H112" s="82"/>
    </row>
    <row r="113" spans="1:8" ht="15.75" customHeight="1">
      <c r="A113" s="90"/>
      <c r="B113" s="178" t="s">
        <v>403</v>
      </c>
      <c r="C113" s="232">
        <v>0.24045829162402974</v>
      </c>
      <c r="D113" s="234">
        <v>0.23149810819514649</v>
      </c>
      <c r="E113" s="235">
        <v>0.24941847505291298</v>
      </c>
      <c r="F113" s="234">
        <v>0.23343530349317768</v>
      </c>
      <c r="G113" s="235">
        <v>0.24748127975488179</v>
      </c>
      <c r="H113" s="82"/>
    </row>
    <row r="114" spans="1:8" ht="15.75" customHeight="1">
      <c r="A114" s="90"/>
      <c r="B114" s="178" t="s">
        <v>443</v>
      </c>
      <c r="C114" s="233">
        <v>55.68827385572321</v>
      </c>
      <c r="D114" s="248">
        <v>53.325768811234454</v>
      </c>
      <c r="E114" s="249">
        <v>58.050778900211967</v>
      </c>
      <c r="F114" s="248">
        <v>54.07179958178633</v>
      </c>
      <c r="G114" s="249">
        <v>57.304748129660091</v>
      </c>
      <c r="H114" s="82"/>
    </row>
    <row r="115" spans="1:8" ht="15.75" customHeight="1">
      <c r="A115" s="90"/>
      <c r="B115" s="178" t="s">
        <v>444</v>
      </c>
      <c r="C115" s="244">
        <v>1.5698704810526269</v>
      </c>
      <c r="D115" s="245">
        <v>1.4469269023972358</v>
      </c>
      <c r="E115" s="246">
        <v>1.6928140597080181</v>
      </c>
      <c r="F115" s="245">
        <v>1.4659690562364647</v>
      </c>
      <c r="G115" s="246">
        <v>1.6737719058687892</v>
      </c>
      <c r="H115" s="82"/>
    </row>
    <row r="116" spans="1:8" ht="15.75" customHeight="1">
      <c r="A116" s="90"/>
      <c r="B116" s="178" t="s">
        <v>445</v>
      </c>
      <c r="C116" s="244">
        <v>0.32606060606060611</v>
      </c>
      <c r="D116" s="245">
        <v>0.19996494018107991</v>
      </c>
      <c r="E116" s="246">
        <v>0.4521562719401323</v>
      </c>
      <c r="F116" s="245" t="s">
        <v>94</v>
      </c>
      <c r="G116" s="246" t="s">
        <v>94</v>
      </c>
      <c r="H116" s="82"/>
    </row>
    <row r="117" spans="1:8" ht="15.75" customHeight="1">
      <c r="A117" s="90"/>
      <c r="B117" s="178" t="s">
        <v>446</v>
      </c>
      <c r="C117" s="244">
        <v>4.8006737366542698</v>
      </c>
      <c r="D117" s="245">
        <v>4.0393243668771648</v>
      </c>
      <c r="E117" s="246">
        <v>5.5620231064313748</v>
      </c>
      <c r="F117" s="245">
        <v>4.5155752961658724</v>
      </c>
      <c r="G117" s="246">
        <v>5.0857721771426672</v>
      </c>
      <c r="H117" s="82"/>
    </row>
    <row r="118" spans="1:8" ht="15.75" customHeight="1">
      <c r="A118" s="90"/>
      <c r="B118" s="178" t="s">
        <v>447</v>
      </c>
      <c r="C118" s="244">
        <v>1.1999594521150592</v>
      </c>
      <c r="D118" s="245">
        <v>1.0842064300257093</v>
      </c>
      <c r="E118" s="246">
        <v>1.3157124742044091</v>
      </c>
      <c r="F118" s="245">
        <v>1.1296390929615407</v>
      </c>
      <c r="G118" s="246">
        <v>1.2702798112685776</v>
      </c>
      <c r="H118" s="82"/>
    </row>
    <row r="119" spans="1:8" ht="15.75" customHeight="1">
      <c r="A119" s="90"/>
      <c r="B119" s="178" t="s">
        <v>448</v>
      </c>
      <c r="C119" s="238">
        <v>21.644429381823546</v>
      </c>
      <c r="D119" s="239">
        <v>20.613881141675996</v>
      </c>
      <c r="E119" s="240">
        <v>22.674977621971095</v>
      </c>
      <c r="F119" s="239">
        <v>20.960037168174498</v>
      </c>
      <c r="G119" s="240">
        <v>22.328821595472593</v>
      </c>
      <c r="H119" s="82"/>
    </row>
    <row r="120" spans="1:8" ht="15.75" customHeight="1">
      <c r="A120" s="90"/>
      <c r="B120" s="178" t="s">
        <v>449</v>
      </c>
      <c r="C120" s="232" t="s">
        <v>105</v>
      </c>
      <c r="D120" s="234" t="s">
        <v>94</v>
      </c>
      <c r="E120" s="235" t="s">
        <v>94</v>
      </c>
      <c r="F120" s="234" t="s">
        <v>94</v>
      </c>
      <c r="G120" s="235" t="s">
        <v>94</v>
      </c>
      <c r="H120" s="82"/>
    </row>
    <row r="121" spans="1:8" ht="15.75" customHeight="1">
      <c r="A121" s="90"/>
      <c r="B121" s="178" t="s">
        <v>450</v>
      </c>
      <c r="C121" s="244">
        <v>0.47511980032198903</v>
      </c>
      <c r="D121" s="245">
        <v>0.41604769519843349</v>
      </c>
      <c r="E121" s="246">
        <v>0.53419190544554462</v>
      </c>
      <c r="F121" s="245">
        <v>0.44239685572220683</v>
      </c>
      <c r="G121" s="246">
        <v>0.50784274492177128</v>
      </c>
      <c r="H121" s="82"/>
    </row>
    <row r="122" spans="1:8" ht="15.75" customHeight="1">
      <c r="A122" s="90"/>
      <c r="B122" s="178" t="s">
        <v>451</v>
      </c>
      <c r="C122" s="244">
        <v>0.15764654873912351</v>
      </c>
      <c r="D122" s="245">
        <v>0.13181511659328463</v>
      </c>
      <c r="E122" s="246">
        <v>0.18347798088496239</v>
      </c>
      <c r="F122" s="245" t="s">
        <v>94</v>
      </c>
      <c r="G122" s="246" t="s">
        <v>94</v>
      </c>
      <c r="H122" s="82"/>
    </row>
    <row r="123" spans="1:8" ht="15.75" customHeight="1">
      <c r="A123" s="90"/>
      <c r="B123" s="178" t="s">
        <v>452</v>
      </c>
      <c r="C123" s="238">
        <v>10.620596648887579</v>
      </c>
      <c r="D123" s="239">
        <v>9.9348457943097497</v>
      </c>
      <c r="E123" s="240">
        <v>11.306347503465409</v>
      </c>
      <c r="F123" s="239">
        <v>10.311653377616006</v>
      </c>
      <c r="G123" s="240">
        <v>10.929539920159153</v>
      </c>
      <c r="H123" s="82"/>
    </row>
    <row r="124" spans="1:8" ht="15.75" customHeight="1">
      <c r="A124" s="90"/>
      <c r="B124" s="178" t="s">
        <v>453</v>
      </c>
      <c r="C124" s="232">
        <v>2.2589450329007516E-2</v>
      </c>
      <c r="D124" s="234">
        <v>2.0668375982684346E-2</v>
      </c>
      <c r="E124" s="235">
        <v>2.4510524675330686E-2</v>
      </c>
      <c r="F124" s="234">
        <v>2.1268961957511382E-2</v>
      </c>
      <c r="G124" s="235">
        <v>2.390993870050365E-2</v>
      </c>
      <c r="H124" s="82"/>
    </row>
    <row r="125" spans="1:8" ht="15.75" customHeight="1">
      <c r="A125" s="90"/>
      <c r="B125" s="178" t="s">
        <v>454</v>
      </c>
      <c r="C125" s="244">
        <v>0.46517287468080898</v>
      </c>
      <c r="D125" s="245">
        <v>0.42960428351624391</v>
      </c>
      <c r="E125" s="246">
        <v>0.50074146584537405</v>
      </c>
      <c r="F125" s="245">
        <v>0.43938143734967833</v>
      </c>
      <c r="G125" s="246">
        <v>0.49096431201193963</v>
      </c>
      <c r="H125" s="82"/>
    </row>
    <row r="126" spans="1:8" ht="15.75" customHeight="1">
      <c r="A126" s="90"/>
      <c r="B126" s="178" t="s">
        <v>456</v>
      </c>
      <c r="C126" s="244">
        <v>2.8277118644231893</v>
      </c>
      <c r="D126" s="245">
        <v>2.6186086752129656</v>
      </c>
      <c r="E126" s="246">
        <v>3.0368150536334131</v>
      </c>
      <c r="F126" s="245">
        <v>2.7055201394758481</v>
      </c>
      <c r="G126" s="246">
        <v>2.9499035893705305</v>
      </c>
      <c r="H126" s="82"/>
    </row>
    <row r="127" spans="1:8" ht="15.75" customHeight="1">
      <c r="A127" s="90"/>
      <c r="B127" s="178" t="s">
        <v>457</v>
      </c>
      <c r="C127" s="244">
        <v>1.9818474574231617</v>
      </c>
      <c r="D127" s="245">
        <v>1.6238600787061177</v>
      </c>
      <c r="E127" s="246">
        <v>2.3398348361402057</v>
      </c>
      <c r="F127" s="245">
        <v>1.8095647463053262</v>
      </c>
      <c r="G127" s="246">
        <v>2.1541301685409975</v>
      </c>
      <c r="H127" s="82"/>
    </row>
    <row r="128" spans="1:8" ht="15.75" customHeight="1">
      <c r="A128" s="90"/>
      <c r="B128" s="178" t="s">
        <v>458</v>
      </c>
      <c r="C128" s="244">
        <v>0.45696013752868364</v>
      </c>
      <c r="D128" s="245">
        <v>0.39383455277638779</v>
      </c>
      <c r="E128" s="246">
        <v>0.52008572228097949</v>
      </c>
      <c r="F128" s="245">
        <v>0.42400086806230813</v>
      </c>
      <c r="G128" s="246">
        <v>0.48991940699505915</v>
      </c>
      <c r="H128" s="82"/>
    </row>
    <row r="129" spans="1:8" ht="15.75" customHeight="1">
      <c r="A129" s="90"/>
      <c r="B129" s="178" t="s">
        <v>459</v>
      </c>
      <c r="C129" s="244">
        <v>8.0702454707493274</v>
      </c>
      <c r="D129" s="245">
        <v>7.6692959225483239</v>
      </c>
      <c r="E129" s="246">
        <v>8.4711950189503309</v>
      </c>
      <c r="F129" s="245">
        <v>7.7829985532991071</v>
      </c>
      <c r="G129" s="246">
        <v>8.3574923881995478</v>
      </c>
      <c r="H129" s="82"/>
    </row>
    <row r="130" spans="1:8" ht="15.75" customHeight="1">
      <c r="A130" s="90"/>
      <c r="B130" s="178" t="s">
        <v>460</v>
      </c>
      <c r="C130" s="244">
        <v>0.23727038997827168</v>
      </c>
      <c r="D130" s="245">
        <v>0.20691028722526919</v>
      </c>
      <c r="E130" s="246">
        <v>0.26763049273127415</v>
      </c>
      <c r="F130" s="245">
        <v>0.21837086205622275</v>
      </c>
      <c r="G130" s="246">
        <v>0.25616991790032062</v>
      </c>
      <c r="H130" s="82"/>
    </row>
    <row r="131" spans="1:8" ht="15.75" customHeight="1">
      <c r="A131" s="90"/>
      <c r="B131" s="178" t="s">
        <v>461</v>
      </c>
      <c r="C131" s="233">
        <v>2052.4771027711831</v>
      </c>
      <c r="D131" s="248">
        <v>2003.8823581585871</v>
      </c>
      <c r="E131" s="249">
        <v>2101.0718473837792</v>
      </c>
      <c r="F131" s="248">
        <v>2015.9428816504567</v>
      </c>
      <c r="G131" s="249">
        <v>2089.0113238919098</v>
      </c>
      <c r="H131" s="82"/>
    </row>
    <row r="132" spans="1:8" ht="15.75" customHeight="1">
      <c r="A132" s="90"/>
      <c r="B132" s="194" t="s">
        <v>462</v>
      </c>
      <c r="C132" s="255">
        <v>49.92355984339946</v>
      </c>
      <c r="D132" s="256">
        <v>46.742651914033367</v>
      </c>
      <c r="E132" s="257">
        <v>53.104467772765553</v>
      </c>
      <c r="F132" s="256">
        <v>48.25300846428609</v>
      </c>
      <c r="G132" s="257">
        <v>51.594111222512829</v>
      </c>
      <c r="H132" s="82"/>
    </row>
    <row r="133" spans="1:8" ht="15.75" customHeight="1">
      <c r="B133" s="258" t="s">
        <v>732</v>
      </c>
    </row>
    <row r="134" spans="1:8" ht="15.75" customHeight="1">
      <c r="A134" s="1"/>
      <c r="B134"/>
      <c r="C134"/>
      <c r="D134"/>
      <c r="E134"/>
      <c r="F134"/>
      <c r="G134"/>
    </row>
    <row r="135" spans="1:8" ht="15.75" customHeight="1">
      <c r="A135" s="1"/>
      <c r="B135"/>
      <c r="C135"/>
      <c r="D135"/>
      <c r="E135"/>
      <c r="F135"/>
      <c r="G135"/>
    </row>
  </sheetData>
  <dataConsolidate/>
  <mergeCells count="4">
    <mergeCell ref="F2:G2"/>
    <mergeCell ref="B2:B3"/>
    <mergeCell ref="A2:A3"/>
    <mergeCell ref="D2:E2"/>
  </mergeCells>
  <conditionalFormatting sqref="A5 A7 A9 A11:A70 A72:A132 C5:G132 A4:G4 A6:G6 A8:G8 A10:G10 A71:G71">
    <cfRule type="expression" dxfId="163" priority="255">
      <formula>IF(CertVal_IsBlnkRow*CertVal_IsBlnkRowNext=1,TRUE,FALSE)</formula>
    </cfRule>
  </conditionalFormatting>
  <conditionalFormatting sqref="B5:B132">
    <cfRule type="expression" dxfId="162" priority="247">
      <formula>IF(CertVal_IsBlnkRow*CertVal_IsBlnkRowNext=1,TRUE,FALSE)</formula>
    </cfRule>
  </conditionalFormatting>
  <conditionalFormatting sqref="B7">
    <cfRule type="expression" dxfId="161" priority="245">
      <formula>IF(CertVal_IsBlnkRow*CertVal_IsBlnkRowNext=1,TRUE,FALSE)</formula>
    </cfRule>
  </conditionalFormatting>
  <conditionalFormatting sqref="B9">
    <cfRule type="expression" dxfId="160" priority="243">
      <formula>IF(CertVal_IsBlnkRow*CertVal_IsBlnkRowNext=1,TRUE,FALSE)</formula>
    </cfRule>
  </conditionalFormatting>
  <conditionalFormatting sqref="B11">
    <cfRule type="expression" dxfId="159" priority="241">
      <formula>IF(CertVal_IsBlnkRow*CertVal_IsBlnkRowNext=1,TRUE,FALSE)</formula>
    </cfRule>
  </conditionalFormatting>
  <conditionalFormatting sqref="B12">
    <cfRule type="expression" dxfId="158" priority="239">
      <formula>IF(CertVal_IsBlnkRow*CertVal_IsBlnkRowNext=1,TRUE,FALSE)</formula>
    </cfRule>
  </conditionalFormatting>
  <conditionalFormatting sqref="B13">
    <cfRule type="expression" dxfId="157" priority="237">
      <formula>IF(CertVal_IsBlnkRow*CertVal_IsBlnkRowNext=1,TRUE,FALSE)</formula>
    </cfRule>
  </conditionalFormatting>
  <conditionalFormatting sqref="B14">
    <cfRule type="expression" dxfId="156" priority="235">
      <formula>IF(CertVal_IsBlnkRow*CertVal_IsBlnkRowNext=1,TRUE,FALSE)</formula>
    </cfRule>
  </conditionalFormatting>
  <conditionalFormatting sqref="B15">
    <cfRule type="expression" dxfId="155" priority="233">
      <formula>IF(CertVal_IsBlnkRow*CertVal_IsBlnkRowNext=1,TRUE,FALSE)</formula>
    </cfRule>
  </conditionalFormatting>
  <conditionalFormatting sqref="B16">
    <cfRule type="expression" dxfId="154" priority="231">
      <formula>IF(CertVal_IsBlnkRow*CertVal_IsBlnkRowNext=1,TRUE,FALSE)</formula>
    </cfRule>
  </conditionalFormatting>
  <conditionalFormatting sqref="B17">
    <cfRule type="expression" dxfId="153" priority="229">
      <formula>IF(CertVal_IsBlnkRow*CertVal_IsBlnkRowNext=1,TRUE,FALSE)</formula>
    </cfRule>
  </conditionalFormatting>
  <conditionalFormatting sqref="B18">
    <cfRule type="expression" dxfId="152" priority="227">
      <formula>IF(CertVal_IsBlnkRow*CertVal_IsBlnkRowNext=1,TRUE,FALSE)</formula>
    </cfRule>
  </conditionalFormatting>
  <conditionalFormatting sqref="B19">
    <cfRule type="expression" dxfId="151" priority="225">
      <formula>IF(CertVal_IsBlnkRow*CertVal_IsBlnkRowNext=1,TRUE,FALSE)</formula>
    </cfRule>
  </conditionalFormatting>
  <conditionalFormatting sqref="B20">
    <cfRule type="expression" dxfId="150" priority="223">
      <formula>IF(CertVal_IsBlnkRow*CertVal_IsBlnkRowNext=1,TRUE,FALSE)</formula>
    </cfRule>
  </conditionalFormatting>
  <conditionalFormatting sqref="B21">
    <cfRule type="expression" dxfId="149" priority="221">
      <formula>IF(CertVal_IsBlnkRow*CertVal_IsBlnkRowNext=1,TRUE,FALSE)</formula>
    </cfRule>
  </conditionalFormatting>
  <conditionalFormatting sqref="B22">
    <cfRule type="expression" dxfId="148" priority="219">
      <formula>IF(CertVal_IsBlnkRow*CertVal_IsBlnkRowNext=1,TRUE,FALSE)</formula>
    </cfRule>
  </conditionalFormatting>
  <conditionalFormatting sqref="B23">
    <cfRule type="expression" dxfId="147" priority="217">
      <formula>IF(CertVal_IsBlnkRow*CertVal_IsBlnkRowNext=1,TRUE,FALSE)</formula>
    </cfRule>
  </conditionalFormatting>
  <conditionalFormatting sqref="B24">
    <cfRule type="expression" dxfId="146" priority="215">
      <formula>IF(CertVal_IsBlnkRow*CertVal_IsBlnkRowNext=1,TRUE,FALSE)</formula>
    </cfRule>
  </conditionalFormatting>
  <conditionalFormatting sqref="B25">
    <cfRule type="expression" dxfId="145" priority="213">
      <formula>IF(CertVal_IsBlnkRow*CertVal_IsBlnkRowNext=1,TRUE,FALSE)</formula>
    </cfRule>
  </conditionalFormatting>
  <conditionalFormatting sqref="B26">
    <cfRule type="expression" dxfId="144" priority="211">
      <formula>IF(CertVal_IsBlnkRow*CertVal_IsBlnkRowNext=1,TRUE,FALSE)</formula>
    </cfRule>
  </conditionalFormatting>
  <conditionalFormatting sqref="B27">
    <cfRule type="expression" dxfId="143" priority="209">
      <formula>IF(CertVal_IsBlnkRow*CertVal_IsBlnkRowNext=1,TRUE,FALSE)</formula>
    </cfRule>
  </conditionalFormatting>
  <conditionalFormatting sqref="B28">
    <cfRule type="expression" dxfId="142" priority="207">
      <formula>IF(CertVal_IsBlnkRow*CertVal_IsBlnkRowNext=1,TRUE,FALSE)</formula>
    </cfRule>
  </conditionalFormatting>
  <conditionalFormatting sqref="B29">
    <cfRule type="expression" dxfId="141" priority="205">
      <formula>IF(CertVal_IsBlnkRow*CertVal_IsBlnkRowNext=1,TRUE,FALSE)</formula>
    </cfRule>
  </conditionalFormatting>
  <conditionalFormatting sqref="B30">
    <cfRule type="expression" dxfId="140" priority="203">
      <formula>IF(CertVal_IsBlnkRow*CertVal_IsBlnkRowNext=1,TRUE,FALSE)</formula>
    </cfRule>
  </conditionalFormatting>
  <conditionalFormatting sqref="B31">
    <cfRule type="expression" dxfId="139" priority="201">
      <formula>IF(CertVal_IsBlnkRow*CertVal_IsBlnkRowNext=1,TRUE,FALSE)</formula>
    </cfRule>
  </conditionalFormatting>
  <conditionalFormatting sqref="B32">
    <cfRule type="expression" dxfId="138" priority="199">
      <formula>IF(CertVal_IsBlnkRow*CertVal_IsBlnkRowNext=1,TRUE,FALSE)</formula>
    </cfRule>
  </conditionalFormatting>
  <conditionalFormatting sqref="B33">
    <cfRule type="expression" dxfId="137" priority="197">
      <formula>IF(CertVal_IsBlnkRow*CertVal_IsBlnkRowNext=1,TRUE,FALSE)</formula>
    </cfRule>
  </conditionalFormatting>
  <conditionalFormatting sqref="B34">
    <cfRule type="expression" dxfId="136" priority="195">
      <formula>IF(CertVal_IsBlnkRow*CertVal_IsBlnkRowNext=1,TRUE,FALSE)</formula>
    </cfRule>
  </conditionalFormatting>
  <conditionalFormatting sqref="B35">
    <cfRule type="expression" dxfId="135" priority="193">
      <formula>IF(CertVal_IsBlnkRow*CertVal_IsBlnkRowNext=1,TRUE,FALSE)</formula>
    </cfRule>
  </conditionalFormatting>
  <conditionalFormatting sqref="B36">
    <cfRule type="expression" dxfId="134" priority="191">
      <formula>IF(CertVal_IsBlnkRow*CertVal_IsBlnkRowNext=1,TRUE,FALSE)</formula>
    </cfRule>
  </conditionalFormatting>
  <conditionalFormatting sqref="B37">
    <cfRule type="expression" dxfId="133" priority="189">
      <formula>IF(CertVal_IsBlnkRow*CertVal_IsBlnkRowNext=1,TRUE,FALSE)</formula>
    </cfRule>
  </conditionalFormatting>
  <conditionalFormatting sqref="B38">
    <cfRule type="expression" dxfId="132" priority="187">
      <formula>IF(CertVal_IsBlnkRow*CertVal_IsBlnkRowNext=1,TRUE,FALSE)</formula>
    </cfRule>
  </conditionalFormatting>
  <conditionalFormatting sqref="B39">
    <cfRule type="expression" dxfId="131" priority="185">
      <formula>IF(CertVal_IsBlnkRow*CertVal_IsBlnkRowNext=1,TRUE,FALSE)</formula>
    </cfRule>
  </conditionalFormatting>
  <conditionalFormatting sqref="B40">
    <cfRule type="expression" dxfId="130" priority="183">
      <formula>IF(CertVal_IsBlnkRow*CertVal_IsBlnkRowNext=1,TRUE,FALSE)</formula>
    </cfRule>
  </conditionalFormatting>
  <conditionalFormatting sqref="B41">
    <cfRule type="expression" dxfId="129" priority="181">
      <formula>IF(CertVal_IsBlnkRow*CertVal_IsBlnkRowNext=1,TRUE,FALSE)</formula>
    </cfRule>
  </conditionalFormatting>
  <conditionalFormatting sqref="B42">
    <cfRule type="expression" dxfId="128" priority="179">
      <formula>IF(CertVal_IsBlnkRow*CertVal_IsBlnkRowNext=1,TRUE,FALSE)</formula>
    </cfRule>
  </conditionalFormatting>
  <conditionalFormatting sqref="B43">
    <cfRule type="expression" dxfId="127" priority="177">
      <formula>IF(CertVal_IsBlnkRow*CertVal_IsBlnkRowNext=1,TRUE,FALSE)</formula>
    </cfRule>
  </conditionalFormatting>
  <conditionalFormatting sqref="B44">
    <cfRule type="expression" dxfId="126" priority="175">
      <formula>IF(CertVal_IsBlnkRow*CertVal_IsBlnkRowNext=1,TRUE,FALSE)</formula>
    </cfRule>
  </conditionalFormatting>
  <conditionalFormatting sqref="B45">
    <cfRule type="expression" dxfId="125" priority="173">
      <formula>IF(CertVal_IsBlnkRow*CertVal_IsBlnkRowNext=1,TRUE,FALSE)</formula>
    </cfRule>
  </conditionalFormatting>
  <conditionalFormatting sqref="B46">
    <cfRule type="expression" dxfId="124" priority="171">
      <formula>IF(CertVal_IsBlnkRow*CertVal_IsBlnkRowNext=1,TRUE,FALSE)</formula>
    </cfRule>
  </conditionalFormatting>
  <conditionalFormatting sqref="B47">
    <cfRule type="expression" dxfId="123" priority="169">
      <formula>IF(CertVal_IsBlnkRow*CertVal_IsBlnkRowNext=1,TRUE,FALSE)</formula>
    </cfRule>
  </conditionalFormatting>
  <conditionalFormatting sqref="B48">
    <cfRule type="expression" dxfId="122" priority="167">
      <formula>IF(CertVal_IsBlnkRow*CertVal_IsBlnkRowNext=1,TRUE,FALSE)</formula>
    </cfRule>
  </conditionalFormatting>
  <conditionalFormatting sqref="B49">
    <cfRule type="expression" dxfId="121" priority="165">
      <formula>IF(CertVal_IsBlnkRow*CertVal_IsBlnkRowNext=1,TRUE,FALSE)</formula>
    </cfRule>
  </conditionalFormatting>
  <conditionalFormatting sqref="B50">
    <cfRule type="expression" dxfId="120" priority="163">
      <formula>IF(CertVal_IsBlnkRow*CertVal_IsBlnkRowNext=1,TRUE,FALSE)</formula>
    </cfRule>
  </conditionalFormatting>
  <conditionalFormatting sqref="B51">
    <cfRule type="expression" dxfId="119" priority="161">
      <formula>IF(CertVal_IsBlnkRow*CertVal_IsBlnkRowNext=1,TRUE,FALSE)</formula>
    </cfRule>
  </conditionalFormatting>
  <conditionalFormatting sqref="B52">
    <cfRule type="expression" dxfId="118" priority="159">
      <formula>IF(CertVal_IsBlnkRow*CertVal_IsBlnkRowNext=1,TRUE,FALSE)</formula>
    </cfRule>
  </conditionalFormatting>
  <conditionalFormatting sqref="B53">
    <cfRule type="expression" dxfId="117" priority="157">
      <formula>IF(CertVal_IsBlnkRow*CertVal_IsBlnkRowNext=1,TRUE,FALSE)</formula>
    </cfRule>
  </conditionalFormatting>
  <conditionalFormatting sqref="B54">
    <cfRule type="expression" dxfId="116" priority="155">
      <formula>IF(CertVal_IsBlnkRow*CertVal_IsBlnkRowNext=1,TRUE,FALSE)</formula>
    </cfRule>
  </conditionalFormatting>
  <conditionalFormatting sqref="B55">
    <cfRule type="expression" dxfId="115" priority="153">
      <formula>IF(CertVal_IsBlnkRow*CertVal_IsBlnkRowNext=1,TRUE,FALSE)</formula>
    </cfRule>
  </conditionalFormatting>
  <conditionalFormatting sqref="B56">
    <cfRule type="expression" dxfId="114" priority="151">
      <formula>IF(CertVal_IsBlnkRow*CertVal_IsBlnkRowNext=1,TRUE,FALSE)</formula>
    </cfRule>
  </conditionalFormatting>
  <conditionalFormatting sqref="B57">
    <cfRule type="expression" dxfId="113" priority="149">
      <formula>IF(CertVal_IsBlnkRow*CertVal_IsBlnkRowNext=1,TRUE,FALSE)</formula>
    </cfRule>
  </conditionalFormatting>
  <conditionalFormatting sqref="B58">
    <cfRule type="expression" dxfId="112" priority="147">
      <formula>IF(CertVal_IsBlnkRow*CertVal_IsBlnkRowNext=1,TRUE,FALSE)</formula>
    </cfRule>
  </conditionalFormatting>
  <conditionalFormatting sqref="B59">
    <cfRule type="expression" dxfId="111" priority="145">
      <formula>IF(CertVal_IsBlnkRow*CertVal_IsBlnkRowNext=1,TRUE,FALSE)</formula>
    </cfRule>
  </conditionalFormatting>
  <conditionalFormatting sqref="B60">
    <cfRule type="expression" dxfId="110" priority="143">
      <formula>IF(CertVal_IsBlnkRow*CertVal_IsBlnkRowNext=1,TRUE,FALSE)</formula>
    </cfRule>
  </conditionalFormatting>
  <conditionalFormatting sqref="B61">
    <cfRule type="expression" dxfId="109" priority="141">
      <formula>IF(CertVal_IsBlnkRow*CertVal_IsBlnkRowNext=1,TRUE,FALSE)</formula>
    </cfRule>
  </conditionalFormatting>
  <conditionalFormatting sqref="B62">
    <cfRule type="expression" dxfId="108" priority="139">
      <formula>IF(CertVal_IsBlnkRow*CertVal_IsBlnkRowNext=1,TRUE,FALSE)</formula>
    </cfRule>
  </conditionalFormatting>
  <conditionalFormatting sqref="B63">
    <cfRule type="expression" dxfId="107" priority="137">
      <formula>IF(CertVal_IsBlnkRow*CertVal_IsBlnkRowNext=1,TRUE,FALSE)</formula>
    </cfRule>
  </conditionalFormatting>
  <conditionalFormatting sqref="B64">
    <cfRule type="expression" dxfId="106" priority="135">
      <formula>IF(CertVal_IsBlnkRow*CertVal_IsBlnkRowNext=1,TRUE,FALSE)</formula>
    </cfRule>
  </conditionalFormatting>
  <conditionalFormatting sqref="B65">
    <cfRule type="expression" dxfId="105" priority="133">
      <formula>IF(CertVal_IsBlnkRow*CertVal_IsBlnkRowNext=1,TRUE,FALSE)</formula>
    </cfRule>
  </conditionalFormatting>
  <conditionalFormatting sqref="B66">
    <cfRule type="expression" dxfId="104" priority="131">
      <formula>IF(CertVal_IsBlnkRow*CertVal_IsBlnkRowNext=1,TRUE,FALSE)</formula>
    </cfRule>
  </conditionalFormatting>
  <conditionalFormatting sqref="B67">
    <cfRule type="expression" dxfId="103" priority="129">
      <formula>IF(CertVal_IsBlnkRow*CertVal_IsBlnkRowNext=1,TRUE,FALSE)</formula>
    </cfRule>
  </conditionalFormatting>
  <conditionalFormatting sqref="B68">
    <cfRule type="expression" dxfId="102" priority="127">
      <formula>IF(CertVal_IsBlnkRow*CertVal_IsBlnkRowNext=1,TRUE,FALSE)</formula>
    </cfRule>
  </conditionalFormatting>
  <conditionalFormatting sqref="B69">
    <cfRule type="expression" dxfId="101" priority="125">
      <formula>IF(CertVal_IsBlnkRow*CertVal_IsBlnkRowNext=1,TRUE,FALSE)</formula>
    </cfRule>
  </conditionalFormatting>
  <conditionalFormatting sqref="B70">
    <cfRule type="expression" dxfId="100" priority="123">
      <formula>IF(CertVal_IsBlnkRow*CertVal_IsBlnkRowNext=1,TRUE,FALSE)</formula>
    </cfRule>
  </conditionalFormatting>
  <conditionalFormatting sqref="B72">
    <cfRule type="expression" dxfId="99" priority="121">
      <formula>IF(CertVal_IsBlnkRow*CertVal_IsBlnkRowNext=1,TRUE,FALSE)</formula>
    </cfRule>
  </conditionalFormatting>
  <conditionalFormatting sqref="B73">
    <cfRule type="expression" dxfId="98" priority="119">
      <formula>IF(CertVal_IsBlnkRow*CertVal_IsBlnkRowNext=1,TRUE,FALSE)</formula>
    </cfRule>
  </conditionalFormatting>
  <conditionalFormatting sqref="B74">
    <cfRule type="expression" dxfId="97" priority="117">
      <formula>IF(CertVal_IsBlnkRow*CertVal_IsBlnkRowNext=1,TRUE,FALSE)</formula>
    </cfRule>
  </conditionalFormatting>
  <conditionalFormatting sqref="B75">
    <cfRule type="expression" dxfId="96" priority="115">
      <formula>IF(CertVal_IsBlnkRow*CertVal_IsBlnkRowNext=1,TRUE,FALSE)</formula>
    </cfRule>
  </conditionalFormatting>
  <conditionalFormatting sqref="B76">
    <cfRule type="expression" dxfId="95" priority="113">
      <formula>IF(CertVal_IsBlnkRow*CertVal_IsBlnkRowNext=1,TRUE,FALSE)</formula>
    </cfRule>
  </conditionalFormatting>
  <conditionalFormatting sqref="B77">
    <cfRule type="expression" dxfId="94" priority="111">
      <formula>IF(CertVal_IsBlnkRow*CertVal_IsBlnkRowNext=1,TRUE,FALSE)</formula>
    </cfRule>
  </conditionalFormatting>
  <conditionalFormatting sqref="B78">
    <cfRule type="expression" dxfId="93" priority="109">
      <formula>IF(CertVal_IsBlnkRow*CertVal_IsBlnkRowNext=1,TRUE,FALSE)</formula>
    </cfRule>
  </conditionalFormatting>
  <conditionalFormatting sqref="B79">
    <cfRule type="expression" dxfId="92" priority="107">
      <formula>IF(CertVal_IsBlnkRow*CertVal_IsBlnkRowNext=1,TRUE,FALSE)</formula>
    </cfRule>
  </conditionalFormatting>
  <conditionalFormatting sqref="B80">
    <cfRule type="expression" dxfId="91" priority="105">
      <formula>IF(CertVal_IsBlnkRow*CertVal_IsBlnkRowNext=1,TRUE,FALSE)</formula>
    </cfRule>
  </conditionalFormatting>
  <conditionalFormatting sqref="B81">
    <cfRule type="expression" dxfId="90" priority="103">
      <formula>IF(CertVal_IsBlnkRow*CertVal_IsBlnkRowNext=1,TRUE,FALSE)</formula>
    </cfRule>
  </conditionalFormatting>
  <conditionalFormatting sqref="B82">
    <cfRule type="expression" dxfId="89" priority="101">
      <formula>IF(CertVal_IsBlnkRow*CertVal_IsBlnkRowNext=1,TRUE,FALSE)</formula>
    </cfRule>
  </conditionalFormatting>
  <conditionalFormatting sqref="B83">
    <cfRule type="expression" dxfId="88" priority="99">
      <formula>IF(CertVal_IsBlnkRow*CertVal_IsBlnkRowNext=1,TRUE,FALSE)</formula>
    </cfRule>
  </conditionalFormatting>
  <conditionalFormatting sqref="B84">
    <cfRule type="expression" dxfId="87" priority="97">
      <formula>IF(CertVal_IsBlnkRow*CertVal_IsBlnkRowNext=1,TRUE,FALSE)</formula>
    </cfRule>
  </conditionalFormatting>
  <conditionalFormatting sqref="B85">
    <cfRule type="expression" dxfId="86" priority="95">
      <formula>IF(CertVal_IsBlnkRow*CertVal_IsBlnkRowNext=1,TRUE,FALSE)</formula>
    </cfRule>
  </conditionalFormatting>
  <conditionalFormatting sqref="B86">
    <cfRule type="expression" dxfId="85" priority="93">
      <formula>IF(CertVal_IsBlnkRow*CertVal_IsBlnkRowNext=1,TRUE,FALSE)</formula>
    </cfRule>
  </conditionalFormatting>
  <conditionalFormatting sqref="B87">
    <cfRule type="expression" dxfId="84" priority="91">
      <formula>IF(CertVal_IsBlnkRow*CertVal_IsBlnkRowNext=1,TRUE,FALSE)</formula>
    </cfRule>
  </conditionalFormatting>
  <conditionalFormatting sqref="B88">
    <cfRule type="expression" dxfId="83" priority="89">
      <formula>IF(CertVal_IsBlnkRow*CertVal_IsBlnkRowNext=1,TRUE,FALSE)</formula>
    </cfRule>
  </conditionalFormatting>
  <conditionalFormatting sqref="B89">
    <cfRule type="expression" dxfId="82" priority="87">
      <formula>IF(CertVal_IsBlnkRow*CertVal_IsBlnkRowNext=1,TRUE,FALSE)</formula>
    </cfRule>
  </conditionalFormatting>
  <conditionalFormatting sqref="B90">
    <cfRule type="expression" dxfId="81" priority="85">
      <formula>IF(CertVal_IsBlnkRow*CertVal_IsBlnkRowNext=1,TRUE,FALSE)</formula>
    </cfRule>
  </conditionalFormatting>
  <conditionalFormatting sqref="B91">
    <cfRule type="expression" dxfId="80" priority="83">
      <formula>IF(CertVal_IsBlnkRow*CertVal_IsBlnkRowNext=1,TRUE,FALSE)</formula>
    </cfRule>
  </conditionalFormatting>
  <conditionalFormatting sqref="B92">
    <cfRule type="expression" dxfId="79" priority="81">
      <formula>IF(CertVal_IsBlnkRow*CertVal_IsBlnkRowNext=1,TRUE,FALSE)</formula>
    </cfRule>
  </conditionalFormatting>
  <conditionalFormatting sqref="B93">
    <cfRule type="expression" dxfId="78" priority="79">
      <formula>IF(CertVal_IsBlnkRow*CertVal_IsBlnkRowNext=1,TRUE,FALSE)</formula>
    </cfRule>
  </conditionalFormatting>
  <conditionalFormatting sqref="B94">
    <cfRule type="expression" dxfId="77" priority="77">
      <formula>IF(CertVal_IsBlnkRow*CertVal_IsBlnkRowNext=1,TRUE,FALSE)</formula>
    </cfRule>
  </conditionalFormatting>
  <conditionalFormatting sqref="B95">
    <cfRule type="expression" dxfId="76" priority="75">
      <formula>IF(CertVal_IsBlnkRow*CertVal_IsBlnkRowNext=1,TRUE,FALSE)</formula>
    </cfRule>
  </conditionalFormatting>
  <conditionalFormatting sqref="B96">
    <cfRule type="expression" dxfId="75" priority="73">
      <formula>IF(CertVal_IsBlnkRow*CertVal_IsBlnkRowNext=1,TRUE,FALSE)</formula>
    </cfRule>
  </conditionalFormatting>
  <conditionalFormatting sqref="B97">
    <cfRule type="expression" dxfId="74" priority="71">
      <formula>IF(CertVal_IsBlnkRow*CertVal_IsBlnkRowNext=1,TRUE,FALSE)</formula>
    </cfRule>
  </conditionalFormatting>
  <conditionalFormatting sqref="B98">
    <cfRule type="expression" dxfId="73" priority="69">
      <formula>IF(CertVal_IsBlnkRow*CertVal_IsBlnkRowNext=1,TRUE,FALSE)</formula>
    </cfRule>
  </conditionalFormatting>
  <conditionalFormatting sqref="B99">
    <cfRule type="expression" dxfId="72" priority="67">
      <formula>IF(CertVal_IsBlnkRow*CertVal_IsBlnkRowNext=1,TRUE,FALSE)</formula>
    </cfRule>
  </conditionalFormatting>
  <conditionalFormatting sqref="B100">
    <cfRule type="expression" dxfId="71" priority="65">
      <formula>IF(CertVal_IsBlnkRow*CertVal_IsBlnkRowNext=1,TRUE,FALSE)</formula>
    </cfRule>
  </conditionalFormatting>
  <conditionalFormatting sqref="B101">
    <cfRule type="expression" dxfId="70" priority="63">
      <formula>IF(CertVal_IsBlnkRow*CertVal_IsBlnkRowNext=1,TRUE,FALSE)</formula>
    </cfRule>
  </conditionalFormatting>
  <conditionalFormatting sqref="B102">
    <cfRule type="expression" dxfId="69" priority="61">
      <formula>IF(CertVal_IsBlnkRow*CertVal_IsBlnkRowNext=1,TRUE,FALSE)</formula>
    </cfRule>
  </conditionalFormatting>
  <conditionalFormatting sqref="B103">
    <cfRule type="expression" dxfId="68" priority="59">
      <formula>IF(CertVal_IsBlnkRow*CertVal_IsBlnkRowNext=1,TRUE,FALSE)</formula>
    </cfRule>
  </conditionalFormatting>
  <conditionalFormatting sqref="B104">
    <cfRule type="expression" dxfId="67" priority="57">
      <formula>IF(CertVal_IsBlnkRow*CertVal_IsBlnkRowNext=1,TRUE,FALSE)</formula>
    </cfRule>
  </conditionalFormatting>
  <conditionalFormatting sqref="B105">
    <cfRule type="expression" dxfId="66" priority="55">
      <formula>IF(CertVal_IsBlnkRow*CertVal_IsBlnkRowNext=1,TRUE,FALSE)</formula>
    </cfRule>
  </conditionalFormatting>
  <conditionalFormatting sqref="B106">
    <cfRule type="expression" dxfId="65" priority="53">
      <formula>IF(CertVal_IsBlnkRow*CertVal_IsBlnkRowNext=1,TRUE,FALSE)</formula>
    </cfRule>
  </conditionalFormatting>
  <conditionalFormatting sqref="B107">
    <cfRule type="expression" dxfId="64" priority="51">
      <formula>IF(CertVal_IsBlnkRow*CertVal_IsBlnkRowNext=1,TRUE,FALSE)</formula>
    </cfRule>
  </conditionalFormatting>
  <conditionalFormatting sqref="B108">
    <cfRule type="expression" dxfId="63" priority="49">
      <formula>IF(CertVal_IsBlnkRow*CertVal_IsBlnkRowNext=1,TRUE,FALSE)</formula>
    </cfRule>
  </conditionalFormatting>
  <conditionalFormatting sqref="B109">
    <cfRule type="expression" dxfId="62" priority="47">
      <formula>IF(CertVal_IsBlnkRow*CertVal_IsBlnkRowNext=1,TRUE,FALSE)</formula>
    </cfRule>
  </conditionalFormatting>
  <conditionalFormatting sqref="B110">
    <cfRule type="expression" dxfId="61" priority="45">
      <formula>IF(CertVal_IsBlnkRow*CertVal_IsBlnkRowNext=1,TRUE,FALSE)</formula>
    </cfRule>
  </conditionalFormatting>
  <conditionalFormatting sqref="B111">
    <cfRule type="expression" dxfId="60" priority="43">
      <formula>IF(CertVal_IsBlnkRow*CertVal_IsBlnkRowNext=1,TRUE,FALSE)</formula>
    </cfRule>
  </conditionalFormatting>
  <conditionalFormatting sqref="B112">
    <cfRule type="expression" dxfId="59" priority="41">
      <formula>IF(CertVal_IsBlnkRow*CertVal_IsBlnkRowNext=1,TRUE,FALSE)</formula>
    </cfRule>
  </conditionalFormatting>
  <conditionalFormatting sqref="B113">
    <cfRule type="expression" dxfId="58" priority="39">
      <formula>IF(CertVal_IsBlnkRow*CertVal_IsBlnkRowNext=1,TRUE,FALSE)</formula>
    </cfRule>
  </conditionalFormatting>
  <conditionalFormatting sqref="B114">
    <cfRule type="expression" dxfId="57" priority="37">
      <formula>IF(CertVal_IsBlnkRow*CertVal_IsBlnkRowNext=1,TRUE,FALSE)</formula>
    </cfRule>
  </conditionalFormatting>
  <conditionalFormatting sqref="B115">
    <cfRule type="expression" dxfId="56" priority="35">
      <formula>IF(CertVal_IsBlnkRow*CertVal_IsBlnkRowNext=1,TRUE,FALSE)</formula>
    </cfRule>
  </conditionalFormatting>
  <conditionalFormatting sqref="B116">
    <cfRule type="expression" dxfId="55" priority="33">
      <formula>IF(CertVal_IsBlnkRow*CertVal_IsBlnkRowNext=1,TRUE,FALSE)</formula>
    </cfRule>
  </conditionalFormatting>
  <conditionalFormatting sqref="B117">
    <cfRule type="expression" dxfId="54" priority="31">
      <formula>IF(CertVal_IsBlnkRow*CertVal_IsBlnkRowNext=1,TRUE,FALSE)</formula>
    </cfRule>
  </conditionalFormatting>
  <conditionalFormatting sqref="B118">
    <cfRule type="expression" dxfId="53" priority="29">
      <formula>IF(CertVal_IsBlnkRow*CertVal_IsBlnkRowNext=1,TRUE,FALSE)</formula>
    </cfRule>
  </conditionalFormatting>
  <conditionalFormatting sqref="B119">
    <cfRule type="expression" dxfId="52" priority="27">
      <formula>IF(CertVal_IsBlnkRow*CertVal_IsBlnkRowNext=1,TRUE,FALSE)</formula>
    </cfRule>
  </conditionalFormatting>
  <conditionalFormatting sqref="B120">
    <cfRule type="expression" dxfId="51" priority="25">
      <formula>IF(CertVal_IsBlnkRow*CertVal_IsBlnkRowNext=1,TRUE,FALSE)</formula>
    </cfRule>
  </conditionalFormatting>
  <conditionalFormatting sqref="B121">
    <cfRule type="expression" dxfId="50" priority="23">
      <formula>IF(CertVal_IsBlnkRow*CertVal_IsBlnkRowNext=1,TRUE,FALSE)</formula>
    </cfRule>
  </conditionalFormatting>
  <conditionalFormatting sqref="B122">
    <cfRule type="expression" dxfId="49" priority="21">
      <formula>IF(CertVal_IsBlnkRow*CertVal_IsBlnkRowNext=1,TRUE,FALSE)</formula>
    </cfRule>
  </conditionalFormatting>
  <conditionalFormatting sqref="B123">
    <cfRule type="expression" dxfId="48" priority="19">
      <formula>IF(CertVal_IsBlnkRow*CertVal_IsBlnkRowNext=1,TRUE,FALSE)</formula>
    </cfRule>
  </conditionalFormatting>
  <conditionalFormatting sqref="B124">
    <cfRule type="expression" dxfId="47" priority="17">
      <formula>IF(CertVal_IsBlnkRow*CertVal_IsBlnkRowNext=1,TRUE,FALSE)</formula>
    </cfRule>
  </conditionalFormatting>
  <conditionalFormatting sqref="B125">
    <cfRule type="expression" dxfId="46" priority="15">
      <formula>IF(CertVal_IsBlnkRow*CertVal_IsBlnkRowNext=1,TRUE,FALSE)</formula>
    </cfRule>
  </conditionalFormatting>
  <conditionalFormatting sqref="B126">
    <cfRule type="expression" dxfId="45" priority="13">
      <formula>IF(CertVal_IsBlnkRow*CertVal_IsBlnkRowNext=1,TRUE,FALSE)</formula>
    </cfRule>
  </conditionalFormatting>
  <conditionalFormatting sqref="B127">
    <cfRule type="expression" dxfId="44" priority="11">
      <formula>IF(CertVal_IsBlnkRow*CertVal_IsBlnkRowNext=1,TRUE,FALSE)</formula>
    </cfRule>
  </conditionalFormatting>
  <conditionalFormatting sqref="B128">
    <cfRule type="expression" dxfId="43" priority="9">
      <formula>IF(CertVal_IsBlnkRow*CertVal_IsBlnkRowNext=1,TRUE,FALSE)</formula>
    </cfRule>
  </conditionalFormatting>
  <conditionalFormatting sqref="B129">
    <cfRule type="expression" dxfId="42" priority="7">
      <formula>IF(CertVal_IsBlnkRow*CertVal_IsBlnkRowNext=1,TRUE,FALSE)</formula>
    </cfRule>
  </conditionalFormatting>
  <conditionalFormatting sqref="B130">
    <cfRule type="expression" dxfId="41" priority="5">
      <formula>IF(CertVal_IsBlnkRow*CertVal_IsBlnkRowNext=1,TRUE,FALSE)</formula>
    </cfRule>
  </conditionalFormatting>
  <conditionalFormatting sqref="B131">
    <cfRule type="expression" dxfId="40" priority="3">
      <formula>IF(CertVal_IsBlnkRow*CertVal_IsBlnkRowNext=1,TRUE,FALSE)</formula>
    </cfRule>
  </conditionalFormatting>
  <conditionalFormatting sqref="B132">
    <cfRule type="expression" dxfId="39" priority="1">
      <formula>IF(CertVal_IsBlnkRow*CertVal_IsBlnkRowNext=1,TRUE,FALSE)</formula>
    </cfRule>
  </conditionalFormatting>
  <hyperlinks>
    <hyperlink ref="B5" location="'Fire Assay'!$A$1" display="'Fire Assay'!$A$1" xr:uid="{9E909BB0-D964-48A3-B3D5-EA474941BBF2}"/>
    <hyperlink ref="B7" location="'AR Digest 10-50g'!$A$1" display="'AR Digest 10-50g'!$A$1" xr:uid="{86CC3EF6-D84B-41FB-A28D-1652D168E05A}"/>
    <hyperlink ref="B9" location="'IRC'!$A$76" display="'IRC'!$A$76" xr:uid="{F7D1D3B8-85A6-4237-96BB-4559386198F7}"/>
    <hyperlink ref="B11" location="'4-Acid'!$A$1" display="'4-Acid'!$A$1" xr:uid="{CA008A69-D8B9-43AE-9ACE-15C5DAEDFE0C}"/>
    <hyperlink ref="B12" location="'4-Acid'!$A$18" display="'4-Acid'!$A$18" xr:uid="{1C419034-5A9A-433E-97EC-4ED782456BCF}"/>
    <hyperlink ref="B13" location="'4-Acid'!$A$58" display="'4-Acid'!$A$58" xr:uid="{AD5BCC5A-6EED-46B7-B945-83671A0F21D3}"/>
    <hyperlink ref="B14" location="'4-Acid'!$A$94" display="'4-Acid'!$A$94" xr:uid="{F5630724-C3E1-44D0-94C3-CCD3C6BD911F}"/>
    <hyperlink ref="B15" location="'4-Acid'!$A$112" display="'4-Acid'!$A$112" xr:uid="{24B434CD-99F5-4EC9-946D-2545F607266A}"/>
    <hyperlink ref="B16" location="'4-Acid'!$A$131" display="'4-Acid'!$A$131" xr:uid="{C0930685-7E23-464A-81F4-00EBCD024F68}"/>
    <hyperlink ref="B17" location="'4-Acid'!$A$150" display="'4-Acid'!$A$150" xr:uid="{78DCF243-7A3C-4797-9D63-F0B8BBD5D89C}"/>
    <hyperlink ref="B18" location="'4-Acid'!$A$168" display="'4-Acid'!$A$168" xr:uid="{1C95E0C0-7CE3-4955-A0AE-FEC9E66A3FC3}"/>
    <hyperlink ref="B19" location="'4-Acid'!$A$187" display="'4-Acid'!$A$187" xr:uid="{CEB71875-616A-403A-8993-8E55AB029943}"/>
    <hyperlink ref="B20" location="'4-Acid'!$A$205" display="'4-Acid'!$A$205" xr:uid="{FCD32EB8-084C-4373-B210-4A3B3D729182}"/>
    <hyperlink ref="B21" location="'4-Acid'!$A$224" display="'4-Acid'!$A$224" xr:uid="{FBF73DC9-5883-457E-9D66-F0A35725CE2F}"/>
    <hyperlink ref="B22" location="'4-Acid'!$A$242" display="'4-Acid'!$A$242" xr:uid="{00172AD2-EDC2-46F1-B75B-26AA4CE62E1B}"/>
    <hyperlink ref="B23" location="'4-Acid'!$A$260" display="'4-Acid'!$A$260" xr:uid="{65A11E6E-C7B0-4CA7-96B9-7147F1C829D7}"/>
    <hyperlink ref="B24" location="'4-Acid'!$A$278" display="'4-Acid'!$A$278" xr:uid="{5901285D-40AC-4010-8207-4B3684F6838F}"/>
    <hyperlink ref="B25" location="'4-Acid'!$A$296" display="'4-Acid'!$A$296" xr:uid="{6ACFE72F-ED69-49E1-89E8-2AADBF82BF3C}"/>
    <hyperlink ref="B26" location="'4-Acid'!$A$314" display="'4-Acid'!$A$314" xr:uid="{0A7CC9DA-65A1-4E4F-A6B6-A97763B64A7A}"/>
    <hyperlink ref="B27" location="'4-Acid'!$A$332" display="'4-Acid'!$A$332" xr:uid="{BAB0E6CF-2182-414D-9488-FD2B23E71309}"/>
    <hyperlink ref="B28" location="'4-Acid'!$A$350" display="'4-Acid'!$A$350" xr:uid="{D8353C7B-C9FF-442C-B3CA-9F770BA0398E}"/>
    <hyperlink ref="B29" location="'4-Acid'!$A$368" display="'4-Acid'!$A$368" xr:uid="{3EDE440C-1011-484B-8DB8-458D69B4A561}"/>
    <hyperlink ref="B30" location="'4-Acid'!$A$387" display="'4-Acid'!$A$387" xr:uid="{CB8B0024-A5A3-49F3-864B-905D3BFB4B9C}"/>
    <hyperlink ref="B31" location="'4-Acid'!$A$406" display="'4-Acid'!$A$406" xr:uid="{CF5ACACB-C848-4881-9656-DE677218706E}"/>
    <hyperlink ref="B32" location="'4-Acid'!$A$443" display="'4-Acid'!$A$443" xr:uid="{1B71E035-609C-470B-B2D8-B4C746EB934E}"/>
    <hyperlink ref="B33" location="'4-Acid'!$A$462" display="'4-Acid'!$A$462" xr:uid="{83C0BF04-1239-48B5-A653-C0B299C74483}"/>
    <hyperlink ref="B34" location="'4-Acid'!$A$481" display="'4-Acid'!$A$481" xr:uid="{7D42E7ED-5646-48A7-BCCC-B8320CBF4DEC}"/>
    <hyperlink ref="B35" location="'4-Acid'!$A$499" display="'4-Acid'!$A$499" xr:uid="{F3E8C6FE-694D-4F9A-BCAF-A276E33D81A9}"/>
    <hyperlink ref="B36" location="'4-Acid'!$A$517" display="'4-Acid'!$A$517" xr:uid="{6EC6D057-19E3-4C1E-8A93-712F68901E7F}"/>
    <hyperlink ref="B37" location="'4-Acid'!$A$536" display="'4-Acid'!$A$536" xr:uid="{019415FA-3FB7-4829-9F17-D214DC250C42}"/>
    <hyperlink ref="B38" location="'4-Acid'!$A$554" display="'4-Acid'!$A$554" xr:uid="{18963697-A1AF-48AC-B09C-9A59C43FD78C}"/>
    <hyperlink ref="B39" location="'4-Acid'!$A$572" display="'4-Acid'!$A$572" xr:uid="{F7FF3121-EBF5-4F30-B0A6-BF01E1007725}"/>
    <hyperlink ref="B40" location="'4-Acid'!$A$590" display="'4-Acid'!$A$590" xr:uid="{88B3FFB0-4954-4FD0-B1D2-692716992654}"/>
    <hyperlink ref="B41" location="'4-Acid'!$A$609" display="'4-Acid'!$A$609" xr:uid="{731CAA71-1D7E-40A9-8DBD-62997346B281}"/>
    <hyperlink ref="B42" location="'4-Acid'!$A$627" display="'4-Acid'!$A$627" xr:uid="{462D1579-0EFD-4420-8C66-A51F35DBBDE9}"/>
    <hyperlink ref="B43" location="'4-Acid'!$A$646" display="'4-Acid'!$A$646" xr:uid="{D888AAF3-1E17-4BD3-99EC-B347130E2D05}"/>
    <hyperlink ref="B44" location="'4-Acid'!$A$664" display="'4-Acid'!$A$664" xr:uid="{FC09C014-7ED1-434C-8026-5A3F5ACFF84C}"/>
    <hyperlink ref="B45" location="'4-Acid'!$A$682" display="'4-Acid'!$A$682" xr:uid="{52B798D7-BB4B-4035-9113-97F4AF5405D1}"/>
    <hyperlink ref="B46" location="'4-Acid'!$A$700" display="'4-Acid'!$A$700" xr:uid="{D223BE5F-07C6-4B4E-81D0-BE24BAE489F3}"/>
    <hyperlink ref="B47" location="'4-Acid'!$A$718" display="'4-Acid'!$A$718" xr:uid="{DC719A61-3DCA-4B37-8062-E9DA4774EF5B}"/>
    <hyperlink ref="B48" location="'4-Acid'!$A$737" display="'4-Acid'!$A$737" xr:uid="{F16745FE-0745-4655-BF06-885A6A348E87}"/>
    <hyperlink ref="B49" location="'4-Acid'!$A$755" display="'4-Acid'!$A$755" xr:uid="{3A0E4CD4-23EA-4D56-9327-4A2D0CBFA9FF}"/>
    <hyperlink ref="B50" location="'4-Acid'!$A$773" display="'4-Acid'!$A$773" xr:uid="{F9414024-F4B9-4A8E-99D8-42625EDA58E3}"/>
    <hyperlink ref="B51" location="'4-Acid'!$A$792" display="'4-Acid'!$A$792" xr:uid="{214B7F8F-350C-4900-AD23-2A49C71B76BB}"/>
    <hyperlink ref="B52" location="'4-Acid'!$A$810" display="'4-Acid'!$A$810" xr:uid="{70159A79-A840-4897-9CE7-B3A6DAAD890A}"/>
    <hyperlink ref="B53" location="'4-Acid'!$A$829" display="'4-Acid'!$A$829" xr:uid="{7C54365B-0A6C-4D4F-BA6F-BD152148436D}"/>
    <hyperlink ref="B54" location="'4-Acid'!$A$847" display="'4-Acid'!$A$847" xr:uid="{4430B271-32E4-4813-99CC-26879695EBF1}"/>
    <hyperlink ref="B55" location="'4-Acid'!$A$866" display="'4-Acid'!$A$866" xr:uid="{54C90CFA-F423-48D4-9F3A-EFEC1C305F96}"/>
    <hyperlink ref="B56" location="'4-Acid'!$A$885" display="'4-Acid'!$A$885" xr:uid="{BE7FB9A3-EB56-47E7-A059-C757D021CB14}"/>
    <hyperlink ref="B57" location="'4-Acid'!$A$903" display="'4-Acid'!$A$903" xr:uid="{65DC5BE4-BD8E-4E0F-9043-BFE3C86C2C28}"/>
    <hyperlink ref="B58" location="'4-Acid'!$A$921" display="'4-Acid'!$A$921" xr:uid="{3D5D39AA-B69E-4B3B-9070-2FE686116549}"/>
    <hyperlink ref="B59" location="'4-Acid'!$A$940" display="'4-Acid'!$A$940" xr:uid="{8F21EBF2-EE00-4160-8914-EA54E1E56190}"/>
    <hyperlink ref="B60" location="'4-Acid'!$A$959" display="'4-Acid'!$A$959" xr:uid="{B4319D2B-5EEA-4334-88F9-AA5814757F12}"/>
    <hyperlink ref="B61" location="'4-Acid'!$A$978" display="'4-Acid'!$A$978" xr:uid="{A4595008-DB48-4D3C-A229-C6E9330BC220}"/>
    <hyperlink ref="B62" location="'4-Acid'!$A$996" display="'4-Acid'!$A$996" xr:uid="{EBBCD7B1-F868-44A9-85EC-B618AA538775}"/>
    <hyperlink ref="B63" location="'4-Acid'!$A$1014" display="'4-Acid'!$A$1014" xr:uid="{E6CBE4FA-D511-49A7-BCEE-2E7FE5CEAD22}"/>
    <hyperlink ref="B64" location="'4-Acid'!$A$1033" display="'4-Acid'!$A$1033" xr:uid="{350332AB-1BA6-40E5-A80F-219E81355C47}"/>
    <hyperlink ref="B65" location="'4-Acid'!$A$1052" display="'4-Acid'!$A$1052" xr:uid="{C16A1999-7381-4DFD-A6DD-EB09CB1C3CFB}"/>
    <hyperlink ref="B66" location="'4-Acid'!$A$1070" display="'4-Acid'!$A$1070" xr:uid="{1CECA18A-6F31-44FA-9DF1-5CE121F10428}"/>
    <hyperlink ref="B67" location="'4-Acid'!$A$1088" display="'4-Acid'!$A$1088" xr:uid="{71D33848-26E3-4CD2-8012-C67E2F42618B}"/>
    <hyperlink ref="B68" location="'4-Acid'!$A$1107" display="'4-Acid'!$A$1107" xr:uid="{1237808A-0E3A-4AA5-8BD8-4D1D8E8E47B0}"/>
    <hyperlink ref="B69" location="'4-Acid'!$A$1126" display="'4-Acid'!$A$1126" xr:uid="{62960B02-9DDD-4920-BFCF-7ACFC318E187}"/>
    <hyperlink ref="B70" location="'4-Acid'!$A$1144" display="'4-Acid'!$A$1144" xr:uid="{AF00CBED-A0EE-40EF-AFC2-A0CCE3F17C9A}"/>
    <hyperlink ref="B72" location="'Aqua Regia'!$A$1" display="'Aqua Regia'!$A$1" xr:uid="{A8017346-12D0-43AC-B2E0-AFECC0183D19}"/>
    <hyperlink ref="B73" location="'Aqua Regia'!$A$18" display="'Aqua Regia'!$A$18" xr:uid="{28CEE129-7654-402C-BCDA-5E9FA58C6DA6}"/>
    <hyperlink ref="B74" location="'Aqua Regia'!$A$58" display="'Aqua Regia'!$A$58" xr:uid="{CAC76B0F-9991-4910-B57F-BB9DFEAD1817}"/>
    <hyperlink ref="B75" location="'Aqua Regia'!$A$76" display="'Aqua Regia'!$A$76" xr:uid="{0F358855-0D74-4351-8BE4-29438045650F}"/>
    <hyperlink ref="B76" location="'Aqua Regia'!$A$94" display="'Aqua Regia'!$A$94" xr:uid="{D96D6ADB-8595-4FC3-B7C1-9AD192955153}"/>
    <hyperlink ref="B77" location="'Aqua Regia'!$A$112" display="'Aqua Regia'!$A$112" xr:uid="{87F1A415-0970-494E-98E6-B1CAB2CAA3B9}"/>
    <hyperlink ref="B78" location="'Aqua Regia'!$A$131" display="'Aqua Regia'!$A$131" xr:uid="{0FDE17D0-43A8-450F-8B75-F4686A038399}"/>
    <hyperlink ref="B79" location="'Aqua Regia'!$A$150" display="'Aqua Regia'!$A$150" xr:uid="{8512BC57-BA11-402D-9553-3EF181BB6CD0}"/>
    <hyperlink ref="B80" location="'Aqua Regia'!$A$168" display="'Aqua Regia'!$A$168" xr:uid="{D46B60B8-FF23-4334-A377-3F8B3589A9F3}"/>
    <hyperlink ref="B81" location="'Aqua Regia'!$A$186" display="'Aqua Regia'!$A$186" xr:uid="{CAA0C6A6-9362-488F-BA83-D0C128933873}"/>
    <hyperlink ref="B82" location="'Aqua Regia'!$A$204" display="'Aqua Regia'!$A$204" xr:uid="{493774F3-29C7-435C-AC68-AD6AB68E8774}"/>
    <hyperlink ref="B83" location="'Aqua Regia'!$A$222" display="'Aqua Regia'!$A$222" xr:uid="{C473E910-E7B2-4C26-9103-3AEF7BC2B493}"/>
    <hyperlink ref="B84" location="'Aqua Regia'!$A$240" display="'Aqua Regia'!$A$240" xr:uid="{E2F37441-8267-46AD-9284-9889CAE1E128}"/>
    <hyperlink ref="B85" location="'Aqua Regia'!$A$258" display="'Aqua Regia'!$A$258" xr:uid="{60170FE5-3AC0-4B57-B9BE-8A87513FDAC3}"/>
    <hyperlink ref="B86" location="'Aqua Regia'!$A$276" display="'Aqua Regia'!$A$276" xr:uid="{54E76D21-3C54-4213-BBB8-B6DCC75494FD}"/>
    <hyperlink ref="B87" location="'Aqua Regia'!$A$294" display="'Aqua Regia'!$A$294" xr:uid="{C1247A40-8298-4694-8BC7-D74B66B091D6}"/>
    <hyperlink ref="B88" location="'Aqua Regia'!$A$313" display="'Aqua Regia'!$A$313" xr:uid="{3A686E67-4F1E-456E-93DD-C8468E2E24D2}"/>
    <hyperlink ref="B89" location="'Aqua Regia'!$A$332" display="'Aqua Regia'!$A$332" xr:uid="{25E16E50-824E-4194-BD53-2A308B087A6E}"/>
    <hyperlink ref="B90" location="'Aqua Regia'!$A$350" display="'Aqua Regia'!$A$350" xr:uid="{20D99850-532F-426C-B7CC-029F5D566BD6}"/>
    <hyperlink ref="B91" location="'Aqua Regia'!$A$368" display="'Aqua Regia'!$A$368" xr:uid="{54B59E7E-F3AB-4429-A49B-FFA6036D04AD}"/>
    <hyperlink ref="B92" location="'Aqua Regia'!$A$386" display="'Aqua Regia'!$A$386" xr:uid="{26E12079-8574-46CC-94CE-A6820DBF657A}"/>
    <hyperlink ref="B93" location="'Aqua Regia'!$A$405" display="'Aqua Regia'!$A$405" xr:uid="{64BAFFA1-1D61-4307-A82E-8E5AA9AAE104}"/>
    <hyperlink ref="B94" location="'Aqua Regia'!$A$423" display="'Aqua Regia'!$A$423" xr:uid="{6C0AB93A-E9DF-498F-A59D-C3A37144BE87}"/>
    <hyperlink ref="B95" location="'Aqua Regia'!$A$441" display="'Aqua Regia'!$A$441" xr:uid="{E414B28D-E38D-4966-AEBB-5714351D1737}"/>
    <hyperlink ref="B96" location="'Aqua Regia'!$A$460" display="'Aqua Regia'!$A$460" xr:uid="{CA3B25E1-CDCD-4B0E-BE5E-9AABC63808B2}"/>
    <hyperlink ref="B97" location="'Aqua Regia'!$A$479" display="'Aqua Regia'!$A$479" xr:uid="{42590C1C-70A4-41C1-910E-15B965866655}"/>
    <hyperlink ref="B98" location="'Aqua Regia'!$A$497" display="'Aqua Regia'!$A$497" xr:uid="{51095921-E705-4F46-B894-89AEC60DDA1C}"/>
    <hyperlink ref="B99" location="'Aqua Regia'!$A$515" display="'Aqua Regia'!$A$515" xr:uid="{A356DB31-A1F1-4398-BB82-2A0FF952A72A}"/>
    <hyperlink ref="B100" location="'Aqua Regia'!$A$534" display="'Aqua Regia'!$A$534" xr:uid="{DEE82889-2073-436E-B175-F4A6E1B5DAAA}"/>
    <hyperlink ref="B101" location="'Aqua Regia'!$A$552" display="'Aqua Regia'!$A$552" xr:uid="{601FC195-69FB-4F2A-8517-92670C9DB464}"/>
    <hyperlink ref="B102" location="'Aqua Regia'!$A$571" display="'Aqua Regia'!$A$571" xr:uid="{95028BEE-82DC-4D9B-8E5A-A42FC3A38D18}"/>
    <hyperlink ref="B103" location="'Aqua Regia'!$A$589" display="'Aqua Regia'!$A$589" xr:uid="{C493C3AB-1578-484B-923F-F63F835AA5AF}"/>
    <hyperlink ref="B104" location="'Aqua Regia'!$A$607" display="'Aqua Regia'!$A$607" xr:uid="{F8561A7B-3D7F-4F61-AD9E-4D490E23B58E}"/>
    <hyperlink ref="B105" location="'Aqua Regia'!$A$625" display="'Aqua Regia'!$A$625" xr:uid="{B047431F-A02F-4BAA-980F-770C3D63FD1B}"/>
    <hyperlink ref="B106" location="'Aqua Regia'!$A$644" display="'Aqua Regia'!$A$644" xr:uid="{912E827D-F85B-49FC-8BF6-897E40AC3D92}"/>
    <hyperlink ref="B107" location="'Aqua Regia'!$A$662" display="'Aqua Regia'!$A$662" xr:uid="{0E3A94C0-F775-4C99-99E3-09DA41716AB0}"/>
    <hyperlink ref="B108" location="'Aqua Regia'!$A$680" display="'Aqua Regia'!$A$680" xr:uid="{FD4CD34F-25FC-407B-83E4-93F3F8C0171A}"/>
    <hyperlink ref="B109" location="'Aqua Regia'!$A$698" display="'Aqua Regia'!$A$698" xr:uid="{C6D5C9CD-3B1F-4E4A-9932-D4822E0FF40A}"/>
    <hyperlink ref="B110" location="'Aqua Regia'!$A$734" display="'Aqua Regia'!$A$734" xr:uid="{F93B2B3A-D66E-44B5-8815-5FE1E1AE96FA}"/>
    <hyperlink ref="B111" location="'Aqua Regia'!$A$770" display="'Aqua Regia'!$A$770" xr:uid="{F92FC2F7-2E3E-423C-99CB-A61C3E648CC3}"/>
    <hyperlink ref="B112" location="'Aqua Regia'!$A$788" display="'Aqua Regia'!$A$788" xr:uid="{C057F17C-B80A-41A8-AA1C-31FCB7BCE2A5}"/>
    <hyperlink ref="B113" location="'Aqua Regia'!$A$806" display="'Aqua Regia'!$A$806" xr:uid="{2CB56C3F-FFE6-4D00-B9D8-FF755291C578}"/>
    <hyperlink ref="B114" location="'Aqua Regia'!$A$824" display="'Aqua Regia'!$A$824" xr:uid="{1193F9DA-D03D-4FD2-A4B7-137B7A77CEFA}"/>
    <hyperlink ref="B115" location="'Aqua Regia'!$A$842" display="'Aqua Regia'!$A$842" xr:uid="{D1DFE6A9-C486-4B29-915F-CCD90E2DDA22}"/>
    <hyperlink ref="B116" location="'Aqua Regia'!$A$861" display="'Aqua Regia'!$A$861" xr:uid="{7C690159-BF23-498A-8530-51780E9FA3D1}"/>
    <hyperlink ref="B117" location="'Aqua Regia'!$A$879" display="'Aqua Regia'!$A$879" xr:uid="{D61F8581-431D-450A-9B9E-49D31FF39D7C}"/>
    <hyperlink ref="B118" location="'Aqua Regia'!$A$897" display="'Aqua Regia'!$A$897" xr:uid="{BEDAD6D3-4F03-41E6-8A22-6576BA771A90}"/>
    <hyperlink ref="B119" location="'Aqua Regia'!$A$916" display="'Aqua Regia'!$A$916" xr:uid="{FD7687BC-5D77-4CFC-931F-099F4ECD9931}"/>
    <hyperlink ref="B120" location="'Aqua Regia'!$A$934" display="'Aqua Regia'!$A$934" xr:uid="{91152050-75AF-46A7-8DD4-CC3CA87C2447}"/>
    <hyperlink ref="B121" location="'Aqua Regia'!$A$952" display="'Aqua Regia'!$A$952" xr:uid="{08FC03AC-83BD-48F6-BD6B-C442A57F7B02}"/>
    <hyperlink ref="B122" location="'Aqua Regia'!$A$971" display="'Aqua Regia'!$A$971" xr:uid="{21665689-0D0B-41F3-913D-514B75C55B1E}"/>
    <hyperlink ref="B123" location="'Aqua Regia'!$A$990" display="'Aqua Regia'!$A$990" xr:uid="{95C77CD7-031E-4209-966A-C2DC53742C07}"/>
    <hyperlink ref="B124" location="'Aqua Regia'!$A$1008" display="'Aqua Regia'!$A$1008" xr:uid="{634CBB6F-4F08-466A-9CD8-7C67ABF5F0CC}"/>
    <hyperlink ref="B125" location="'Aqua Regia'!$A$1026" display="'Aqua Regia'!$A$1026" xr:uid="{837BE98C-8E8C-44BC-8F0F-40F3B9A46FD1}"/>
    <hyperlink ref="B126" location="'Aqua Regia'!$A$1063" display="'Aqua Regia'!$A$1063" xr:uid="{617F9F77-40E6-4053-B92C-0979B7943EA5}"/>
    <hyperlink ref="B127" location="'Aqua Regia'!$A$1081" display="'Aqua Regia'!$A$1081" xr:uid="{68C0322D-BB81-4ACA-BDA6-B97F80A95F6F}"/>
    <hyperlink ref="B128" location="'Aqua Regia'!$A$1099" display="'Aqua Regia'!$A$1099" xr:uid="{FE06872D-5E45-4FED-B5F9-607DDE4D1D3F}"/>
    <hyperlink ref="B129" location="'Aqua Regia'!$A$1118" display="'Aqua Regia'!$A$1118" xr:uid="{60200D3F-9F36-4924-99AE-BBDB0925E708}"/>
    <hyperlink ref="B130" location="'Aqua Regia'!$A$1136" display="'Aqua Regia'!$A$1136" xr:uid="{862DBC5A-17E6-4248-98AC-80DC617969E6}"/>
    <hyperlink ref="B131" location="'Aqua Regia'!$A$1155" display="'Aqua Regia'!$A$1155" xr:uid="{147C9E14-AF14-4EC6-95AB-42C5BBBA1DF2}"/>
    <hyperlink ref="B132" location="'Aqua Regia'!$A$1173" display="'Aqua Regia'!$A$1173" xr:uid="{F8A92AEA-9BA5-4325-9E66-9575D9AC4DF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DF013-3203-4E9C-912F-F772938DA89A}">
  <sheetPr codeName="Sheet14"/>
  <dimension ref="A1:BN1223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472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239</v>
      </c>
      <c r="E3" s="149" t="s">
        <v>241</v>
      </c>
      <c r="F3" s="149" t="s">
        <v>242</v>
      </c>
      <c r="G3" s="149" t="s">
        <v>243</v>
      </c>
      <c r="H3" s="149" t="s">
        <v>244</v>
      </c>
      <c r="I3" s="149" t="s">
        <v>245</v>
      </c>
      <c r="J3" s="149" t="s">
        <v>246</v>
      </c>
      <c r="K3" s="149" t="s">
        <v>247</v>
      </c>
      <c r="L3" s="149" t="s">
        <v>248</v>
      </c>
      <c r="M3" s="149" t="s">
        <v>249</v>
      </c>
      <c r="N3" s="149" t="s">
        <v>250</v>
      </c>
      <c r="O3" s="149" t="s">
        <v>251</v>
      </c>
      <c r="P3" s="149" t="s">
        <v>252</v>
      </c>
      <c r="Q3" s="149" t="s">
        <v>253</v>
      </c>
      <c r="R3" s="149" t="s">
        <v>254</v>
      </c>
      <c r="S3" s="149" t="s">
        <v>255</v>
      </c>
      <c r="T3" s="149" t="s">
        <v>256</v>
      </c>
      <c r="U3" s="149" t="s">
        <v>257</v>
      </c>
      <c r="V3" s="149" t="s">
        <v>258</v>
      </c>
      <c r="W3" s="149" t="s">
        <v>259</v>
      </c>
      <c r="X3" s="149" t="s">
        <v>260</v>
      </c>
      <c r="Y3" s="149" t="s">
        <v>261</v>
      </c>
      <c r="Z3" s="149" t="s">
        <v>263</v>
      </c>
      <c r="AA3" s="149" t="s">
        <v>264</v>
      </c>
      <c r="AB3" s="149" t="s">
        <v>265</v>
      </c>
      <c r="AC3" s="149" t="s">
        <v>266</v>
      </c>
      <c r="AD3" s="150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114</v>
      </c>
      <c r="E4" s="11" t="s">
        <v>287</v>
      </c>
      <c r="F4" s="11" t="s">
        <v>287</v>
      </c>
      <c r="G4" s="11" t="s">
        <v>287</v>
      </c>
      <c r="H4" s="11" t="s">
        <v>287</v>
      </c>
      <c r="I4" s="11" t="s">
        <v>288</v>
      </c>
      <c r="J4" s="11" t="s">
        <v>288</v>
      </c>
      <c r="K4" s="11" t="s">
        <v>114</v>
      </c>
      <c r="L4" s="11" t="s">
        <v>288</v>
      </c>
      <c r="M4" s="11" t="s">
        <v>287</v>
      </c>
      <c r="N4" s="11" t="s">
        <v>287</v>
      </c>
      <c r="O4" s="11" t="s">
        <v>288</v>
      </c>
      <c r="P4" s="11" t="s">
        <v>288</v>
      </c>
      <c r="Q4" s="11" t="s">
        <v>288</v>
      </c>
      <c r="R4" s="11" t="s">
        <v>288</v>
      </c>
      <c r="S4" s="11" t="s">
        <v>288</v>
      </c>
      <c r="T4" s="11" t="s">
        <v>288</v>
      </c>
      <c r="U4" s="11" t="s">
        <v>114</v>
      </c>
      <c r="V4" s="11" t="s">
        <v>114</v>
      </c>
      <c r="W4" s="11" t="s">
        <v>114</v>
      </c>
      <c r="X4" s="11" t="s">
        <v>287</v>
      </c>
      <c r="Y4" s="11" t="s">
        <v>114</v>
      </c>
      <c r="Z4" s="11" t="s">
        <v>288</v>
      </c>
      <c r="AA4" s="11" t="s">
        <v>114</v>
      </c>
      <c r="AB4" s="11" t="s">
        <v>114</v>
      </c>
      <c r="AC4" s="11" t="s">
        <v>114</v>
      </c>
      <c r="AD4" s="15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15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0">
        <v>24.3</v>
      </c>
      <c r="E6" s="211">
        <v>25.954000000000001</v>
      </c>
      <c r="F6" s="210">
        <v>24.4</v>
      </c>
      <c r="G6" s="210">
        <v>22.87</v>
      </c>
      <c r="H6" s="210">
        <v>23.493640234372339</v>
      </c>
      <c r="I6" s="210">
        <v>23.7</v>
      </c>
      <c r="J6" s="210">
        <v>23.8</v>
      </c>
      <c r="K6" s="210">
        <v>24.998000000000001</v>
      </c>
      <c r="L6" s="210">
        <v>23.8</v>
      </c>
      <c r="M6" s="210">
        <v>24.5</v>
      </c>
      <c r="N6" s="210">
        <v>23.34</v>
      </c>
      <c r="O6" s="210">
        <v>23.3</v>
      </c>
      <c r="P6" s="210">
        <v>23.8</v>
      </c>
      <c r="Q6" s="210">
        <v>24.2</v>
      </c>
      <c r="R6" s="210">
        <v>24.3</v>
      </c>
      <c r="S6" s="210">
        <v>24</v>
      </c>
      <c r="T6" s="210">
        <v>21.8</v>
      </c>
      <c r="U6" s="210">
        <v>23.4</v>
      </c>
      <c r="V6" s="210">
        <v>23.9</v>
      </c>
      <c r="W6" s="210">
        <v>23.55</v>
      </c>
      <c r="X6" s="210">
        <v>24.41</v>
      </c>
      <c r="Y6" s="210">
        <v>22.5641</v>
      </c>
      <c r="Z6" s="210">
        <v>22.2</v>
      </c>
      <c r="AA6" s="210">
        <v>24.612883752224</v>
      </c>
      <c r="AB6" s="211">
        <v>20.86</v>
      </c>
      <c r="AC6" s="211">
        <v>27.3</v>
      </c>
      <c r="AD6" s="212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24.4</v>
      </c>
      <c r="E7" s="216">
        <v>25.878</v>
      </c>
      <c r="F7" s="215">
        <v>24.3</v>
      </c>
      <c r="G7" s="215">
        <v>22.94</v>
      </c>
      <c r="H7" s="215">
        <v>23.811844679625324</v>
      </c>
      <c r="I7" s="215">
        <v>23.8</v>
      </c>
      <c r="J7" s="215">
        <v>23.8</v>
      </c>
      <c r="K7" s="215">
        <v>24.221</v>
      </c>
      <c r="L7" s="215">
        <v>23.9</v>
      </c>
      <c r="M7" s="215">
        <v>24.2</v>
      </c>
      <c r="N7" s="215">
        <v>22.89</v>
      </c>
      <c r="O7" s="215">
        <v>23.8</v>
      </c>
      <c r="P7" s="215">
        <v>23.4</v>
      </c>
      <c r="Q7" s="215">
        <v>24.5</v>
      </c>
      <c r="R7" s="215">
        <v>22.8</v>
      </c>
      <c r="S7" s="215">
        <v>24.3</v>
      </c>
      <c r="T7" s="215">
        <v>21.6</v>
      </c>
      <c r="U7" s="215">
        <v>23.2</v>
      </c>
      <c r="V7" s="215">
        <v>24.6</v>
      </c>
      <c r="W7" s="215">
        <v>23.49</v>
      </c>
      <c r="X7" s="215">
        <v>23.25</v>
      </c>
      <c r="Y7" s="215">
        <v>21.8506</v>
      </c>
      <c r="Z7" s="215">
        <v>22.7</v>
      </c>
      <c r="AA7" s="215">
        <v>25.130464390587136</v>
      </c>
      <c r="AB7" s="216">
        <v>20.98</v>
      </c>
      <c r="AC7" s="216">
        <v>26.8</v>
      </c>
      <c r="AD7" s="212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29"/>
      <c r="B8" s="19">
        <v>1</v>
      </c>
      <c r="C8" s="9">
        <v>3</v>
      </c>
      <c r="D8" s="215">
        <v>24.5</v>
      </c>
      <c r="E8" s="216">
        <v>26.182000000000002</v>
      </c>
      <c r="F8" s="215">
        <v>23.7</v>
      </c>
      <c r="G8" s="215">
        <v>23.61</v>
      </c>
      <c r="H8" s="215">
        <v>23.876272089047387</v>
      </c>
      <c r="I8" s="215">
        <v>23.3</v>
      </c>
      <c r="J8" s="215">
        <v>23.2</v>
      </c>
      <c r="K8" s="215">
        <v>24.116000000000003</v>
      </c>
      <c r="L8" s="215">
        <v>24.7</v>
      </c>
      <c r="M8" s="215">
        <v>23.8</v>
      </c>
      <c r="N8" s="215">
        <v>23.48</v>
      </c>
      <c r="O8" s="215">
        <v>23.5</v>
      </c>
      <c r="P8" s="215">
        <v>23.1</v>
      </c>
      <c r="Q8" s="215">
        <v>24.4</v>
      </c>
      <c r="R8" s="215">
        <v>23.2</v>
      </c>
      <c r="S8" s="215">
        <v>24.4</v>
      </c>
      <c r="T8" s="215">
        <v>21.6</v>
      </c>
      <c r="U8" s="215">
        <v>23.7</v>
      </c>
      <c r="V8" s="215">
        <v>24.2</v>
      </c>
      <c r="W8" s="215">
        <v>22.11</v>
      </c>
      <c r="X8" s="215">
        <v>23.87</v>
      </c>
      <c r="Y8" s="215">
        <v>21.915099999999999</v>
      </c>
      <c r="Z8" s="215">
        <v>22.5</v>
      </c>
      <c r="AA8" s="215">
        <v>25.226551638774676</v>
      </c>
      <c r="AB8" s="216">
        <v>20.89</v>
      </c>
      <c r="AC8" s="216">
        <v>26.8</v>
      </c>
      <c r="AD8" s="212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24.3</v>
      </c>
      <c r="E9" s="216">
        <v>25.916</v>
      </c>
      <c r="F9" s="215">
        <v>24.9</v>
      </c>
      <c r="G9" s="215">
        <v>23.64</v>
      </c>
      <c r="H9" s="215">
        <v>23.930068881763248</v>
      </c>
      <c r="I9" s="215">
        <v>24</v>
      </c>
      <c r="J9" s="215">
        <v>22.9</v>
      </c>
      <c r="K9" s="215">
        <v>24.630500000000001</v>
      </c>
      <c r="L9" s="215">
        <v>23</v>
      </c>
      <c r="M9" s="215">
        <v>24.7</v>
      </c>
      <c r="N9" s="215">
        <v>23.48</v>
      </c>
      <c r="O9" s="215">
        <v>23.6</v>
      </c>
      <c r="P9" s="215">
        <v>23.2</v>
      </c>
      <c r="Q9" s="215">
        <v>24.1</v>
      </c>
      <c r="R9" s="215">
        <v>23.2</v>
      </c>
      <c r="S9" s="215">
        <v>24.7</v>
      </c>
      <c r="T9" s="215">
        <v>22</v>
      </c>
      <c r="U9" s="215">
        <v>23.1</v>
      </c>
      <c r="V9" s="215">
        <v>24.3</v>
      </c>
      <c r="W9" s="215">
        <v>22.49</v>
      </c>
      <c r="X9" s="215">
        <v>24.13</v>
      </c>
      <c r="Y9" s="215">
        <v>21.348299999999998</v>
      </c>
      <c r="Z9" s="215">
        <v>21.5</v>
      </c>
      <c r="AA9" s="215">
        <v>24.872655676876214</v>
      </c>
      <c r="AB9" s="216">
        <v>21.04</v>
      </c>
      <c r="AC9" s="216">
        <v>27</v>
      </c>
      <c r="AD9" s="212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23.599647332496438</v>
      </c>
      <c r="BN9" s="27"/>
    </row>
    <row r="10" spans="1:66">
      <c r="A10" s="29"/>
      <c r="B10" s="19">
        <v>1</v>
      </c>
      <c r="C10" s="9">
        <v>5</v>
      </c>
      <c r="D10" s="215">
        <v>24.4</v>
      </c>
      <c r="E10" s="216">
        <v>26.599999999999998</v>
      </c>
      <c r="F10" s="215">
        <v>24.5</v>
      </c>
      <c r="G10" s="215">
        <v>23.35</v>
      </c>
      <c r="H10" s="215">
        <v>23.624511002086344</v>
      </c>
      <c r="I10" s="215">
        <v>23.2</v>
      </c>
      <c r="J10" s="215">
        <v>22.8</v>
      </c>
      <c r="K10" s="215">
        <v>24.473000000000003</v>
      </c>
      <c r="L10" s="215">
        <v>24.8</v>
      </c>
      <c r="M10" s="215">
        <v>24.1</v>
      </c>
      <c r="N10" s="215">
        <v>23.27</v>
      </c>
      <c r="O10" s="215">
        <v>23.2</v>
      </c>
      <c r="P10" s="215">
        <v>24</v>
      </c>
      <c r="Q10" s="215">
        <v>24.1</v>
      </c>
      <c r="R10" s="215">
        <v>23.1</v>
      </c>
      <c r="S10" s="215">
        <v>24.2</v>
      </c>
      <c r="T10" s="215">
        <v>21.8</v>
      </c>
      <c r="U10" s="215">
        <v>23.5</v>
      </c>
      <c r="V10" s="215">
        <v>23.8</v>
      </c>
      <c r="W10" s="215">
        <v>22.43</v>
      </c>
      <c r="X10" s="215">
        <v>23.44</v>
      </c>
      <c r="Y10" s="215">
        <v>22.2179</v>
      </c>
      <c r="Z10" s="215">
        <v>22.6</v>
      </c>
      <c r="AA10" s="215">
        <v>24.723678593706268</v>
      </c>
      <c r="AB10" s="216">
        <v>20.95</v>
      </c>
      <c r="AC10" s="217">
        <v>25.5</v>
      </c>
      <c r="AD10" s="212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13</v>
      </c>
    </row>
    <row r="11" spans="1:66">
      <c r="A11" s="29"/>
      <c r="B11" s="19">
        <v>1</v>
      </c>
      <c r="C11" s="9">
        <v>6</v>
      </c>
      <c r="D11" s="215">
        <v>24.3</v>
      </c>
      <c r="E11" s="216">
        <v>25.156000000000002</v>
      </c>
      <c r="F11" s="215">
        <v>24.1</v>
      </c>
      <c r="G11" s="215">
        <v>22.7</v>
      </c>
      <c r="H11" s="215">
        <v>23.130165559355316</v>
      </c>
      <c r="I11" s="215">
        <v>24.4</v>
      </c>
      <c r="J11" s="215">
        <v>23.8</v>
      </c>
      <c r="K11" s="215">
        <v>23.612000000000002</v>
      </c>
      <c r="L11" s="215">
        <v>24.3</v>
      </c>
      <c r="M11" s="215">
        <v>23.7</v>
      </c>
      <c r="N11" s="215">
        <v>24.23</v>
      </c>
      <c r="O11" s="215">
        <v>23.3</v>
      </c>
      <c r="P11" s="215">
        <v>22.7</v>
      </c>
      <c r="Q11" s="215">
        <v>25.2</v>
      </c>
      <c r="R11" s="215">
        <v>23</v>
      </c>
      <c r="S11" s="215">
        <v>24.5</v>
      </c>
      <c r="T11" s="215">
        <v>21.8</v>
      </c>
      <c r="U11" s="215">
        <v>24.2</v>
      </c>
      <c r="V11" s="215">
        <v>23.2</v>
      </c>
      <c r="W11" s="215">
        <v>24.2</v>
      </c>
      <c r="X11" s="215">
        <v>23.42</v>
      </c>
      <c r="Y11" s="215">
        <v>21.7608</v>
      </c>
      <c r="Z11" s="215">
        <v>22.2</v>
      </c>
      <c r="AA11" s="215">
        <v>25.221295386090567</v>
      </c>
      <c r="AB11" s="216">
        <v>21.5</v>
      </c>
      <c r="AC11" s="216">
        <v>26.7</v>
      </c>
      <c r="AD11" s="212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8"/>
    </row>
    <row r="12" spans="1:66">
      <c r="A12" s="29"/>
      <c r="B12" s="20" t="s">
        <v>273</v>
      </c>
      <c r="C12" s="12"/>
      <c r="D12" s="219">
        <v>24.366666666666671</v>
      </c>
      <c r="E12" s="219">
        <v>25.947666666666667</v>
      </c>
      <c r="F12" s="219">
        <v>24.316666666666666</v>
      </c>
      <c r="G12" s="219">
        <v>23.184999999999999</v>
      </c>
      <c r="H12" s="219">
        <v>23.644417074374989</v>
      </c>
      <c r="I12" s="219">
        <v>23.733333333333334</v>
      </c>
      <c r="J12" s="219">
        <v>23.383333333333329</v>
      </c>
      <c r="K12" s="219">
        <v>24.341750000000001</v>
      </c>
      <c r="L12" s="219">
        <v>24.083333333333332</v>
      </c>
      <c r="M12" s="219">
        <v>24.166666666666668</v>
      </c>
      <c r="N12" s="219">
        <v>23.448333333333334</v>
      </c>
      <c r="O12" s="219">
        <v>23.45</v>
      </c>
      <c r="P12" s="219">
        <v>23.366666666666671</v>
      </c>
      <c r="Q12" s="219">
        <v>24.416666666666661</v>
      </c>
      <c r="R12" s="219">
        <v>23.266666666666666</v>
      </c>
      <c r="S12" s="219">
        <v>24.349999999999998</v>
      </c>
      <c r="T12" s="219">
        <v>21.766666666666666</v>
      </c>
      <c r="U12" s="219">
        <v>23.516666666666666</v>
      </c>
      <c r="V12" s="219">
        <v>24</v>
      </c>
      <c r="W12" s="219">
        <v>23.044999999999998</v>
      </c>
      <c r="X12" s="219">
        <v>23.75333333333333</v>
      </c>
      <c r="Y12" s="219">
        <v>21.942799999999995</v>
      </c>
      <c r="Z12" s="219">
        <v>22.283333333333331</v>
      </c>
      <c r="AA12" s="219">
        <v>24.964588239709808</v>
      </c>
      <c r="AB12" s="219">
        <v>21.036666666666669</v>
      </c>
      <c r="AC12" s="219">
        <v>26.683333333333334</v>
      </c>
      <c r="AD12" s="212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8"/>
    </row>
    <row r="13" spans="1:66">
      <c r="A13" s="29"/>
      <c r="B13" s="3" t="s">
        <v>274</v>
      </c>
      <c r="C13" s="28"/>
      <c r="D13" s="215">
        <v>24.35</v>
      </c>
      <c r="E13" s="215">
        <v>25.935000000000002</v>
      </c>
      <c r="F13" s="215">
        <v>24.35</v>
      </c>
      <c r="G13" s="215">
        <v>23.145000000000003</v>
      </c>
      <c r="H13" s="215">
        <v>23.718177840855834</v>
      </c>
      <c r="I13" s="215">
        <v>23.75</v>
      </c>
      <c r="J13" s="215">
        <v>23.5</v>
      </c>
      <c r="K13" s="215">
        <v>24.347000000000001</v>
      </c>
      <c r="L13" s="215">
        <v>24.1</v>
      </c>
      <c r="M13" s="215">
        <v>24.15</v>
      </c>
      <c r="N13" s="215">
        <v>23.41</v>
      </c>
      <c r="O13" s="215">
        <v>23.4</v>
      </c>
      <c r="P13" s="215">
        <v>23.299999999999997</v>
      </c>
      <c r="Q13" s="215">
        <v>24.299999999999997</v>
      </c>
      <c r="R13" s="215">
        <v>23.15</v>
      </c>
      <c r="S13" s="215">
        <v>24.35</v>
      </c>
      <c r="T13" s="215">
        <v>21.8</v>
      </c>
      <c r="U13" s="215">
        <v>23.45</v>
      </c>
      <c r="V13" s="215">
        <v>24.049999999999997</v>
      </c>
      <c r="W13" s="215">
        <v>22.99</v>
      </c>
      <c r="X13" s="215">
        <v>23.655000000000001</v>
      </c>
      <c r="Y13" s="215">
        <v>21.882849999999998</v>
      </c>
      <c r="Z13" s="215">
        <v>22.35</v>
      </c>
      <c r="AA13" s="215">
        <v>25.001560033731675</v>
      </c>
      <c r="AB13" s="215">
        <v>20.965</v>
      </c>
      <c r="AC13" s="215">
        <v>26.8</v>
      </c>
      <c r="AD13" s="212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8"/>
    </row>
    <row r="14" spans="1:66">
      <c r="A14" s="29"/>
      <c r="B14" s="3" t="s">
        <v>275</v>
      </c>
      <c r="C14" s="28"/>
      <c r="D14" s="23">
        <v>8.1649658092772026E-2</v>
      </c>
      <c r="E14" s="23">
        <v>0.47182270681545796</v>
      </c>
      <c r="F14" s="23">
        <v>0.40207793606049352</v>
      </c>
      <c r="G14" s="23">
        <v>0.40233070974013407</v>
      </c>
      <c r="H14" s="23">
        <v>0.30032323712558545</v>
      </c>
      <c r="I14" s="23">
        <v>0.44572039067858044</v>
      </c>
      <c r="J14" s="23">
        <v>0.47504385762439577</v>
      </c>
      <c r="K14" s="23">
        <v>0.47525695681389007</v>
      </c>
      <c r="L14" s="23">
        <v>0.66758270399005004</v>
      </c>
      <c r="M14" s="23">
        <v>0.38815804341359006</v>
      </c>
      <c r="N14" s="23">
        <v>0.4400643892280614</v>
      </c>
      <c r="O14" s="23">
        <v>0.22583179581272467</v>
      </c>
      <c r="P14" s="23">
        <v>0.47609522856952352</v>
      </c>
      <c r="Q14" s="23">
        <v>0.4167333280008525</v>
      </c>
      <c r="R14" s="23">
        <v>0.52788887719544431</v>
      </c>
      <c r="S14" s="23">
        <v>0.24289915602982218</v>
      </c>
      <c r="T14" s="23">
        <v>0.15055453054181564</v>
      </c>
      <c r="U14" s="23">
        <v>0.39707262140150928</v>
      </c>
      <c r="V14" s="23">
        <v>0.48579831205964535</v>
      </c>
      <c r="W14" s="23">
        <v>0.81823590730302231</v>
      </c>
      <c r="X14" s="23">
        <v>0.45811206780291897</v>
      </c>
      <c r="Y14" s="23">
        <v>0.41412946767888953</v>
      </c>
      <c r="Z14" s="23">
        <v>0.43550736694878855</v>
      </c>
      <c r="AA14" s="23">
        <v>0.26541415902201165</v>
      </c>
      <c r="AB14" s="23">
        <v>0.23585306160121536</v>
      </c>
      <c r="AC14" s="23">
        <v>0.61779176642835487</v>
      </c>
      <c r="AD14" s="150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3.3508751611260744E-3</v>
      </c>
      <c r="E15" s="13">
        <v>1.8183627563767762E-2</v>
      </c>
      <c r="F15" s="13">
        <v>1.6535076191658404E-2</v>
      </c>
      <c r="G15" s="13">
        <v>1.7353060588317194E-2</v>
      </c>
      <c r="H15" s="13">
        <v>1.2701655370944438E-2</v>
      </c>
      <c r="I15" s="13">
        <v>1.8780353539827828E-2</v>
      </c>
      <c r="J15" s="13">
        <v>2.0315489278306308E-2</v>
      </c>
      <c r="K15" s="13">
        <v>1.9524354527258314E-2</v>
      </c>
      <c r="L15" s="13">
        <v>2.771969705148997E-2</v>
      </c>
      <c r="M15" s="13">
        <v>1.6061712141252002E-2</v>
      </c>
      <c r="N15" s="13">
        <v>1.8767405895005817E-2</v>
      </c>
      <c r="O15" s="13">
        <v>9.630353766001052E-3</v>
      </c>
      <c r="P15" s="13">
        <v>2.0374974118524541E-2</v>
      </c>
      <c r="Q15" s="13">
        <v>1.7067576573413758E-2</v>
      </c>
      <c r="R15" s="13">
        <v>2.2688633690348611E-2</v>
      </c>
      <c r="S15" s="13">
        <v>9.9753246829495778E-3</v>
      </c>
      <c r="T15" s="13">
        <v>6.9167471918138886E-3</v>
      </c>
      <c r="U15" s="13">
        <v>1.688473230623002E-2</v>
      </c>
      <c r="V15" s="13">
        <v>2.0241596335818558E-2</v>
      </c>
      <c r="W15" s="13">
        <v>3.5506005958039592E-2</v>
      </c>
      <c r="X15" s="13">
        <v>1.9286222332427126E-2</v>
      </c>
      <c r="Y15" s="13">
        <v>1.8873136868534993E-2</v>
      </c>
      <c r="Z15" s="13">
        <v>1.9544085278180492E-2</v>
      </c>
      <c r="AA15" s="13">
        <v>1.0631625744174375E-2</v>
      </c>
      <c r="AB15" s="13">
        <v>1.1211522497284836E-2</v>
      </c>
      <c r="AC15" s="13">
        <v>2.3152720790569202E-2</v>
      </c>
      <c r="AD15" s="15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3.2501304928995944E-2</v>
      </c>
      <c r="E16" s="13">
        <v>9.9493831458109749E-2</v>
      </c>
      <c r="F16" s="13">
        <v>3.0382629200687239E-2</v>
      </c>
      <c r="G16" s="13">
        <v>-1.7570064783361206E-2</v>
      </c>
      <c r="H16" s="13">
        <v>1.8970513096143726E-3</v>
      </c>
      <c r="I16" s="13">
        <v>5.6647457037550808E-3</v>
      </c>
      <c r="J16" s="13">
        <v>-9.1659843944044139E-3</v>
      </c>
      <c r="K16" s="13">
        <v>3.1445498191055465E-2</v>
      </c>
      <c r="L16" s="13">
        <v>2.0495475801914464E-2</v>
      </c>
      <c r="M16" s="13">
        <v>2.4026602015762011E-2</v>
      </c>
      <c r="N16" s="13">
        <v>-6.4117059476032079E-3</v>
      </c>
      <c r="O16" s="13">
        <v>-6.341083423326288E-3</v>
      </c>
      <c r="P16" s="13">
        <v>-9.8722096371735013E-3</v>
      </c>
      <c r="Q16" s="13">
        <v>3.4619980657303984E-2</v>
      </c>
      <c r="R16" s="13">
        <v>-1.410956109379069E-2</v>
      </c>
      <c r="S16" s="13">
        <v>3.179507968622608E-2</v>
      </c>
      <c r="T16" s="13">
        <v>-7.7669832943044859E-2</v>
      </c>
      <c r="U16" s="13">
        <v>-3.5161824522482732E-3</v>
      </c>
      <c r="V16" s="13">
        <v>1.6964349588066918E-2</v>
      </c>
      <c r="W16" s="13">
        <v>-2.3502356822624915E-2</v>
      </c>
      <c r="X16" s="13">
        <v>6.5122159950783409E-3</v>
      </c>
      <c r="Y16" s="13">
        <v>-7.0206444577457061E-2</v>
      </c>
      <c r="Z16" s="13">
        <v>-5.5776850417190715E-2</v>
      </c>
      <c r="AA16" s="13">
        <v>5.7837343413766229E-2</v>
      </c>
      <c r="AB16" s="13">
        <v>-0.10860249857634841</v>
      </c>
      <c r="AC16" s="13">
        <v>0.13066661367395493</v>
      </c>
      <c r="AD16" s="1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0.81</v>
      </c>
      <c r="E17" s="44">
        <v>2.69</v>
      </c>
      <c r="F17" s="44">
        <v>0.75</v>
      </c>
      <c r="G17" s="44">
        <v>0.6</v>
      </c>
      <c r="H17" s="44">
        <v>0.05</v>
      </c>
      <c r="I17" s="44">
        <v>0.05</v>
      </c>
      <c r="J17" s="44">
        <v>0.36</v>
      </c>
      <c r="K17" s="44">
        <v>0.78</v>
      </c>
      <c r="L17" s="44">
        <v>0.47</v>
      </c>
      <c r="M17" s="44">
        <v>0.56999999999999995</v>
      </c>
      <c r="N17" s="44">
        <v>0.28999999999999998</v>
      </c>
      <c r="O17" s="44">
        <v>0.28000000000000003</v>
      </c>
      <c r="P17" s="44">
        <v>0.38</v>
      </c>
      <c r="Q17" s="44">
        <v>0.87</v>
      </c>
      <c r="R17" s="44">
        <v>0.5</v>
      </c>
      <c r="S17" s="44">
        <v>0.79</v>
      </c>
      <c r="T17" s="44">
        <v>2.29</v>
      </c>
      <c r="U17" s="44">
        <v>0.21</v>
      </c>
      <c r="V17" s="44">
        <v>0.37</v>
      </c>
      <c r="W17" s="44">
        <v>0.77</v>
      </c>
      <c r="X17" s="44">
        <v>0.08</v>
      </c>
      <c r="Y17" s="44">
        <v>2.08</v>
      </c>
      <c r="Z17" s="44">
        <v>1.67</v>
      </c>
      <c r="AA17" s="44">
        <v>1.52</v>
      </c>
      <c r="AB17" s="44">
        <v>3.16</v>
      </c>
      <c r="AC17" s="44">
        <v>3.57</v>
      </c>
      <c r="AD17" s="15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473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7" t="s">
        <v>236</v>
      </c>
      <c r="AB20" s="17" t="s">
        <v>236</v>
      </c>
      <c r="AC20" s="17" t="s">
        <v>236</v>
      </c>
      <c r="AD20" s="150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8" t="s">
        <v>239</v>
      </c>
      <c r="E21" s="149" t="s">
        <v>241</v>
      </c>
      <c r="F21" s="149" t="s">
        <v>242</v>
      </c>
      <c r="G21" s="149" t="s">
        <v>243</v>
      </c>
      <c r="H21" s="149" t="s">
        <v>244</v>
      </c>
      <c r="I21" s="149" t="s">
        <v>245</v>
      </c>
      <c r="J21" s="149" t="s">
        <v>246</v>
      </c>
      <c r="K21" s="149" t="s">
        <v>247</v>
      </c>
      <c r="L21" s="149" t="s">
        <v>248</v>
      </c>
      <c r="M21" s="149" t="s">
        <v>249</v>
      </c>
      <c r="N21" s="149" t="s">
        <v>250</v>
      </c>
      <c r="O21" s="149" t="s">
        <v>251</v>
      </c>
      <c r="P21" s="149" t="s">
        <v>252</v>
      </c>
      <c r="Q21" s="149" t="s">
        <v>253</v>
      </c>
      <c r="R21" s="149" t="s">
        <v>254</v>
      </c>
      <c r="S21" s="149" t="s">
        <v>255</v>
      </c>
      <c r="T21" s="149" t="s">
        <v>256</v>
      </c>
      <c r="U21" s="149" t="s">
        <v>257</v>
      </c>
      <c r="V21" s="149" t="s">
        <v>258</v>
      </c>
      <c r="W21" s="149" t="s">
        <v>259</v>
      </c>
      <c r="X21" s="149" t="s">
        <v>260</v>
      </c>
      <c r="Y21" s="149" t="s">
        <v>261</v>
      </c>
      <c r="Z21" s="149" t="s">
        <v>263</v>
      </c>
      <c r="AA21" s="149" t="s">
        <v>264</v>
      </c>
      <c r="AB21" s="149" t="s">
        <v>265</v>
      </c>
      <c r="AC21" s="149" t="s">
        <v>266</v>
      </c>
      <c r="AD21" s="150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114</v>
      </c>
      <c r="E22" s="11" t="s">
        <v>287</v>
      </c>
      <c r="F22" s="11" t="s">
        <v>287</v>
      </c>
      <c r="G22" s="11" t="s">
        <v>114</v>
      </c>
      <c r="H22" s="11" t="s">
        <v>287</v>
      </c>
      <c r="I22" s="11" t="s">
        <v>288</v>
      </c>
      <c r="J22" s="11" t="s">
        <v>288</v>
      </c>
      <c r="K22" s="11" t="s">
        <v>114</v>
      </c>
      <c r="L22" s="11" t="s">
        <v>288</v>
      </c>
      <c r="M22" s="11" t="s">
        <v>114</v>
      </c>
      <c r="N22" s="11" t="s">
        <v>114</v>
      </c>
      <c r="O22" s="11" t="s">
        <v>288</v>
      </c>
      <c r="P22" s="11" t="s">
        <v>288</v>
      </c>
      <c r="Q22" s="11" t="s">
        <v>288</v>
      </c>
      <c r="R22" s="11" t="s">
        <v>288</v>
      </c>
      <c r="S22" s="11" t="s">
        <v>288</v>
      </c>
      <c r="T22" s="11" t="s">
        <v>288</v>
      </c>
      <c r="U22" s="11" t="s">
        <v>114</v>
      </c>
      <c r="V22" s="11" t="s">
        <v>114</v>
      </c>
      <c r="W22" s="11" t="s">
        <v>114</v>
      </c>
      <c r="X22" s="11" t="s">
        <v>287</v>
      </c>
      <c r="Y22" s="11" t="s">
        <v>114</v>
      </c>
      <c r="Z22" s="11" t="s">
        <v>288</v>
      </c>
      <c r="AA22" s="11" t="s">
        <v>114</v>
      </c>
      <c r="AB22" s="11" t="s">
        <v>114</v>
      </c>
      <c r="AC22" s="11" t="s">
        <v>114</v>
      </c>
      <c r="AD22" s="150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150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1">
        <v>7.75</v>
      </c>
      <c r="E24" s="21">
        <v>7.4000000000000012</v>
      </c>
      <c r="F24" s="21">
        <v>7.68</v>
      </c>
      <c r="G24" s="21">
        <v>7.6895000000000007</v>
      </c>
      <c r="H24" s="21">
        <v>7.5023556557176256</v>
      </c>
      <c r="I24" s="21">
        <v>7.75</v>
      </c>
      <c r="J24" s="21">
        <v>7.46</v>
      </c>
      <c r="K24" s="21">
        <v>7.9371520000000002</v>
      </c>
      <c r="L24" s="21">
        <v>7.66</v>
      </c>
      <c r="M24" s="21">
        <v>7.1</v>
      </c>
      <c r="N24" s="21">
        <v>8.1677</v>
      </c>
      <c r="O24" s="21">
        <v>7.41</v>
      </c>
      <c r="P24" s="21">
        <v>7.4000000000000012</v>
      </c>
      <c r="Q24" s="21">
        <v>7.55</v>
      </c>
      <c r="R24" s="21">
        <v>7.28</v>
      </c>
      <c r="S24" s="21">
        <v>7.86</v>
      </c>
      <c r="T24" s="21">
        <v>7.2536000000000005</v>
      </c>
      <c r="U24" s="151">
        <v>6.47</v>
      </c>
      <c r="V24" s="21">
        <v>8.11</v>
      </c>
      <c r="W24" s="21">
        <v>7.5</v>
      </c>
      <c r="X24" s="21">
        <v>7.7800000000000011</v>
      </c>
      <c r="Y24" s="21">
        <v>7.3146000000000004</v>
      </c>
      <c r="Z24" s="21">
        <v>7.62</v>
      </c>
      <c r="AA24" s="21">
        <v>7.5285338775127721</v>
      </c>
      <c r="AB24" s="21">
        <v>7.4911295000000004</v>
      </c>
      <c r="AC24" s="21">
        <v>7.24</v>
      </c>
      <c r="AD24" s="150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7.6900000000000013</v>
      </c>
      <c r="E25" s="11">
        <v>7.339999999999999</v>
      </c>
      <c r="F25" s="11">
        <v>7.7800000000000011</v>
      </c>
      <c r="G25" s="11">
        <v>7.6623999999999999</v>
      </c>
      <c r="H25" s="11">
        <v>7.4464692396825711</v>
      </c>
      <c r="I25" s="11">
        <v>7.68</v>
      </c>
      <c r="J25" s="11">
        <v>7.4299999999999988</v>
      </c>
      <c r="K25" s="11">
        <v>7.9338959999999998</v>
      </c>
      <c r="L25" s="11">
        <v>7.64</v>
      </c>
      <c r="M25" s="11">
        <v>7.0499999999999989</v>
      </c>
      <c r="N25" s="11">
        <v>8.0345999999999993</v>
      </c>
      <c r="O25" s="11">
        <v>7.41</v>
      </c>
      <c r="P25" s="11">
        <v>7.3800000000000008</v>
      </c>
      <c r="Q25" s="11">
        <v>7.5</v>
      </c>
      <c r="R25" s="11">
        <v>7.12</v>
      </c>
      <c r="S25" s="11">
        <v>8.01</v>
      </c>
      <c r="T25" s="11">
        <v>7.2228000000000003</v>
      </c>
      <c r="U25" s="146">
        <v>7.21</v>
      </c>
      <c r="V25" s="11">
        <v>8.39</v>
      </c>
      <c r="W25" s="11">
        <v>7.5600000000000005</v>
      </c>
      <c r="X25" s="11">
        <v>7.580000000000001</v>
      </c>
      <c r="Y25" s="11">
        <v>6.9121000000000006</v>
      </c>
      <c r="Z25" s="11">
        <v>7.73</v>
      </c>
      <c r="AA25" s="11">
        <v>7.8601029348739058</v>
      </c>
      <c r="AB25" s="11">
        <v>7.6378054000000004</v>
      </c>
      <c r="AC25" s="11">
        <v>6.76</v>
      </c>
      <c r="AD25" s="150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 t="e">
        <v>#N/A</v>
      </c>
    </row>
    <row r="26" spans="1:65">
      <c r="A26" s="29"/>
      <c r="B26" s="19">
        <v>1</v>
      </c>
      <c r="C26" s="9">
        <v>3</v>
      </c>
      <c r="D26" s="11">
        <v>7.85</v>
      </c>
      <c r="E26" s="11">
        <v>7.2499999999999991</v>
      </c>
      <c r="F26" s="11">
        <v>7.629999999999999</v>
      </c>
      <c r="G26" s="11">
        <v>7.5837000000000003</v>
      </c>
      <c r="H26" s="11">
        <v>7.5832857137062337</v>
      </c>
      <c r="I26" s="11">
        <v>7.6900000000000013</v>
      </c>
      <c r="J26" s="11">
        <v>7.26</v>
      </c>
      <c r="K26" s="11">
        <v>7.9817320000000009</v>
      </c>
      <c r="L26" s="11">
        <v>7.7800000000000011</v>
      </c>
      <c r="M26" s="11">
        <v>7.06</v>
      </c>
      <c r="N26" s="11">
        <v>7.9420000000000002</v>
      </c>
      <c r="O26" s="11">
        <v>7.4499999999999993</v>
      </c>
      <c r="P26" s="11">
        <v>7.4499999999999993</v>
      </c>
      <c r="Q26" s="11">
        <v>7.5600000000000005</v>
      </c>
      <c r="R26" s="11">
        <v>7.23</v>
      </c>
      <c r="S26" s="11">
        <v>7.919999999999999</v>
      </c>
      <c r="T26" s="11">
        <v>7.2785000000000002</v>
      </c>
      <c r="U26" s="146">
        <v>6.25</v>
      </c>
      <c r="V26" s="11">
        <v>8.23</v>
      </c>
      <c r="W26" s="11">
        <v>7.57</v>
      </c>
      <c r="X26" s="11">
        <v>7.88</v>
      </c>
      <c r="Y26" s="11">
        <v>6.8772000000000002</v>
      </c>
      <c r="Z26" s="11">
        <v>7.46</v>
      </c>
      <c r="AA26" s="11">
        <v>7.7231913675812756</v>
      </c>
      <c r="AB26" s="11">
        <v>7.5766662999999994</v>
      </c>
      <c r="AC26" s="11">
        <v>6.92</v>
      </c>
      <c r="AD26" s="150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7.76</v>
      </c>
      <c r="E27" s="11">
        <v>7.19</v>
      </c>
      <c r="F27" s="11">
        <v>7.8</v>
      </c>
      <c r="G27" s="11">
        <v>7.5734999999999992</v>
      </c>
      <c r="H27" s="11">
        <v>7.6080960584117978</v>
      </c>
      <c r="I27" s="11">
        <v>7.7800000000000011</v>
      </c>
      <c r="J27" s="11">
        <v>7.23</v>
      </c>
      <c r="K27" s="11">
        <v>7.9302320000000011</v>
      </c>
      <c r="L27" s="11">
        <v>7.73</v>
      </c>
      <c r="M27" s="11">
        <v>7.24</v>
      </c>
      <c r="N27" s="11">
        <v>8.1470000000000002</v>
      </c>
      <c r="O27" s="11">
        <v>7.31</v>
      </c>
      <c r="P27" s="11">
        <v>7.32</v>
      </c>
      <c r="Q27" s="11">
        <v>7.4499999999999993</v>
      </c>
      <c r="R27" s="11">
        <v>7.3599999999999994</v>
      </c>
      <c r="S27" s="11">
        <v>8.1999999999999993</v>
      </c>
      <c r="T27" s="11">
        <v>7.3322000000000003</v>
      </c>
      <c r="U27" s="146">
        <v>4.93</v>
      </c>
      <c r="V27" s="11">
        <v>8.34</v>
      </c>
      <c r="W27" s="11">
        <v>7.51</v>
      </c>
      <c r="X27" s="11">
        <v>7.89</v>
      </c>
      <c r="Y27" s="11">
        <v>7.081900000000001</v>
      </c>
      <c r="Z27" s="11">
        <v>7.41</v>
      </c>
      <c r="AA27" s="11">
        <v>7.8473866152718728</v>
      </c>
      <c r="AB27" s="11">
        <v>7.5392941000000002</v>
      </c>
      <c r="AC27" s="11">
        <v>7.07</v>
      </c>
      <c r="AD27" s="150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7.5602497663142607</v>
      </c>
    </row>
    <row r="28" spans="1:65">
      <c r="A28" s="29"/>
      <c r="B28" s="19">
        <v>1</v>
      </c>
      <c r="C28" s="9">
        <v>5</v>
      </c>
      <c r="D28" s="11">
        <v>7.8299999999999992</v>
      </c>
      <c r="E28" s="11">
        <v>7.66</v>
      </c>
      <c r="F28" s="11">
        <v>7.82</v>
      </c>
      <c r="G28" s="11">
        <v>7.8250000000000002</v>
      </c>
      <c r="H28" s="11">
        <v>7.6834686353371247</v>
      </c>
      <c r="I28" s="11">
        <v>7.5</v>
      </c>
      <c r="J28" s="11">
        <v>7.21</v>
      </c>
      <c r="K28" s="11">
        <v>7.9667279999999989</v>
      </c>
      <c r="L28" s="11">
        <v>7.76</v>
      </c>
      <c r="M28" s="11">
        <v>7.12</v>
      </c>
      <c r="N28" s="11">
        <v>7.9829999999999997</v>
      </c>
      <c r="O28" s="11">
        <v>7.31</v>
      </c>
      <c r="P28" s="11">
        <v>7.61</v>
      </c>
      <c r="Q28" s="11">
        <v>7.48</v>
      </c>
      <c r="R28" s="11">
        <v>7.3599999999999994</v>
      </c>
      <c r="S28" s="11">
        <v>7.84</v>
      </c>
      <c r="T28" s="11">
        <v>7.1509</v>
      </c>
      <c r="U28" s="146">
        <v>5.31</v>
      </c>
      <c r="V28" s="11">
        <v>8.1300000000000008</v>
      </c>
      <c r="W28" s="11">
        <v>7.57</v>
      </c>
      <c r="X28" s="11">
        <v>7.6900000000000013</v>
      </c>
      <c r="Y28" s="11">
        <v>7.0917000000000012</v>
      </c>
      <c r="Z28" s="11">
        <v>7.52</v>
      </c>
      <c r="AA28" s="11">
        <v>7.6024850727085953</v>
      </c>
      <c r="AB28" s="11">
        <v>7.6200683999999992</v>
      </c>
      <c r="AC28" s="11">
        <v>6.7099999999999991</v>
      </c>
      <c r="AD28" s="150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14</v>
      </c>
    </row>
    <row r="29" spans="1:65">
      <c r="A29" s="29"/>
      <c r="B29" s="19">
        <v>1</v>
      </c>
      <c r="C29" s="9">
        <v>6</v>
      </c>
      <c r="D29" s="11">
        <v>7.6900000000000013</v>
      </c>
      <c r="E29" s="11">
        <v>6.8499999999999988</v>
      </c>
      <c r="F29" s="11">
        <v>7.7399999999999993</v>
      </c>
      <c r="G29" s="11">
        <v>7.5028999999999995</v>
      </c>
      <c r="H29" s="11">
        <v>7.5166158947863018</v>
      </c>
      <c r="I29" s="11">
        <v>7.7800000000000011</v>
      </c>
      <c r="J29" s="11">
        <v>7.26</v>
      </c>
      <c r="K29" s="11">
        <v>7.9157520000000012</v>
      </c>
      <c r="L29" s="11">
        <v>7.8299999999999992</v>
      </c>
      <c r="M29" s="11">
        <v>7.1999999999999993</v>
      </c>
      <c r="N29" s="11">
        <v>8.0802999999999994</v>
      </c>
      <c r="O29" s="11">
        <v>7.28</v>
      </c>
      <c r="P29" s="11">
        <v>7.2900000000000009</v>
      </c>
      <c r="Q29" s="11">
        <v>7.7</v>
      </c>
      <c r="R29" s="11">
        <v>7.3</v>
      </c>
      <c r="S29" s="11">
        <v>8.01</v>
      </c>
      <c r="T29" s="11">
        <v>7.3249999999999993</v>
      </c>
      <c r="U29" s="146">
        <v>5.97</v>
      </c>
      <c r="V29" s="11">
        <v>7.95</v>
      </c>
      <c r="W29" s="11">
        <v>7.580000000000001</v>
      </c>
      <c r="X29" s="11">
        <v>7.41</v>
      </c>
      <c r="Y29" s="11">
        <v>7.0666999999999991</v>
      </c>
      <c r="Z29" s="11">
        <v>7.52</v>
      </c>
      <c r="AA29" s="11">
        <v>7.5089082264815756</v>
      </c>
      <c r="AB29" s="11">
        <v>7.5472437999999986</v>
      </c>
      <c r="AC29" s="11">
        <v>7.57</v>
      </c>
      <c r="AD29" s="150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273</v>
      </c>
      <c r="C30" s="12"/>
      <c r="D30" s="22">
        <v>7.7616666666666658</v>
      </c>
      <c r="E30" s="22">
        <v>7.2816666666666672</v>
      </c>
      <c r="F30" s="22">
        <v>7.7416666666666671</v>
      </c>
      <c r="G30" s="22">
        <v>7.6394999999999991</v>
      </c>
      <c r="H30" s="22">
        <v>7.5567151996069413</v>
      </c>
      <c r="I30" s="22">
        <v>7.6966666666666681</v>
      </c>
      <c r="J30" s="22">
        <v>7.3083333333333327</v>
      </c>
      <c r="K30" s="22">
        <v>7.9442486666666667</v>
      </c>
      <c r="L30" s="22">
        <v>7.7333333333333334</v>
      </c>
      <c r="M30" s="22">
        <v>7.128333333333333</v>
      </c>
      <c r="N30" s="22">
        <v>8.059099999999999</v>
      </c>
      <c r="O30" s="22">
        <v>7.3616666666666672</v>
      </c>
      <c r="P30" s="22">
        <v>7.4083333333333341</v>
      </c>
      <c r="Q30" s="22">
        <v>7.54</v>
      </c>
      <c r="R30" s="22">
        <v>7.2749999999999995</v>
      </c>
      <c r="S30" s="22">
        <v>7.9733333333333327</v>
      </c>
      <c r="T30" s="22">
        <v>7.2605000000000004</v>
      </c>
      <c r="U30" s="22">
        <v>6.0233333333333334</v>
      </c>
      <c r="V30" s="22">
        <v>8.1916666666666682</v>
      </c>
      <c r="W30" s="22">
        <v>7.5483333333333329</v>
      </c>
      <c r="X30" s="22">
        <v>7.705000000000001</v>
      </c>
      <c r="Y30" s="22">
        <v>7.0573666666666668</v>
      </c>
      <c r="Z30" s="22">
        <v>7.5433333333333339</v>
      </c>
      <c r="AA30" s="22">
        <v>7.6784346824049985</v>
      </c>
      <c r="AB30" s="22">
        <v>7.5687012499999993</v>
      </c>
      <c r="AC30" s="22">
        <v>7.0450000000000008</v>
      </c>
      <c r="AD30" s="150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274</v>
      </c>
      <c r="C31" s="28"/>
      <c r="D31" s="11">
        <v>7.7549999999999999</v>
      </c>
      <c r="E31" s="11">
        <v>7.294999999999999</v>
      </c>
      <c r="F31" s="11">
        <v>7.76</v>
      </c>
      <c r="G31" s="11">
        <v>7.6230500000000001</v>
      </c>
      <c r="H31" s="11">
        <v>7.5499508042462677</v>
      </c>
      <c r="I31" s="11">
        <v>7.7200000000000006</v>
      </c>
      <c r="J31" s="11">
        <v>7.26</v>
      </c>
      <c r="K31" s="11">
        <v>7.935524</v>
      </c>
      <c r="L31" s="11">
        <v>7.7450000000000001</v>
      </c>
      <c r="M31" s="11">
        <v>7.1099999999999994</v>
      </c>
      <c r="N31" s="11">
        <v>8.0574499999999993</v>
      </c>
      <c r="O31" s="11">
        <v>7.3599999999999994</v>
      </c>
      <c r="P31" s="11">
        <v>7.3900000000000006</v>
      </c>
      <c r="Q31" s="11">
        <v>7.5250000000000004</v>
      </c>
      <c r="R31" s="11">
        <v>7.29</v>
      </c>
      <c r="S31" s="11">
        <v>7.9649999999999999</v>
      </c>
      <c r="T31" s="11">
        <v>7.2660499999999999</v>
      </c>
      <c r="U31" s="11">
        <v>6.1099999999999994</v>
      </c>
      <c r="V31" s="11">
        <v>8.18</v>
      </c>
      <c r="W31" s="11">
        <v>7.5650000000000004</v>
      </c>
      <c r="X31" s="11">
        <v>7.7350000000000012</v>
      </c>
      <c r="Y31" s="11">
        <v>7.0743</v>
      </c>
      <c r="Z31" s="11">
        <v>7.52</v>
      </c>
      <c r="AA31" s="11">
        <v>7.6628382201449359</v>
      </c>
      <c r="AB31" s="11">
        <v>7.561955049999999</v>
      </c>
      <c r="AC31" s="11">
        <v>6.9950000000000001</v>
      </c>
      <c r="AD31" s="150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23">
        <v>6.7651065524990492E-2</v>
      </c>
      <c r="E32" s="23">
        <v>0.26693944381950546</v>
      </c>
      <c r="F32" s="23">
        <v>7.3869253865642512E-2</v>
      </c>
      <c r="G32" s="23">
        <v>0.11275092904273591</v>
      </c>
      <c r="H32" s="23">
        <v>8.5005298986627717E-2</v>
      </c>
      <c r="I32" s="23">
        <v>0.10557777543908917</v>
      </c>
      <c r="J32" s="23">
        <v>0.10796604404472085</v>
      </c>
      <c r="K32" s="23">
        <v>2.4804790042785105E-2</v>
      </c>
      <c r="L32" s="23">
        <v>7.2571803523590758E-2</v>
      </c>
      <c r="M32" s="23">
        <v>7.6528861657983019E-2</v>
      </c>
      <c r="N32" s="23">
        <v>8.9525057944689498E-2</v>
      </c>
      <c r="O32" s="23">
        <v>6.9976186425573766E-2</v>
      </c>
      <c r="P32" s="23">
        <v>0.11409060726749864</v>
      </c>
      <c r="Q32" s="23">
        <v>8.8769364084688746E-2</v>
      </c>
      <c r="R32" s="23">
        <v>9.0719347440333512E-2</v>
      </c>
      <c r="S32" s="23">
        <v>0.13231276078544582</v>
      </c>
      <c r="T32" s="23">
        <v>6.7979702853130972E-2</v>
      </c>
      <c r="U32" s="23">
        <v>0.8205039102080286</v>
      </c>
      <c r="V32" s="23">
        <v>0.16228575620388466</v>
      </c>
      <c r="W32" s="23">
        <v>3.4302575219168151E-2</v>
      </c>
      <c r="X32" s="23">
        <v>0.18619881847100944</v>
      </c>
      <c r="Y32" s="23">
        <v>0.15594819225199977</v>
      </c>
      <c r="Z32" s="23">
        <v>0.11535452599125316</v>
      </c>
      <c r="AA32" s="23">
        <v>0.1552604806258549</v>
      </c>
      <c r="AB32" s="23">
        <v>5.4442609594939406E-2</v>
      </c>
      <c r="AC32" s="23">
        <v>0.32352743314903026</v>
      </c>
      <c r="AD32" s="202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8.716048811465385E-3</v>
      </c>
      <c r="E33" s="13">
        <v>3.665911336500418E-2</v>
      </c>
      <c r="F33" s="13">
        <v>9.5417766026664168E-3</v>
      </c>
      <c r="G33" s="13">
        <v>1.4758940904867587E-2</v>
      </c>
      <c r="H33" s="13">
        <v>1.1248974817927401E-2</v>
      </c>
      <c r="I33" s="13">
        <v>1.3717337649080443E-2</v>
      </c>
      <c r="J33" s="13">
        <v>1.477300488639282E-2</v>
      </c>
      <c r="K33" s="13">
        <v>3.1223582095137219E-3</v>
      </c>
      <c r="L33" s="13">
        <v>9.3842849383953559E-3</v>
      </c>
      <c r="M33" s="13">
        <v>1.0735870234928644E-2</v>
      </c>
      <c r="N33" s="13">
        <v>1.1108567699208288E-2</v>
      </c>
      <c r="O33" s="13">
        <v>9.5054815158126006E-3</v>
      </c>
      <c r="P33" s="13">
        <v>1.5400306942744472E-2</v>
      </c>
      <c r="Q33" s="13">
        <v>1.1773125210170921E-2</v>
      </c>
      <c r="R33" s="13">
        <v>1.2470013393860278E-2</v>
      </c>
      <c r="S33" s="13">
        <v>1.6594409797505746E-2</v>
      </c>
      <c r="T33" s="13">
        <v>9.362950603006813E-3</v>
      </c>
      <c r="U33" s="13">
        <v>0.13622090374234011</v>
      </c>
      <c r="V33" s="13">
        <v>1.9811079088978795E-2</v>
      </c>
      <c r="W33" s="13">
        <v>4.5443906229854034E-3</v>
      </c>
      <c r="X33" s="13">
        <v>2.4165972546529451E-2</v>
      </c>
      <c r="Y33" s="13">
        <v>2.2097221189962227E-2</v>
      </c>
      <c r="Z33" s="13">
        <v>1.5292248253369839E-2</v>
      </c>
      <c r="AA33" s="13">
        <v>2.0220329669747877E-2</v>
      </c>
      <c r="AB33" s="13">
        <v>7.1931243943522561E-3</v>
      </c>
      <c r="AC33" s="13">
        <v>4.5922985542800603E-2</v>
      </c>
      <c r="AD33" s="150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2.6641566955875717E-2</v>
      </c>
      <c r="E34" s="13">
        <v>-3.6848398962804008E-2</v>
      </c>
      <c r="F34" s="13">
        <v>2.3996151709264169E-2</v>
      </c>
      <c r="G34" s="13">
        <v>1.0482488824489433E-2</v>
      </c>
      <c r="H34" s="13">
        <v>-4.6751983288539911E-4</v>
      </c>
      <c r="I34" s="13">
        <v>1.8043967404388184E-2</v>
      </c>
      <c r="J34" s="13">
        <v>-3.3321178633988646E-2</v>
      </c>
      <c r="K34" s="13">
        <v>5.0791827283718449E-2</v>
      </c>
      <c r="L34" s="13">
        <v>2.2893895356509208E-2</v>
      </c>
      <c r="M34" s="13">
        <v>-5.7129915853493474E-2</v>
      </c>
      <c r="N34" s="13">
        <v>6.5983300698402081E-2</v>
      </c>
      <c r="O34" s="13">
        <v>-2.6266737976357368E-2</v>
      </c>
      <c r="P34" s="13">
        <v>-2.0094102400930125E-2</v>
      </c>
      <c r="Q34" s="13">
        <v>-2.6784520274034662E-3</v>
      </c>
      <c r="R34" s="13">
        <v>-3.7730204045008042E-2</v>
      </c>
      <c r="S34" s="13">
        <v>5.4638878315849126E-2</v>
      </c>
      <c r="T34" s="13">
        <v>-3.9648130098801304E-2</v>
      </c>
      <c r="U34" s="13">
        <v>-0.20328910822878776</v>
      </c>
      <c r="V34" s="13">
        <v>8.3517994758026681E-2</v>
      </c>
      <c r="W34" s="13">
        <v>-1.5761956746486172E-3</v>
      </c>
      <c r="X34" s="13">
        <v>1.9146223757142922E-2</v>
      </c>
      <c r="Y34" s="13">
        <v>-6.6516730953553815E-2</v>
      </c>
      <c r="Z34" s="13">
        <v>-2.2375494863013934E-3</v>
      </c>
      <c r="AA34" s="13">
        <v>1.5632408947297893E-2</v>
      </c>
      <c r="AB34" s="13">
        <v>1.1178841899370795E-3</v>
      </c>
      <c r="AC34" s="13">
        <v>-6.8152479381041964E-2</v>
      </c>
      <c r="AD34" s="150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0.71</v>
      </c>
      <c r="E35" s="44">
        <v>0.91</v>
      </c>
      <c r="F35" s="44">
        <v>0.64</v>
      </c>
      <c r="G35" s="44">
        <v>0.28999999999999998</v>
      </c>
      <c r="H35" s="44">
        <v>0.01</v>
      </c>
      <c r="I35" s="44">
        <v>0.49</v>
      </c>
      <c r="J35" s="44">
        <v>0.82</v>
      </c>
      <c r="K35" s="44">
        <v>1.32</v>
      </c>
      <c r="L35" s="44">
        <v>0.61</v>
      </c>
      <c r="M35" s="44">
        <v>1.43</v>
      </c>
      <c r="N35" s="44">
        <v>1.71</v>
      </c>
      <c r="O35" s="44">
        <v>0.64</v>
      </c>
      <c r="P35" s="44">
        <v>0.49</v>
      </c>
      <c r="Q35" s="44">
        <v>0.04</v>
      </c>
      <c r="R35" s="44">
        <v>0.94</v>
      </c>
      <c r="S35" s="44">
        <v>1.42</v>
      </c>
      <c r="T35" s="44">
        <v>0.98</v>
      </c>
      <c r="U35" s="44">
        <v>5.16</v>
      </c>
      <c r="V35" s="44">
        <v>2.15</v>
      </c>
      <c r="W35" s="44">
        <v>0.01</v>
      </c>
      <c r="X35" s="44">
        <v>0.51</v>
      </c>
      <c r="Y35" s="44">
        <v>1.67</v>
      </c>
      <c r="Z35" s="44">
        <v>0.04</v>
      </c>
      <c r="AA35" s="44">
        <v>0.42</v>
      </c>
      <c r="AB35" s="44">
        <v>0.05</v>
      </c>
      <c r="AC35" s="44">
        <v>1.71</v>
      </c>
      <c r="AD35" s="150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BM36" s="55"/>
    </row>
    <row r="37" spans="1:65" ht="15">
      <c r="B37" s="8" t="s">
        <v>474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50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8" t="s">
        <v>239</v>
      </c>
      <c r="E39" s="149" t="s">
        <v>241</v>
      </c>
      <c r="F39" s="149" t="s">
        <v>242</v>
      </c>
      <c r="G39" s="149" t="s">
        <v>243</v>
      </c>
      <c r="H39" s="149" t="s">
        <v>244</v>
      </c>
      <c r="I39" s="149" t="s">
        <v>245</v>
      </c>
      <c r="J39" s="149" t="s">
        <v>246</v>
      </c>
      <c r="K39" s="149" t="s">
        <v>248</v>
      </c>
      <c r="L39" s="149" t="s">
        <v>249</v>
      </c>
      <c r="M39" s="149" t="s">
        <v>250</v>
      </c>
      <c r="N39" s="149" t="s">
        <v>251</v>
      </c>
      <c r="O39" s="149" t="s">
        <v>252</v>
      </c>
      <c r="P39" s="149" t="s">
        <v>253</v>
      </c>
      <c r="Q39" s="149" t="s">
        <v>254</v>
      </c>
      <c r="R39" s="149" t="s">
        <v>255</v>
      </c>
      <c r="S39" s="149" t="s">
        <v>256</v>
      </c>
      <c r="T39" s="149" t="s">
        <v>257</v>
      </c>
      <c r="U39" s="149" t="s">
        <v>258</v>
      </c>
      <c r="V39" s="149" t="s">
        <v>259</v>
      </c>
      <c r="W39" s="149" t="s">
        <v>260</v>
      </c>
      <c r="X39" s="149" t="s">
        <v>261</v>
      </c>
      <c r="Y39" s="149" t="s">
        <v>263</v>
      </c>
      <c r="Z39" s="149" t="s">
        <v>264</v>
      </c>
      <c r="AA39" s="149" t="s">
        <v>265</v>
      </c>
      <c r="AB39" s="149" t="s">
        <v>266</v>
      </c>
      <c r="AC39" s="150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114</v>
      </c>
      <c r="E40" s="11" t="s">
        <v>287</v>
      </c>
      <c r="F40" s="11" t="s">
        <v>287</v>
      </c>
      <c r="G40" s="11" t="s">
        <v>287</v>
      </c>
      <c r="H40" s="11" t="s">
        <v>287</v>
      </c>
      <c r="I40" s="11" t="s">
        <v>288</v>
      </c>
      <c r="J40" s="11" t="s">
        <v>288</v>
      </c>
      <c r="K40" s="11" t="s">
        <v>288</v>
      </c>
      <c r="L40" s="11" t="s">
        <v>287</v>
      </c>
      <c r="M40" s="11" t="s">
        <v>114</v>
      </c>
      <c r="N40" s="11" t="s">
        <v>288</v>
      </c>
      <c r="O40" s="11" t="s">
        <v>288</v>
      </c>
      <c r="P40" s="11" t="s">
        <v>288</v>
      </c>
      <c r="Q40" s="11" t="s">
        <v>288</v>
      </c>
      <c r="R40" s="11" t="s">
        <v>288</v>
      </c>
      <c r="S40" s="11" t="s">
        <v>288</v>
      </c>
      <c r="T40" s="11" t="s">
        <v>287</v>
      </c>
      <c r="U40" s="11" t="s">
        <v>287</v>
      </c>
      <c r="V40" s="11" t="s">
        <v>114</v>
      </c>
      <c r="W40" s="11" t="s">
        <v>287</v>
      </c>
      <c r="X40" s="11" t="s">
        <v>114</v>
      </c>
      <c r="Y40" s="11" t="s">
        <v>288</v>
      </c>
      <c r="Z40" s="11" t="s">
        <v>114</v>
      </c>
      <c r="AA40" s="11" t="s">
        <v>114</v>
      </c>
      <c r="AB40" s="11" t="s">
        <v>287</v>
      </c>
      <c r="AC40" s="150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150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0">
        <v>42</v>
      </c>
      <c r="E42" s="210">
        <v>41.9</v>
      </c>
      <c r="F42" s="211">
        <v>24</v>
      </c>
      <c r="G42" s="210">
        <v>38.1</v>
      </c>
      <c r="H42" s="210">
        <v>38.903890151864232</v>
      </c>
      <c r="I42" s="211">
        <v>30.5</v>
      </c>
      <c r="J42" s="210">
        <v>41.8</v>
      </c>
      <c r="K42" s="210">
        <v>38.200000000000003</v>
      </c>
      <c r="L42" s="210">
        <v>42</v>
      </c>
      <c r="M42" s="210">
        <v>39</v>
      </c>
      <c r="N42" s="210">
        <v>39.4</v>
      </c>
      <c r="O42" s="210">
        <v>38</v>
      </c>
      <c r="P42" s="210">
        <v>40.799999999999997</v>
      </c>
      <c r="Q42" s="220">
        <v>42.9</v>
      </c>
      <c r="R42" s="210">
        <v>37.6</v>
      </c>
      <c r="S42" s="210">
        <v>37.700000000000003</v>
      </c>
      <c r="T42" s="210">
        <v>42</v>
      </c>
      <c r="U42" s="210">
        <v>33</v>
      </c>
      <c r="V42" s="211">
        <v>28.49</v>
      </c>
      <c r="W42" s="210">
        <v>37.700000000000003</v>
      </c>
      <c r="X42" s="210">
        <v>43.4709</v>
      </c>
      <c r="Y42" s="211">
        <v>58</v>
      </c>
      <c r="Z42" s="210">
        <v>38.536672730322572</v>
      </c>
      <c r="AA42" s="210">
        <v>31.492000000000004</v>
      </c>
      <c r="AB42" s="210">
        <v>41</v>
      </c>
      <c r="AC42" s="212"/>
      <c r="AD42" s="213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5">
        <v>42</v>
      </c>
      <c r="E43" s="215">
        <v>42.7</v>
      </c>
      <c r="F43" s="216">
        <v>25</v>
      </c>
      <c r="G43" s="215">
        <v>39</v>
      </c>
      <c r="H43" s="215">
        <v>40.469500841687108</v>
      </c>
      <c r="I43" s="216">
        <v>30.800000000000004</v>
      </c>
      <c r="J43" s="215">
        <v>43</v>
      </c>
      <c r="K43" s="215">
        <v>38.9</v>
      </c>
      <c r="L43" s="215">
        <v>42</v>
      </c>
      <c r="M43" s="215">
        <v>38</v>
      </c>
      <c r="N43" s="215">
        <v>39</v>
      </c>
      <c r="O43" s="215">
        <v>36.700000000000003</v>
      </c>
      <c r="P43" s="215">
        <v>41.6</v>
      </c>
      <c r="Q43" s="215">
        <v>39.9</v>
      </c>
      <c r="R43" s="215">
        <v>37.799999999999997</v>
      </c>
      <c r="S43" s="215">
        <v>40.799999999999997</v>
      </c>
      <c r="T43" s="215">
        <v>42</v>
      </c>
      <c r="U43" s="215">
        <v>39.799999999999997</v>
      </c>
      <c r="V43" s="216">
        <v>27.53</v>
      </c>
      <c r="W43" s="215">
        <v>36.5</v>
      </c>
      <c r="X43" s="215">
        <v>34.391100000000002</v>
      </c>
      <c r="Y43" s="216">
        <v>52</v>
      </c>
      <c r="Z43" s="215">
        <v>38.327270587827897</v>
      </c>
      <c r="AA43" s="215">
        <v>30.206</v>
      </c>
      <c r="AB43" s="215">
        <v>43</v>
      </c>
      <c r="AC43" s="212"/>
      <c r="AD43" s="213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12</v>
      </c>
    </row>
    <row r="44" spans="1:65">
      <c r="A44" s="29"/>
      <c r="B44" s="19">
        <v>1</v>
      </c>
      <c r="C44" s="9">
        <v>3</v>
      </c>
      <c r="D44" s="215">
        <v>43</v>
      </c>
      <c r="E44" s="215">
        <v>42.6</v>
      </c>
      <c r="F44" s="216">
        <v>25</v>
      </c>
      <c r="G44" s="215">
        <v>39.9</v>
      </c>
      <c r="H44" s="215">
        <v>40.800337646566263</v>
      </c>
      <c r="I44" s="216">
        <v>28.6</v>
      </c>
      <c r="J44" s="215">
        <v>42.2</v>
      </c>
      <c r="K44" s="215">
        <v>39.1</v>
      </c>
      <c r="L44" s="215">
        <v>42</v>
      </c>
      <c r="M44" s="215">
        <v>38</v>
      </c>
      <c r="N44" s="215">
        <v>38.5</v>
      </c>
      <c r="O44" s="215">
        <v>37.4</v>
      </c>
      <c r="P44" s="215">
        <v>41.9</v>
      </c>
      <c r="Q44" s="215">
        <v>39.5</v>
      </c>
      <c r="R44" s="215">
        <v>38.4</v>
      </c>
      <c r="S44" s="215">
        <v>39.799999999999997</v>
      </c>
      <c r="T44" s="215">
        <v>41</v>
      </c>
      <c r="U44" s="215">
        <v>39.1</v>
      </c>
      <c r="V44" s="216">
        <v>29.41</v>
      </c>
      <c r="W44" s="215">
        <v>35.799999999999997</v>
      </c>
      <c r="X44" s="217">
        <v>19.832100000000001</v>
      </c>
      <c r="Y44" s="216">
        <v>49</v>
      </c>
      <c r="Z44" s="215">
        <v>38.326828198205973</v>
      </c>
      <c r="AA44" s="215">
        <v>32.137</v>
      </c>
      <c r="AB44" s="215">
        <v>42</v>
      </c>
      <c r="AC44" s="212"/>
      <c r="AD44" s="213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5">
        <v>41</v>
      </c>
      <c r="E45" s="215">
        <v>42.1</v>
      </c>
      <c r="F45" s="216">
        <v>24</v>
      </c>
      <c r="G45" s="215">
        <v>39.4</v>
      </c>
      <c r="H45" s="215">
        <v>39.939335513478561</v>
      </c>
      <c r="I45" s="216">
        <v>26.9</v>
      </c>
      <c r="J45" s="215">
        <v>40.200000000000003</v>
      </c>
      <c r="K45" s="215">
        <v>38.6</v>
      </c>
      <c r="L45" s="215">
        <v>42</v>
      </c>
      <c r="M45" s="215">
        <v>38</v>
      </c>
      <c r="N45" s="215">
        <v>39.1</v>
      </c>
      <c r="O45" s="215">
        <v>36.799999999999997</v>
      </c>
      <c r="P45" s="215">
        <v>40.9</v>
      </c>
      <c r="Q45" s="215">
        <v>40.299999999999997</v>
      </c>
      <c r="R45" s="215">
        <v>38.9</v>
      </c>
      <c r="S45" s="215">
        <v>41.2</v>
      </c>
      <c r="T45" s="215">
        <v>39</v>
      </c>
      <c r="U45" s="215">
        <v>37.700000000000003</v>
      </c>
      <c r="V45" s="216">
        <v>30.22</v>
      </c>
      <c r="W45" s="215">
        <v>36.799999999999997</v>
      </c>
      <c r="X45" s="215">
        <v>48.950800000000001</v>
      </c>
      <c r="Y45" s="216">
        <v>44</v>
      </c>
      <c r="Z45" s="215">
        <v>38.536672730322572</v>
      </c>
      <c r="AA45" s="217">
        <v>27.004999999999999</v>
      </c>
      <c r="AB45" s="215">
        <v>42</v>
      </c>
      <c r="AC45" s="212"/>
      <c r="AD45" s="213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39.4595678609763</v>
      </c>
    </row>
    <row r="46" spans="1:65">
      <c r="A46" s="29"/>
      <c r="B46" s="19">
        <v>1</v>
      </c>
      <c r="C46" s="9">
        <v>5</v>
      </c>
      <c r="D46" s="215">
        <v>42</v>
      </c>
      <c r="E46" s="215">
        <v>42.9</v>
      </c>
      <c r="F46" s="216">
        <v>25</v>
      </c>
      <c r="G46" s="215">
        <v>39.799999999999997</v>
      </c>
      <c r="H46" s="215">
        <v>41.303946693368971</v>
      </c>
      <c r="I46" s="216">
        <v>29.9</v>
      </c>
      <c r="J46" s="215">
        <v>41.2</v>
      </c>
      <c r="K46" s="215">
        <v>39.1</v>
      </c>
      <c r="L46" s="215">
        <v>42</v>
      </c>
      <c r="M46" s="215">
        <v>39</v>
      </c>
      <c r="N46" s="215">
        <v>38.9</v>
      </c>
      <c r="O46" s="215">
        <v>37.5</v>
      </c>
      <c r="P46" s="215">
        <v>38.9</v>
      </c>
      <c r="Q46" s="215">
        <v>41.1</v>
      </c>
      <c r="R46" s="215">
        <v>38.5</v>
      </c>
      <c r="S46" s="215">
        <v>41.1</v>
      </c>
      <c r="T46" s="215">
        <v>42</v>
      </c>
      <c r="U46" s="215">
        <v>44.5</v>
      </c>
      <c r="V46" s="216">
        <v>29.09</v>
      </c>
      <c r="W46" s="215">
        <v>35.5</v>
      </c>
      <c r="X46" s="215">
        <v>34.847299999999997</v>
      </c>
      <c r="Y46" s="216">
        <v>49</v>
      </c>
      <c r="Z46" s="215">
        <v>38.239126947407819</v>
      </c>
      <c r="AA46" s="215">
        <v>31.308</v>
      </c>
      <c r="AB46" s="215">
        <v>43</v>
      </c>
      <c r="AC46" s="212"/>
      <c r="AD46" s="213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15</v>
      </c>
    </row>
    <row r="47" spans="1:65">
      <c r="A47" s="29"/>
      <c r="B47" s="19">
        <v>1</v>
      </c>
      <c r="C47" s="9">
        <v>6</v>
      </c>
      <c r="D47" s="215">
        <v>41</v>
      </c>
      <c r="E47" s="215">
        <v>41</v>
      </c>
      <c r="F47" s="216">
        <v>25</v>
      </c>
      <c r="G47" s="215">
        <v>38.6</v>
      </c>
      <c r="H47" s="215">
        <v>39.432745458101209</v>
      </c>
      <c r="I47" s="216">
        <v>29.5</v>
      </c>
      <c r="J47" s="215">
        <v>43</v>
      </c>
      <c r="K47" s="215">
        <v>38.9</v>
      </c>
      <c r="L47" s="215">
        <v>41</v>
      </c>
      <c r="M47" s="215">
        <v>38</v>
      </c>
      <c r="N47" s="215">
        <v>39.6</v>
      </c>
      <c r="O47" s="215">
        <v>35.4</v>
      </c>
      <c r="P47" s="215">
        <v>43.3</v>
      </c>
      <c r="Q47" s="215">
        <v>39.9</v>
      </c>
      <c r="R47" s="215">
        <v>38.299999999999997</v>
      </c>
      <c r="S47" s="215">
        <v>38.1</v>
      </c>
      <c r="T47" s="215">
        <v>44</v>
      </c>
      <c r="U47" s="215">
        <v>37.9</v>
      </c>
      <c r="V47" s="216">
        <v>28.76</v>
      </c>
      <c r="W47" s="215">
        <v>35.6</v>
      </c>
      <c r="X47" s="217">
        <v>60.252899999999997</v>
      </c>
      <c r="Y47" s="216">
        <v>44</v>
      </c>
      <c r="Z47" s="215">
        <v>38.618272983860976</v>
      </c>
      <c r="AA47" s="215">
        <v>31.640999999999998</v>
      </c>
      <c r="AB47" s="215">
        <v>42</v>
      </c>
      <c r="AC47" s="212"/>
      <c r="AD47" s="213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273</v>
      </c>
      <c r="C48" s="12"/>
      <c r="D48" s="219">
        <v>41.833333333333336</v>
      </c>
      <c r="E48" s="219">
        <v>42.199999999999996</v>
      </c>
      <c r="F48" s="219">
        <v>24.666666666666668</v>
      </c>
      <c r="G48" s="219">
        <v>39.133333333333333</v>
      </c>
      <c r="H48" s="219">
        <v>40.141626050844387</v>
      </c>
      <c r="I48" s="219">
        <v>29.366666666666671</v>
      </c>
      <c r="J48" s="219">
        <v>41.9</v>
      </c>
      <c r="K48" s="219">
        <v>38.799999999999997</v>
      </c>
      <c r="L48" s="219">
        <v>41.833333333333336</v>
      </c>
      <c r="M48" s="219">
        <v>38.333333333333336</v>
      </c>
      <c r="N48" s="219">
        <v>39.083333333333336</v>
      </c>
      <c r="O48" s="219">
        <v>36.966666666666661</v>
      </c>
      <c r="P48" s="219">
        <v>41.233333333333341</v>
      </c>
      <c r="Q48" s="219">
        <v>40.6</v>
      </c>
      <c r="R48" s="219">
        <v>38.25</v>
      </c>
      <c r="S48" s="219">
        <v>39.783333333333331</v>
      </c>
      <c r="T48" s="219">
        <v>41.666666666666664</v>
      </c>
      <c r="U48" s="219">
        <v>38.666666666666671</v>
      </c>
      <c r="V48" s="219">
        <v>28.916666666666661</v>
      </c>
      <c r="W48" s="219">
        <v>36.31666666666667</v>
      </c>
      <c r="X48" s="219">
        <v>40.290849999999999</v>
      </c>
      <c r="Y48" s="219">
        <v>49.333333333333336</v>
      </c>
      <c r="Z48" s="219">
        <v>38.430807362991295</v>
      </c>
      <c r="AA48" s="219">
        <v>30.631499999999999</v>
      </c>
      <c r="AB48" s="219">
        <v>42.166666666666664</v>
      </c>
      <c r="AC48" s="212"/>
      <c r="AD48" s="213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274</v>
      </c>
      <c r="C49" s="28"/>
      <c r="D49" s="215">
        <v>42</v>
      </c>
      <c r="E49" s="215">
        <v>42.35</v>
      </c>
      <c r="F49" s="215">
        <v>25</v>
      </c>
      <c r="G49" s="215">
        <v>39.200000000000003</v>
      </c>
      <c r="H49" s="215">
        <v>40.204418177582838</v>
      </c>
      <c r="I49" s="215">
        <v>29.7</v>
      </c>
      <c r="J49" s="215">
        <v>42</v>
      </c>
      <c r="K49" s="215">
        <v>38.9</v>
      </c>
      <c r="L49" s="215">
        <v>42</v>
      </c>
      <c r="M49" s="215">
        <v>38</v>
      </c>
      <c r="N49" s="215">
        <v>39.049999999999997</v>
      </c>
      <c r="O49" s="215">
        <v>37.099999999999994</v>
      </c>
      <c r="P49" s="215">
        <v>41.25</v>
      </c>
      <c r="Q49" s="215">
        <v>40.099999999999994</v>
      </c>
      <c r="R49" s="215">
        <v>38.349999999999994</v>
      </c>
      <c r="S49" s="215">
        <v>40.299999999999997</v>
      </c>
      <c r="T49" s="215">
        <v>42</v>
      </c>
      <c r="U49" s="215">
        <v>38.5</v>
      </c>
      <c r="V49" s="215">
        <v>28.925000000000001</v>
      </c>
      <c r="W49" s="215">
        <v>36.15</v>
      </c>
      <c r="X49" s="215">
        <v>39.159099999999995</v>
      </c>
      <c r="Y49" s="215">
        <v>49</v>
      </c>
      <c r="Z49" s="215">
        <v>38.431971659075231</v>
      </c>
      <c r="AA49" s="215">
        <v>31.400000000000002</v>
      </c>
      <c r="AB49" s="215">
        <v>42</v>
      </c>
      <c r="AC49" s="212"/>
      <c r="AD49" s="213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275</v>
      </c>
      <c r="C50" s="28"/>
      <c r="D50" s="23">
        <v>0.752772652709081</v>
      </c>
      <c r="E50" s="23">
        <v>0.69856996786291958</v>
      </c>
      <c r="F50" s="23">
        <v>0.5163977794943222</v>
      </c>
      <c r="G50" s="23">
        <v>0.70332543439482154</v>
      </c>
      <c r="H50" s="23">
        <v>0.89082157952614338</v>
      </c>
      <c r="I50" s="23">
        <v>1.4361986863476341</v>
      </c>
      <c r="J50" s="23">
        <v>1.0862780491200204</v>
      </c>
      <c r="K50" s="23">
        <v>0.34641016151377463</v>
      </c>
      <c r="L50" s="23">
        <v>0.40824829046386302</v>
      </c>
      <c r="M50" s="23">
        <v>0.51639777949432231</v>
      </c>
      <c r="N50" s="23">
        <v>0.38686776379877774</v>
      </c>
      <c r="O50" s="23">
        <v>0.90480200412392287</v>
      </c>
      <c r="P50" s="23">
        <v>1.4555640372950502</v>
      </c>
      <c r="Q50" s="23">
        <v>1.2505998560690785</v>
      </c>
      <c r="R50" s="23">
        <v>0.4764451699828634</v>
      </c>
      <c r="S50" s="23">
        <v>1.5458546719102235</v>
      </c>
      <c r="T50" s="23">
        <v>1.6329931618554521</v>
      </c>
      <c r="U50" s="23">
        <v>3.7184226046358235</v>
      </c>
      <c r="V50" s="23">
        <v>0.90570782632517077</v>
      </c>
      <c r="W50" s="23">
        <v>0.85186070848858131</v>
      </c>
      <c r="X50" s="23">
        <v>13.903888883582182</v>
      </c>
      <c r="Y50" s="23">
        <v>5.2788887719544411</v>
      </c>
      <c r="Z50" s="23">
        <v>0.15220461441583863</v>
      </c>
      <c r="AA50" s="23">
        <v>1.8876591588525728</v>
      </c>
      <c r="AB50" s="23">
        <v>0.752772652709081</v>
      </c>
      <c r="AC50" s="150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1.7994565403404324E-2</v>
      </c>
      <c r="E51" s="13">
        <v>1.6553790707652123E-2</v>
      </c>
      <c r="F51" s="13">
        <v>2.0935045114634683E-2</v>
      </c>
      <c r="G51" s="13">
        <v>1.7972540912985217E-2</v>
      </c>
      <c r="H51" s="13">
        <v>2.2191965477377684E-2</v>
      </c>
      <c r="I51" s="13">
        <v>4.8905744143506263E-2</v>
      </c>
      <c r="J51" s="13">
        <v>2.5925490432458721E-2</v>
      </c>
      <c r="K51" s="13">
        <v>8.9280969462313051E-3</v>
      </c>
      <c r="L51" s="13">
        <v>9.75892327802063E-3</v>
      </c>
      <c r="M51" s="13">
        <v>1.3471246421591017E-2</v>
      </c>
      <c r="N51" s="13">
        <v>9.898535534297084E-3</v>
      </c>
      <c r="O51" s="13">
        <v>2.4476158813090794E-2</v>
      </c>
      <c r="P51" s="13">
        <v>3.5300663798586498E-2</v>
      </c>
      <c r="Q51" s="13">
        <v>3.0802952119928041E-2</v>
      </c>
      <c r="R51" s="13">
        <v>1.2456082875368977E-2</v>
      </c>
      <c r="S51" s="13">
        <v>3.8856841355095692E-2</v>
      </c>
      <c r="T51" s="13">
        <v>3.9191835884530853E-2</v>
      </c>
      <c r="U51" s="13">
        <v>9.6166101844029905E-2</v>
      </c>
      <c r="V51" s="13">
        <v>3.1321308114991502E-2</v>
      </c>
      <c r="W51" s="13">
        <v>2.3456467420520825E-2</v>
      </c>
      <c r="X51" s="13">
        <v>0.3450880009625556</v>
      </c>
      <c r="Y51" s="13">
        <v>0.10700450213421164</v>
      </c>
      <c r="Z51" s="13">
        <v>3.9604844357865616E-3</v>
      </c>
      <c r="AA51" s="13">
        <v>6.1624770541846563E-2</v>
      </c>
      <c r="AB51" s="13">
        <v>1.7852315874523662E-2</v>
      </c>
      <c r="AC51" s="150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6.0156904929123289E-2</v>
      </c>
      <c r="E52" s="13">
        <v>6.9449116844836345E-2</v>
      </c>
      <c r="F52" s="13">
        <v>-0.37488756203382378</v>
      </c>
      <c r="G52" s="13">
        <v>-8.2675646320393703E-3</v>
      </c>
      <c r="H52" s="13">
        <v>1.7284988833915049E-2</v>
      </c>
      <c r="I52" s="13">
        <v>-0.25577830020513337</v>
      </c>
      <c r="J52" s="13">
        <v>6.1846398004707259E-2</v>
      </c>
      <c r="K52" s="13">
        <v>-1.6715030009960774E-2</v>
      </c>
      <c r="L52" s="13">
        <v>6.0156904929123289E-2</v>
      </c>
      <c r="M52" s="13">
        <v>-2.8541481539050451E-2</v>
      </c>
      <c r="N52" s="13">
        <v>-9.5346844387275143E-3</v>
      </c>
      <c r="O52" s="13">
        <v>-6.3176089588527939E-2</v>
      </c>
      <c r="P52" s="13">
        <v>4.4951467248864896E-2</v>
      </c>
      <c r="Q52" s="13">
        <v>2.8901283030814406E-2</v>
      </c>
      <c r="R52" s="13">
        <v>-3.0653347883530802E-2</v>
      </c>
      <c r="S52" s="13">
        <v>8.2049928549070561E-3</v>
      </c>
      <c r="T52" s="13">
        <v>5.5933172240162365E-2</v>
      </c>
      <c r="U52" s="13">
        <v>-2.0094016161129158E-2</v>
      </c>
      <c r="V52" s="13">
        <v>-0.26718237846532744</v>
      </c>
      <c r="W52" s="13">
        <v>-7.9648647075474255E-2</v>
      </c>
      <c r="X52" s="13">
        <v>2.1066681266061149E-2</v>
      </c>
      <c r="Y52" s="13">
        <v>0.25022487593235243</v>
      </c>
      <c r="Z52" s="13">
        <v>-2.607125606670424E-2</v>
      </c>
      <c r="AA52" s="13">
        <v>-0.22372439282861112</v>
      </c>
      <c r="AB52" s="13">
        <v>6.8604370307044471E-2</v>
      </c>
      <c r="AC52" s="150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0.84</v>
      </c>
      <c r="E53" s="44">
        <v>0.95</v>
      </c>
      <c r="F53" s="44">
        <v>4.5</v>
      </c>
      <c r="G53" s="44">
        <v>0</v>
      </c>
      <c r="H53" s="44">
        <v>0.31</v>
      </c>
      <c r="I53" s="44">
        <v>3.04</v>
      </c>
      <c r="J53" s="44">
        <v>0.86</v>
      </c>
      <c r="K53" s="44">
        <v>0.1</v>
      </c>
      <c r="L53" s="44">
        <v>0.84</v>
      </c>
      <c r="M53" s="44">
        <v>0.25</v>
      </c>
      <c r="N53" s="44">
        <v>0.02</v>
      </c>
      <c r="O53" s="44">
        <v>0.67</v>
      </c>
      <c r="P53" s="44">
        <v>0.65</v>
      </c>
      <c r="Q53" s="44">
        <v>0.46</v>
      </c>
      <c r="R53" s="44">
        <v>0.27</v>
      </c>
      <c r="S53" s="44">
        <v>0.2</v>
      </c>
      <c r="T53" s="44">
        <v>0.79</v>
      </c>
      <c r="U53" s="44">
        <v>0.15</v>
      </c>
      <c r="V53" s="44">
        <v>3.18</v>
      </c>
      <c r="W53" s="44">
        <v>0.88</v>
      </c>
      <c r="X53" s="44">
        <v>0.36</v>
      </c>
      <c r="Y53" s="44">
        <v>3.17</v>
      </c>
      <c r="Z53" s="44">
        <v>0.22</v>
      </c>
      <c r="AA53" s="44">
        <v>2.65</v>
      </c>
      <c r="AB53" s="44">
        <v>0.94</v>
      </c>
      <c r="AC53" s="150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BM54" s="55"/>
    </row>
    <row r="55" spans="1:65" ht="15">
      <c r="B55" s="8" t="s">
        <v>475</v>
      </c>
      <c r="BM55" s="27" t="s">
        <v>286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50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8" t="s">
        <v>239</v>
      </c>
      <c r="E57" s="149" t="s">
        <v>261</v>
      </c>
      <c r="F57" s="150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114</v>
      </c>
      <c r="E58" s="11" t="s">
        <v>114</v>
      </c>
      <c r="F58" s="150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/>
      <c r="E59" s="25"/>
      <c r="F59" s="150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>
        <v>15</v>
      </c>
      <c r="E60" s="211" t="s">
        <v>104</v>
      </c>
      <c r="F60" s="212"/>
      <c r="G60" s="213"/>
      <c r="H60" s="213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5">
        <v>15</v>
      </c>
      <c r="E61" s="216" t="s">
        <v>104</v>
      </c>
      <c r="F61" s="212"/>
      <c r="G61" s="213"/>
      <c r="H61" s="213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</v>
      </c>
    </row>
    <row r="62" spans="1:65">
      <c r="A62" s="29"/>
      <c r="B62" s="19">
        <v>1</v>
      </c>
      <c r="C62" s="9">
        <v>3</v>
      </c>
      <c r="D62" s="215">
        <v>15</v>
      </c>
      <c r="E62" s="216" t="s">
        <v>104</v>
      </c>
      <c r="F62" s="212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5">
        <v>15</v>
      </c>
      <c r="E63" s="216" t="s">
        <v>104</v>
      </c>
      <c r="F63" s="212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14.8333333333333</v>
      </c>
    </row>
    <row r="64" spans="1:65">
      <c r="A64" s="29"/>
      <c r="B64" s="19">
        <v>1</v>
      </c>
      <c r="C64" s="9">
        <v>5</v>
      </c>
      <c r="D64" s="215">
        <v>15</v>
      </c>
      <c r="E64" s="216" t="s">
        <v>104</v>
      </c>
      <c r="F64" s="212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9</v>
      </c>
    </row>
    <row r="65" spans="1:65">
      <c r="A65" s="29"/>
      <c r="B65" s="19">
        <v>1</v>
      </c>
      <c r="C65" s="9">
        <v>6</v>
      </c>
      <c r="D65" s="215">
        <v>14</v>
      </c>
      <c r="E65" s="216" t="s">
        <v>104</v>
      </c>
      <c r="F65" s="212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273</v>
      </c>
      <c r="C66" s="12"/>
      <c r="D66" s="219">
        <v>14.833333333333334</v>
      </c>
      <c r="E66" s="219" t="s">
        <v>726</v>
      </c>
      <c r="F66" s="212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274</v>
      </c>
      <c r="C67" s="28"/>
      <c r="D67" s="215">
        <v>15</v>
      </c>
      <c r="E67" s="215" t="s">
        <v>726</v>
      </c>
      <c r="F67" s="212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275</v>
      </c>
      <c r="C68" s="28"/>
      <c r="D68" s="215">
        <v>0.40824829046386302</v>
      </c>
      <c r="E68" s="215" t="s">
        <v>726</v>
      </c>
      <c r="F68" s="212"/>
      <c r="G68" s="213"/>
      <c r="H68" s="213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86</v>
      </c>
      <c r="C69" s="28"/>
      <c r="D69" s="13">
        <v>2.7522356660485147E-2</v>
      </c>
      <c r="E69" s="13" t="s">
        <v>726</v>
      </c>
      <c r="F69" s="150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2.2204460492503131E-15</v>
      </c>
      <c r="E70" s="13" t="s">
        <v>726</v>
      </c>
      <c r="F70" s="150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0.67</v>
      </c>
      <c r="E71" s="44">
        <v>0.67</v>
      </c>
      <c r="F71" s="150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BM72" s="55"/>
    </row>
    <row r="73" spans="1:65" ht="15">
      <c r="B73" s="8" t="s">
        <v>476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0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8" t="s">
        <v>239</v>
      </c>
      <c r="E75" s="149" t="s">
        <v>241</v>
      </c>
      <c r="F75" s="149" t="s">
        <v>242</v>
      </c>
      <c r="G75" s="149" t="s">
        <v>243</v>
      </c>
      <c r="H75" s="149" t="s">
        <v>244</v>
      </c>
      <c r="I75" s="149" t="s">
        <v>245</v>
      </c>
      <c r="J75" s="149" t="s">
        <v>246</v>
      </c>
      <c r="K75" s="149" t="s">
        <v>249</v>
      </c>
      <c r="L75" s="149" t="s">
        <v>251</v>
      </c>
      <c r="M75" s="149" t="s">
        <v>252</v>
      </c>
      <c r="N75" s="149" t="s">
        <v>253</v>
      </c>
      <c r="O75" s="149" t="s">
        <v>254</v>
      </c>
      <c r="P75" s="149" t="s">
        <v>255</v>
      </c>
      <c r="Q75" s="149" t="s">
        <v>256</v>
      </c>
      <c r="R75" s="149" t="s">
        <v>257</v>
      </c>
      <c r="S75" s="149" t="s">
        <v>258</v>
      </c>
      <c r="T75" s="149" t="s">
        <v>259</v>
      </c>
      <c r="U75" s="149" t="s">
        <v>260</v>
      </c>
      <c r="V75" s="149" t="s">
        <v>261</v>
      </c>
      <c r="W75" s="149" t="s">
        <v>263</v>
      </c>
      <c r="X75" s="149" t="s">
        <v>264</v>
      </c>
      <c r="Y75" s="149" t="s">
        <v>265</v>
      </c>
      <c r="Z75" s="149" t="s">
        <v>266</v>
      </c>
      <c r="AA75" s="150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114</v>
      </c>
      <c r="E76" s="11" t="s">
        <v>287</v>
      </c>
      <c r="F76" s="11" t="s">
        <v>287</v>
      </c>
      <c r="G76" s="11" t="s">
        <v>287</v>
      </c>
      <c r="H76" s="11" t="s">
        <v>287</v>
      </c>
      <c r="I76" s="11" t="s">
        <v>288</v>
      </c>
      <c r="J76" s="11" t="s">
        <v>288</v>
      </c>
      <c r="K76" s="11" t="s">
        <v>287</v>
      </c>
      <c r="L76" s="11" t="s">
        <v>288</v>
      </c>
      <c r="M76" s="11" t="s">
        <v>288</v>
      </c>
      <c r="N76" s="11" t="s">
        <v>288</v>
      </c>
      <c r="O76" s="11" t="s">
        <v>288</v>
      </c>
      <c r="P76" s="11" t="s">
        <v>288</v>
      </c>
      <c r="Q76" s="11" t="s">
        <v>288</v>
      </c>
      <c r="R76" s="11" t="s">
        <v>114</v>
      </c>
      <c r="S76" s="11" t="s">
        <v>287</v>
      </c>
      <c r="T76" s="11" t="s">
        <v>114</v>
      </c>
      <c r="U76" s="11" t="s">
        <v>287</v>
      </c>
      <c r="V76" s="11" t="s">
        <v>114</v>
      </c>
      <c r="W76" s="11" t="s">
        <v>288</v>
      </c>
      <c r="X76" s="11" t="s">
        <v>114</v>
      </c>
      <c r="Y76" s="11" t="s">
        <v>114</v>
      </c>
      <c r="Z76" s="11" t="s">
        <v>114</v>
      </c>
      <c r="AA76" s="150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150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2864</v>
      </c>
      <c r="E78" s="222">
        <v>2563</v>
      </c>
      <c r="F78" s="222">
        <v>2217</v>
      </c>
      <c r="G78" s="221">
        <v>2911.7</v>
      </c>
      <c r="H78" s="221">
        <v>2914.9724413348777</v>
      </c>
      <c r="I78" s="221">
        <v>3220</v>
      </c>
      <c r="J78" s="221">
        <v>3290</v>
      </c>
      <c r="K78" s="221">
        <v>3180</v>
      </c>
      <c r="L78" s="221">
        <v>3050</v>
      </c>
      <c r="M78" s="221">
        <v>3220</v>
      </c>
      <c r="N78" s="221">
        <v>2990</v>
      </c>
      <c r="O78" s="221">
        <v>2900</v>
      </c>
      <c r="P78" s="221">
        <v>3140</v>
      </c>
      <c r="Q78" s="221">
        <v>2991</v>
      </c>
      <c r="R78" s="221">
        <v>3041</v>
      </c>
      <c r="S78" s="221">
        <v>2910</v>
      </c>
      <c r="T78" s="221">
        <v>2926</v>
      </c>
      <c r="U78" s="221">
        <v>3111</v>
      </c>
      <c r="V78" s="222">
        <v>2597.7883999999999</v>
      </c>
      <c r="W78" s="221">
        <v>2920</v>
      </c>
      <c r="X78" s="221">
        <v>3178.1983610167099</v>
      </c>
      <c r="Y78" s="222">
        <v>2506.3580000000002</v>
      </c>
      <c r="Z78" s="221">
        <v>2955</v>
      </c>
      <c r="AA78" s="223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2928</v>
      </c>
      <c r="E79" s="227">
        <v>2204</v>
      </c>
      <c r="F79" s="227">
        <v>2555</v>
      </c>
      <c r="G79" s="226">
        <v>2906.1</v>
      </c>
      <c r="H79" s="226">
        <v>2929.3232489055249</v>
      </c>
      <c r="I79" s="226">
        <v>3270</v>
      </c>
      <c r="J79" s="226">
        <v>3350</v>
      </c>
      <c r="K79" s="226">
        <v>3190</v>
      </c>
      <c r="L79" s="226">
        <v>3030</v>
      </c>
      <c r="M79" s="226">
        <v>3190</v>
      </c>
      <c r="N79" s="226">
        <v>3000</v>
      </c>
      <c r="O79" s="226">
        <v>2860</v>
      </c>
      <c r="P79" s="226">
        <v>3200</v>
      </c>
      <c r="Q79" s="226">
        <v>2987</v>
      </c>
      <c r="R79" s="226">
        <v>3055</v>
      </c>
      <c r="S79" s="226">
        <v>2840</v>
      </c>
      <c r="T79" s="226">
        <v>2955</v>
      </c>
      <c r="U79" s="226">
        <v>3065</v>
      </c>
      <c r="V79" s="227">
        <v>2535.0513999999998</v>
      </c>
      <c r="W79" s="226">
        <v>2970</v>
      </c>
      <c r="X79" s="226">
        <v>3270.4632439568254</v>
      </c>
      <c r="Y79" s="227">
        <v>2725.915</v>
      </c>
      <c r="Z79" s="226">
        <v>2948</v>
      </c>
      <c r="AA79" s="223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24</v>
      </c>
    </row>
    <row r="80" spans="1:65">
      <c r="A80" s="29"/>
      <c r="B80" s="19">
        <v>1</v>
      </c>
      <c r="C80" s="9">
        <v>3</v>
      </c>
      <c r="D80" s="226">
        <v>2939</v>
      </c>
      <c r="E80" s="227">
        <v>2536</v>
      </c>
      <c r="F80" s="227">
        <v>3035</v>
      </c>
      <c r="G80" s="226">
        <v>2943.7</v>
      </c>
      <c r="H80" s="226">
        <v>2991.0418234446747</v>
      </c>
      <c r="I80" s="226">
        <v>3250</v>
      </c>
      <c r="J80" s="226">
        <v>3100</v>
      </c>
      <c r="K80" s="226">
        <v>3150</v>
      </c>
      <c r="L80" s="226">
        <v>3050</v>
      </c>
      <c r="M80" s="226">
        <v>3210</v>
      </c>
      <c r="N80" s="226">
        <v>3010</v>
      </c>
      <c r="O80" s="226">
        <v>2890</v>
      </c>
      <c r="P80" s="226">
        <v>3180</v>
      </c>
      <c r="Q80" s="226">
        <v>2977</v>
      </c>
      <c r="R80" s="226">
        <v>2998</v>
      </c>
      <c r="S80" s="226">
        <v>2940</v>
      </c>
      <c r="T80" s="226">
        <v>2926</v>
      </c>
      <c r="U80" s="226">
        <v>3023</v>
      </c>
      <c r="V80" s="227">
        <v>2543.6251999999999</v>
      </c>
      <c r="W80" s="226">
        <v>2900</v>
      </c>
      <c r="X80" s="226">
        <v>3276.6194597303447</v>
      </c>
      <c r="Y80" s="227">
        <v>2670.1680000000001</v>
      </c>
      <c r="Z80" s="226">
        <v>2920</v>
      </c>
      <c r="AA80" s="223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2841</v>
      </c>
      <c r="E81" s="227">
        <v>2466</v>
      </c>
      <c r="F81" s="227">
        <v>1689</v>
      </c>
      <c r="G81" s="226">
        <v>2999.2</v>
      </c>
      <c r="H81" s="226">
        <v>2962.2002629247886</v>
      </c>
      <c r="I81" s="226">
        <v>3340</v>
      </c>
      <c r="J81" s="226">
        <v>3190</v>
      </c>
      <c r="K81" s="226">
        <v>3180</v>
      </c>
      <c r="L81" s="226">
        <v>3020</v>
      </c>
      <c r="M81" s="226">
        <v>3180</v>
      </c>
      <c r="N81" s="226">
        <v>2990</v>
      </c>
      <c r="O81" s="226">
        <v>2910</v>
      </c>
      <c r="P81" s="226">
        <v>3300</v>
      </c>
      <c r="Q81" s="226">
        <v>3015</v>
      </c>
      <c r="R81" s="226">
        <v>2901</v>
      </c>
      <c r="S81" s="226">
        <v>2890</v>
      </c>
      <c r="T81" s="226">
        <v>2945</v>
      </c>
      <c r="U81" s="226">
        <v>2979</v>
      </c>
      <c r="V81" s="227">
        <v>2519.3099000000002</v>
      </c>
      <c r="W81" s="226">
        <v>2850</v>
      </c>
      <c r="X81" s="226">
        <v>3214.3062372195977</v>
      </c>
      <c r="Y81" s="227">
        <v>2634.085</v>
      </c>
      <c r="Z81" s="226">
        <v>2879</v>
      </c>
      <c r="AA81" s="223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3038.842378891743</v>
      </c>
    </row>
    <row r="82" spans="1:65">
      <c r="A82" s="29"/>
      <c r="B82" s="19">
        <v>1</v>
      </c>
      <c r="C82" s="9">
        <v>5</v>
      </c>
      <c r="D82" s="226">
        <v>2833</v>
      </c>
      <c r="E82" s="227">
        <v>2053</v>
      </c>
      <c r="F82" s="227">
        <v>2844</v>
      </c>
      <c r="G82" s="226">
        <v>3010.4</v>
      </c>
      <c r="H82" s="226">
        <v>3063.4653567077644</v>
      </c>
      <c r="I82" s="226">
        <v>3260</v>
      </c>
      <c r="J82" s="226">
        <v>3210</v>
      </c>
      <c r="K82" s="226">
        <v>3190</v>
      </c>
      <c r="L82" s="226">
        <v>3020</v>
      </c>
      <c r="M82" s="226">
        <v>3240</v>
      </c>
      <c r="N82" s="226">
        <v>2970</v>
      </c>
      <c r="O82" s="226">
        <v>2900</v>
      </c>
      <c r="P82" s="226">
        <v>3140</v>
      </c>
      <c r="Q82" s="226">
        <v>2955</v>
      </c>
      <c r="R82" s="226">
        <v>2981</v>
      </c>
      <c r="S82" s="226">
        <v>2890</v>
      </c>
      <c r="T82" s="226">
        <v>2924</v>
      </c>
      <c r="U82" s="226">
        <v>3062</v>
      </c>
      <c r="V82" s="227">
        <v>2560.5792000000001</v>
      </c>
      <c r="W82" s="226">
        <v>2910</v>
      </c>
      <c r="X82" s="226">
        <v>3180.217699589894</v>
      </c>
      <c r="Y82" s="227">
        <v>2744.4380000000001</v>
      </c>
      <c r="Z82" s="226">
        <v>2911</v>
      </c>
      <c r="AA82" s="223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16</v>
      </c>
    </row>
    <row r="83" spans="1:65">
      <c r="A83" s="29"/>
      <c r="B83" s="19">
        <v>1</v>
      </c>
      <c r="C83" s="9">
        <v>6</v>
      </c>
      <c r="D83" s="226">
        <v>2901</v>
      </c>
      <c r="E83" s="227">
        <v>2334</v>
      </c>
      <c r="F83" s="227">
        <v>3043</v>
      </c>
      <c r="G83" s="226">
        <v>3033.2</v>
      </c>
      <c r="H83" s="226">
        <v>2880.8906370234831</v>
      </c>
      <c r="I83" s="226">
        <v>3240</v>
      </c>
      <c r="J83" s="226">
        <v>3300</v>
      </c>
      <c r="K83" s="226">
        <v>3130</v>
      </c>
      <c r="L83" s="226">
        <v>3010</v>
      </c>
      <c r="M83" s="226">
        <v>3150</v>
      </c>
      <c r="N83" s="226">
        <v>3070</v>
      </c>
      <c r="O83" s="226">
        <v>2890</v>
      </c>
      <c r="P83" s="226">
        <v>3200</v>
      </c>
      <c r="Q83" s="226">
        <v>3002</v>
      </c>
      <c r="R83" s="226">
        <v>3017</v>
      </c>
      <c r="S83" s="226">
        <v>2940</v>
      </c>
      <c r="T83" s="226">
        <v>2928</v>
      </c>
      <c r="U83" s="226">
        <v>3121</v>
      </c>
      <c r="V83" s="227">
        <v>2469.7204999999999</v>
      </c>
      <c r="W83" s="226">
        <v>2900</v>
      </c>
      <c r="X83" s="226">
        <v>3216.032421804211</v>
      </c>
      <c r="Y83" s="227">
        <v>2596.3209999999999</v>
      </c>
      <c r="Z83" s="226">
        <v>2932</v>
      </c>
      <c r="AA83" s="223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8"/>
    </row>
    <row r="84" spans="1:65">
      <c r="A84" s="29"/>
      <c r="B84" s="20" t="s">
        <v>273</v>
      </c>
      <c r="C84" s="12"/>
      <c r="D84" s="229">
        <v>2884.3333333333335</v>
      </c>
      <c r="E84" s="229">
        <v>2359.3333333333335</v>
      </c>
      <c r="F84" s="229">
        <v>2563.8333333333335</v>
      </c>
      <c r="G84" s="229">
        <v>2967.3833333333332</v>
      </c>
      <c r="H84" s="229">
        <v>2956.9822950568523</v>
      </c>
      <c r="I84" s="229">
        <v>3263.3333333333335</v>
      </c>
      <c r="J84" s="229">
        <v>3240</v>
      </c>
      <c r="K84" s="229">
        <v>3170</v>
      </c>
      <c r="L84" s="229">
        <v>3030</v>
      </c>
      <c r="M84" s="229">
        <v>3198.3333333333335</v>
      </c>
      <c r="N84" s="229">
        <v>3005</v>
      </c>
      <c r="O84" s="229">
        <v>2891.6666666666665</v>
      </c>
      <c r="P84" s="229">
        <v>3193.3333333333335</v>
      </c>
      <c r="Q84" s="229">
        <v>2987.8333333333335</v>
      </c>
      <c r="R84" s="229">
        <v>2998.8333333333335</v>
      </c>
      <c r="S84" s="229">
        <v>2901.6666666666665</v>
      </c>
      <c r="T84" s="229">
        <v>2934</v>
      </c>
      <c r="U84" s="229">
        <v>3060.1666666666665</v>
      </c>
      <c r="V84" s="229">
        <v>2537.6790999999998</v>
      </c>
      <c r="W84" s="229">
        <v>2908.3333333333335</v>
      </c>
      <c r="X84" s="229">
        <v>3222.6395705529303</v>
      </c>
      <c r="Y84" s="229">
        <v>2646.2141666666671</v>
      </c>
      <c r="Z84" s="229">
        <v>2924.1666666666665</v>
      </c>
      <c r="AA84" s="223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8"/>
    </row>
    <row r="85" spans="1:65">
      <c r="A85" s="29"/>
      <c r="B85" s="3" t="s">
        <v>274</v>
      </c>
      <c r="C85" s="28"/>
      <c r="D85" s="226">
        <v>2882.5</v>
      </c>
      <c r="E85" s="226">
        <v>2400</v>
      </c>
      <c r="F85" s="226">
        <v>2699.5</v>
      </c>
      <c r="G85" s="226">
        <v>2971.45</v>
      </c>
      <c r="H85" s="226">
        <v>2945.7617559151568</v>
      </c>
      <c r="I85" s="226">
        <v>3255</v>
      </c>
      <c r="J85" s="226">
        <v>3250</v>
      </c>
      <c r="K85" s="226">
        <v>3180</v>
      </c>
      <c r="L85" s="226">
        <v>3025</v>
      </c>
      <c r="M85" s="226">
        <v>3200</v>
      </c>
      <c r="N85" s="226">
        <v>2995</v>
      </c>
      <c r="O85" s="226">
        <v>2895</v>
      </c>
      <c r="P85" s="226">
        <v>3190</v>
      </c>
      <c r="Q85" s="226">
        <v>2989</v>
      </c>
      <c r="R85" s="226">
        <v>3007.5</v>
      </c>
      <c r="S85" s="226">
        <v>2900</v>
      </c>
      <c r="T85" s="226">
        <v>2927</v>
      </c>
      <c r="U85" s="226">
        <v>3063.5</v>
      </c>
      <c r="V85" s="226">
        <v>2539.3382999999999</v>
      </c>
      <c r="W85" s="226">
        <v>2905</v>
      </c>
      <c r="X85" s="226">
        <v>3215.1693295119044</v>
      </c>
      <c r="Y85" s="226">
        <v>2652.1265000000003</v>
      </c>
      <c r="Z85" s="226">
        <v>2926</v>
      </c>
      <c r="AA85" s="223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8"/>
    </row>
    <row r="86" spans="1:65">
      <c r="A86" s="29"/>
      <c r="B86" s="3" t="s">
        <v>275</v>
      </c>
      <c r="C86" s="28"/>
      <c r="D86" s="226">
        <v>44.942926770145561</v>
      </c>
      <c r="E86" s="226">
        <v>201.33520970428066</v>
      </c>
      <c r="F86" s="226">
        <v>532.12720910198448</v>
      </c>
      <c r="G86" s="226">
        <v>54.058761238736039</v>
      </c>
      <c r="H86" s="226">
        <v>64.568896764980892</v>
      </c>
      <c r="I86" s="226">
        <v>41.311822359545779</v>
      </c>
      <c r="J86" s="226">
        <v>90.774445743281731</v>
      </c>
      <c r="K86" s="226">
        <v>24.494897427831781</v>
      </c>
      <c r="L86" s="226">
        <v>16.733200530681511</v>
      </c>
      <c r="M86" s="226">
        <v>31.885210782848318</v>
      </c>
      <c r="N86" s="226">
        <v>34.496376621320678</v>
      </c>
      <c r="O86" s="226">
        <v>17.224014243685083</v>
      </c>
      <c r="P86" s="226">
        <v>58.878405775518978</v>
      </c>
      <c r="Q86" s="226">
        <v>20.711510487327249</v>
      </c>
      <c r="R86" s="226">
        <v>55.05058280042698</v>
      </c>
      <c r="S86" s="226">
        <v>37.638632635454051</v>
      </c>
      <c r="T86" s="226">
        <v>12.853015210447703</v>
      </c>
      <c r="U86" s="226">
        <v>53.44311617661031</v>
      </c>
      <c r="V86" s="226">
        <v>42.744829539021445</v>
      </c>
      <c r="W86" s="226">
        <v>38.686776379877749</v>
      </c>
      <c r="X86" s="226">
        <v>42.634885419166437</v>
      </c>
      <c r="Y86" s="226">
        <v>88.05693898703646</v>
      </c>
      <c r="Z86" s="226">
        <v>27.607366166779958</v>
      </c>
      <c r="AA86" s="223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8"/>
    </row>
    <row r="87" spans="1:65">
      <c r="A87" s="29"/>
      <c r="B87" s="3" t="s">
        <v>86</v>
      </c>
      <c r="C87" s="28"/>
      <c r="D87" s="13">
        <v>1.5581738161381796E-2</v>
      </c>
      <c r="E87" s="13">
        <v>8.5335635647476968E-2</v>
      </c>
      <c r="F87" s="13">
        <v>0.20755140444724091</v>
      </c>
      <c r="G87" s="13">
        <v>1.8217653456323261E-2</v>
      </c>
      <c r="H87" s="13">
        <v>2.1836078245351637E-2</v>
      </c>
      <c r="I87" s="13">
        <v>1.2659393981474702E-2</v>
      </c>
      <c r="J87" s="13">
        <v>2.801680424175362E-2</v>
      </c>
      <c r="K87" s="13">
        <v>7.7270969803885743E-3</v>
      </c>
      <c r="L87" s="13">
        <v>5.5225084259674954E-3</v>
      </c>
      <c r="M87" s="13">
        <v>9.969320724183944E-3</v>
      </c>
      <c r="N87" s="13">
        <v>1.1479659441371274E-2</v>
      </c>
      <c r="O87" s="13">
        <v>5.956431438738358E-3</v>
      </c>
      <c r="P87" s="13">
        <v>1.84379141259454E-2</v>
      </c>
      <c r="Q87" s="13">
        <v>6.9319497363732633E-3</v>
      </c>
      <c r="R87" s="13">
        <v>1.8357333229731664E-2</v>
      </c>
      <c r="S87" s="13">
        <v>1.2971384021408634E-2</v>
      </c>
      <c r="T87" s="13">
        <v>4.3807141139903553E-3</v>
      </c>
      <c r="U87" s="13">
        <v>1.7464119441188492E-2</v>
      </c>
      <c r="V87" s="13">
        <v>1.6844064144683008E-2</v>
      </c>
      <c r="W87" s="13">
        <v>1.3302043454399226E-2</v>
      </c>
      <c r="X87" s="13">
        <v>1.3229802615453914E-2</v>
      </c>
      <c r="Y87" s="13">
        <v>3.327657303639877E-2</v>
      </c>
      <c r="Z87" s="13">
        <v>9.4411055571775298E-3</v>
      </c>
      <c r="AA87" s="150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-5.0844705415342584E-2</v>
      </c>
      <c r="E88" s="13">
        <v>-0.22360786142722688</v>
      </c>
      <c r="F88" s="13">
        <v>-0.1563124987521215</v>
      </c>
      <c r="G88" s="13">
        <v>-2.3515219497653117E-2</v>
      </c>
      <c r="H88" s="13">
        <v>-2.6937917018501234E-2</v>
      </c>
      <c r="I88" s="13">
        <v>7.3873839591332091E-2</v>
      </c>
      <c r="J88" s="13">
        <v>6.6195477101914868E-2</v>
      </c>
      <c r="K88" s="13">
        <v>4.3160389633663643E-2</v>
      </c>
      <c r="L88" s="13">
        <v>-2.9097853028388077E-3</v>
      </c>
      <c r="M88" s="13">
        <v>5.248411551367016E-2</v>
      </c>
      <c r="N88" s="13">
        <v>-1.1136602255785721E-2</v>
      </c>
      <c r="O88" s="13">
        <v>-4.8431505775811567E-2</v>
      </c>
      <c r="P88" s="13">
        <v>5.0838752123080866E-2</v>
      </c>
      <c r="Q88" s="13">
        <v>-1.6785683230142512E-2</v>
      </c>
      <c r="R88" s="13">
        <v>-1.3165883770845932E-2</v>
      </c>
      <c r="S88" s="13">
        <v>-4.5140778994632869E-2</v>
      </c>
      <c r="T88" s="13">
        <v>-3.4500762402154828E-2</v>
      </c>
      <c r="U88" s="13">
        <v>7.0172404870503247E-3</v>
      </c>
      <c r="V88" s="13">
        <v>-0.16491914235924143</v>
      </c>
      <c r="W88" s="13">
        <v>-4.2946961140513551E-2</v>
      </c>
      <c r="X88" s="13">
        <v>6.0482634090491372E-2</v>
      </c>
      <c r="Y88" s="13">
        <v>-0.12920321730153916</v>
      </c>
      <c r="Z88" s="13">
        <v>-3.7736643736980602E-2</v>
      </c>
      <c r="AA88" s="150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0.67</v>
      </c>
      <c r="E89" s="44">
        <v>4.9400000000000004</v>
      </c>
      <c r="F89" s="44">
        <v>3.28</v>
      </c>
      <c r="G89" s="44">
        <v>0</v>
      </c>
      <c r="H89" s="44">
        <v>0.08</v>
      </c>
      <c r="I89" s="44">
        <v>2.4</v>
      </c>
      <c r="J89" s="44">
        <v>2.21</v>
      </c>
      <c r="K89" s="44">
        <v>1.65</v>
      </c>
      <c r="L89" s="44">
        <v>0.51</v>
      </c>
      <c r="M89" s="44">
        <v>1.88</v>
      </c>
      <c r="N89" s="44">
        <v>0.31</v>
      </c>
      <c r="O89" s="44">
        <v>0.61</v>
      </c>
      <c r="P89" s="44">
        <v>1.83</v>
      </c>
      <c r="Q89" s="44">
        <v>0.17</v>
      </c>
      <c r="R89" s="44">
        <v>0.26</v>
      </c>
      <c r="S89" s="44">
        <v>0.53</v>
      </c>
      <c r="T89" s="44">
        <v>0.27</v>
      </c>
      <c r="U89" s="44">
        <v>0.75</v>
      </c>
      <c r="V89" s="44">
        <v>3.49</v>
      </c>
      <c r="W89" s="44">
        <v>0.48</v>
      </c>
      <c r="X89" s="44">
        <v>2.0699999999999998</v>
      </c>
      <c r="Y89" s="44">
        <v>2.61</v>
      </c>
      <c r="Z89" s="44">
        <v>0.35</v>
      </c>
      <c r="AA89" s="150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477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7" t="s">
        <v>236</v>
      </c>
      <c r="AB92" s="17" t="s">
        <v>236</v>
      </c>
      <c r="AC92" s="17" t="s">
        <v>236</v>
      </c>
      <c r="AD92" s="150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8" t="s">
        <v>239</v>
      </c>
      <c r="E93" s="149" t="s">
        <v>241</v>
      </c>
      <c r="F93" s="149" t="s">
        <v>242</v>
      </c>
      <c r="G93" s="149" t="s">
        <v>243</v>
      </c>
      <c r="H93" s="149" t="s">
        <v>244</v>
      </c>
      <c r="I93" s="149" t="s">
        <v>245</v>
      </c>
      <c r="J93" s="149" t="s">
        <v>246</v>
      </c>
      <c r="K93" s="149" t="s">
        <v>247</v>
      </c>
      <c r="L93" s="149" t="s">
        <v>248</v>
      </c>
      <c r="M93" s="149" t="s">
        <v>249</v>
      </c>
      <c r="N93" s="149" t="s">
        <v>250</v>
      </c>
      <c r="O93" s="149" t="s">
        <v>251</v>
      </c>
      <c r="P93" s="149" t="s">
        <v>252</v>
      </c>
      <c r="Q93" s="149" t="s">
        <v>253</v>
      </c>
      <c r="R93" s="149" t="s">
        <v>254</v>
      </c>
      <c r="S93" s="149" t="s">
        <v>255</v>
      </c>
      <c r="T93" s="149" t="s">
        <v>256</v>
      </c>
      <c r="U93" s="149" t="s">
        <v>257</v>
      </c>
      <c r="V93" s="149" t="s">
        <v>258</v>
      </c>
      <c r="W93" s="149" t="s">
        <v>259</v>
      </c>
      <c r="X93" s="149" t="s">
        <v>260</v>
      </c>
      <c r="Y93" s="149" t="s">
        <v>261</v>
      </c>
      <c r="Z93" s="149" t="s">
        <v>263</v>
      </c>
      <c r="AA93" s="149" t="s">
        <v>264</v>
      </c>
      <c r="AB93" s="149" t="s">
        <v>265</v>
      </c>
      <c r="AC93" s="149" t="s">
        <v>266</v>
      </c>
      <c r="AD93" s="150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287</v>
      </c>
      <c r="E94" s="11" t="s">
        <v>287</v>
      </c>
      <c r="F94" s="11" t="s">
        <v>287</v>
      </c>
      <c r="G94" s="11" t="s">
        <v>287</v>
      </c>
      <c r="H94" s="11" t="s">
        <v>287</v>
      </c>
      <c r="I94" s="11" t="s">
        <v>288</v>
      </c>
      <c r="J94" s="11" t="s">
        <v>288</v>
      </c>
      <c r="K94" s="11" t="s">
        <v>287</v>
      </c>
      <c r="L94" s="11" t="s">
        <v>288</v>
      </c>
      <c r="M94" s="11" t="s">
        <v>287</v>
      </c>
      <c r="N94" s="11" t="s">
        <v>287</v>
      </c>
      <c r="O94" s="11" t="s">
        <v>288</v>
      </c>
      <c r="P94" s="11" t="s">
        <v>288</v>
      </c>
      <c r="Q94" s="11" t="s">
        <v>288</v>
      </c>
      <c r="R94" s="11" t="s">
        <v>288</v>
      </c>
      <c r="S94" s="11" t="s">
        <v>288</v>
      </c>
      <c r="T94" s="11" t="s">
        <v>288</v>
      </c>
      <c r="U94" s="11" t="s">
        <v>287</v>
      </c>
      <c r="V94" s="11" t="s">
        <v>287</v>
      </c>
      <c r="W94" s="11" t="s">
        <v>114</v>
      </c>
      <c r="X94" s="11" t="s">
        <v>287</v>
      </c>
      <c r="Y94" s="11" t="s">
        <v>114</v>
      </c>
      <c r="Z94" s="11" t="s">
        <v>288</v>
      </c>
      <c r="AA94" s="11" t="s">
        <v>114</v>
      </c>
      <c r="AB94" s="11" t="s">
        <v>114</v>
      </c>
      <c r="AC94" s="11" t="s">
        <v>287</v>
      </c>
      <c r="AD94" s="150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150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21">
        <v>3.37</v>
      </c>
      <c r="E96" s="151">
        <v>3</v>
      </c>
      <c r="F96" s="151">
        <v>3</v>
      </c>
      <c r="G96" s="21">
        <v>3.01</v>
      </c>
      <c r="H96" s="21">
        <v>3.129132872504333</v>
      </c>
      <c r="I96" s="21">
        <v>3.4</v>
      </c>
      <c r="J96" s="21">
        <v>2.95</v>
      </c>
      <c r="K96" s="151">
        <v>4.23292</v>
      </c>
      <c r="L96" s="21">
        <v>2.8</v>
      </c>
      <c r="M96" s="21">
        <v>3.2</v>
      </c>
      <c r="N96" s="21">
        <v>3.33</v>
      </c>
      <c r="O96" s="21">
        <v>3.09</v>
      </c>
      <c r="P96" s="21">
        <v>3.2</v>
      </c>
      <c r="Q96" s="21">
        <v>3</v>
      </c>
      <c r="R96" s="21">
        <v>2.93</v>
      </c>
      <c r="S96" s="21">
        <v>3.17</v>
      </c>
      <c r="T96" s="21">
        <v>3.16</v>
      </c>
      <c r="U96" s="21">
        <v>3.61</v>
      </c>
      <c r="V96" s="21">
        <v>3.1</v>
      </c>
      <c r="W96" s="21">
        <v>3.18</v>
      </c>
      <c r="X96" s="21">
        <v>3.48</v>
      </c>
      <c r="Y96" s="21">
        <v>2.6223000000000001</v>
      </c>
      <c r="Z96" s="21">
        <v>3.5</v>
      </c>
      <c r="AA96" s="21">
        <v>3.0629377035974366</v>
      </c>
      <c r="AB96" s="151">
        <v>2.4540000000000002</v>
      </c>
      <c r="AC96" s="21">
        <v>2.91</v>
      </c>
      <c r="AD96" s="150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3.37</v>
      </c>
      <c r="E97" s="146">
        <v>3</v>
      </c>
      <c r="F97" s="146">
        <v>3</v>
      </c>
      <c r="G97" s="11">
        <v>2.89</v>
      </c>
      <c r="H97" s="11">
        <v>3.1064795932383165</v>
      </c>
      <c r="I97" s="11">
        <v>3.1</v>
      </c>
      <c r="J97" s="11">
        <v>2.94</v>
      </c>
      <c r="K97" s="146">
        <v>4.2463369999999996</v>
      </c>
      <c r="L97" s="11">
        <v>3</v>
      </c>
      <c r="M97" s="11">
        <v>3.2</v>
      </c>
      <c r="N97" s="11">
        <v>3.15</v>
      </c>
      <c r="O97" s="11">
        <v>3.04</v>
      </c>
      <c r="P97" s="11">
        <v>3.17</v>
      </c>
      <c r="Q97" s="11">
        <v>3.01</v>
      </c>
      <c r="R97" s="11">
        <v>2.89</v>
      </c>
      <c r="S97" s="11">
        <v>3.22</v>
      </c>
      <c r="T97" s="11">
        <v>3.17</v>
      </c>
      <c r="U97" s="11">
        <v>3.71</v>
      </c>
      <c r="V97" s="11">
        <v>3.15</v>
      </c>
      <c r="W97" s="11">
        <v>3.28</v>
      </c>
      <c r="X97" s="11">
        <v>3.39</v>
      </c>
      <c r="Y97" s="11">
        <v>2.6787999999999998</v>
      </c>
      <c r="Z97" s="11">
        <v>3.6</v>
      </c>
      <c r="AA97" s="11">
        <v>3.3195691885661933</v>
      </c>
      <c r="AB97" s="146">
        <v>2.5009999999999999</v>
      </c>
      <c r="AC97" s="11">
        <v>2.83</v>
      </c>
      <c r="AD97" s="150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1">
        <v>3.18</v>
      </c>
      <c r="E98" s="146">
        <v>3</v>
      </c>
      <c r="F98" s="146">
        <v>3</v>
      </c>
      <c r="G98" s="11">
        <v>3.03</v>
      </c>
      <c r="H98" s="11">
        <v>3.1453758337361695</v>
      </c>
      <c r="I98" s="11">
        <v>3.4</v>
      </c>
      <c r="J98" s="11">
        <v>2.76</v>
      </c>
      <c r="K98" s="146">
        <v>4.2225219999999997</v>
      </c>
      <c r="L98" s="11">
        <v>3.1</v>
      </c>
      <c r="M98" s="11">
        <v>3.2</v>
      </c>
      <c r="N98" s="11">
        <v>3.22</v>
      </c>
      <c r="O98" s="11">
        <v>3.11</v>
      </c>
      <c r="P98" s="11">
        <v>3.22</v>
      </c>
      <c r="Q98" s="11">
        <v>3.02</v>
      </c>
      <c r="R98" s="11">
        <v>2.94</v>
      </c>
      <c r="S98" s="11">
        <v>3.17</v>
      </c>
      <c r="T98" s="11">
        <v>3.13</v>
      </c>
      <c r="U98" s="11">
        <v>3.55</v>
      </c>
      <c r="V98" s="11">
        <v>3.43</v>
      </c>
      <c r="W98" s="11">
        <v>3.22</v>
      </c>
      <c r="X98" s="11">
        <v>3.24</v>
      </c>
      <c r="Y98" s="11">
        <v>2.6013999999999999</v>
      </c>
      <c r="Z98" s="11">
        <v>3.5</v>
      </c>
      <c r="AA98" s="11">
        <v>3.1852796553504477</v>
      </c>
      <c r="AB98" s="146">
        <v>2.516</v>
      </c>
      <c r="AC98" s="11">
        <v>3.15</v>
      </c>
      <c r="AD98" s="150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3.15</v>
      </c>
      <c r="E99" s="146">
        <v>3</v>
      </c>
      <c r="F99" s="146">
        <v>3</v>
      </c>
      <c r="G99" s="11">
        <v>3.03</v>
      </c>
      <c r="H99" s="11">
        <v>3.1146367643476598</v>
      </c>
      <c r="I99" s="11">
        <v>3.7</v>
      </c>
      <c r="J99" s="11">
        <v>2.76</v>
      </c>
      <c r="K99" s="146">
        <v>4.2767910000000002</v>
      </c>
      <c r="L99" s="11">
        <v>2.9</v>
      </c>
      <c r="M99" s="11">
        <v>3.2</v>
      </c>
      <c r="N99" s="11">
        <v>3.18</v>
      </c>
      <c r="O99" s="11">
        <v>3.04</v>
      </c>
      <c r="P99" s="11">
        <v>3.19</v>
      </c>
      <c r="Q99" s="11">
        <v>2.99</v>
      </c>
      <c r="R99" s="11">
        <v>2.97</v>
      </c>
      <c r="S99" s="11">
        <v>3.28</v>
      </c>
      <c r="T99" s="11">
        <v>3.21</v>
      </c>
      <c r="U99" s="152">
        <v>3.22</v>
      </c>
      <c r="V99" s="11">
        <v>3.06</v>
      </c>
      <c r="W99" s="11">
        <v>3.28</v>
      </c>
      <c r="X99" s="11">
        <v>3.5</v>
      </c>
      <c r="Y99" s="11">
        <v>2.5442999999999998</v>
      </c>
      <c r="Z99" s="11">
        <v>3.4</v>
      </c>
      <c r="AA99" s="11">
        <v>3.3563066053248201</v>
      </c>
      <c r="AB99" s="146">
        <v>2.5270000000000001</v>
      </c>
      <c r="AC99" s="11">
        <v>3.06</v>
      </c>
      <c r="AD99" s="150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3.1438668597328925</v>
      </c>
    </row>
    <row r="100" spans="1:65">
      <c r="A100" s="29"/>
      <c r="B100" s="19">
        <v>1</v>
      </c>
      <c r="C100" s="9">
        <v>5</v>
      </c>
      <c r="D100" s="11">
        <v>3.1</v>
      </c>
      <c r="E100" s="146">
        <v>3</v>
      </c>
      <c r="F100" s="146">
        <v>3</v>
      </c>
      <c r="G100" s="11">
        <v>3.13</v>
      </c>
      <c r="H100" s="11">
        <v>3.1606834357386528</v>
      </c>
      <c r="I100" s="11">
        <v>3.5</v>
      </c>
      <c r="J100" s="11">
        <v>2.85</v>
      </c>
      <c r="K100" s="146">
        <v>4.1993219999999996</v>
      </c>
      <c r="L100" s="11">
        <v>2.9</v>
      </c>
      <c r="M100" s="11">
        <v>3.2</v>
      </c>
      <c r="N100" s="11">
        <v>3.22</v>
      </c>
      <c r="O100" s="11">
        <v>3.06</v>
      </c>
      <c r="P100" s="11">
        <v>3.25</v>
      </c>
      <c r="Q100" s="11">
        <v>2.97</v>
      </c>
      <c r="R100" s="11">
        <v>2.94</v>
      </c>
      <c r="S100" s="11">
        <v>3.16</v>
      </c>
      <c r="T100" s="11">
        <v>3.14</v>
      </c>
      <c r="U100" s="11">
        <v>3.51</v>
      </c>
      <c r="V100" s="11">
        <v>2.92</v>
      </c>
      <c r="W100" s="11">
        <v>3.24</v>
      </c>
      <c r="X100" s="11">
        <v>3.32</v>
      </c>
      <c r="Y100" s="11">
        <v>2.6715</v>
      </c>
      <c r="Z100" s="11">
        <v>3.4</v>
      </c>
      <c r="AA100" s="11">
        <v>3.1098450137066767</v>
      </c>
      <c r="AB100" s="146">
        <v>2.5009999999999999</v>
      </c>
      <c r="AC100" s="11">
        <v>2.86</v>
      </c>
      <c r="AD100" s="150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17</v>
      </c>
    </row>
    <row r="101" spans="1:65">
      <c r="A101" s="29"/>
      <c r="B101" s="19">
        <v>1</v>
      </c>
      <c r="C101" s="9">
        <v>6</v>
      </c>
      <c r="D101" s="11">
        <v>3.04</v>
      </c>
      <c r="E101" s="146">
        <v>3</v>
      </c>
      <c r="F101" s="146">
        <v>3</v>
      </c>
      <c r="G101" s="11">
        <v>2.8</v>
      </c>
      <c r="H101" s="11">
        <v>3.0960773532276922</v>
      </c>
      <c r="I101" s="11">
        <v>3.7</v>
      </c>
      <c r="J101" s="11">
        <v>2.9</v>
      </c>
      <c r="K101" s="146">
        <v>4.3302659999999999</v>
      </c>
      <c r="L101" s="11">
        <v>2.9</v>
      </c>
      <c r="M101" s="11">
        <v>3.2</v>
      </c>
      <c r="N101" s="11">
        <v>3.11</v>
      </c>
      <c r="O101" s="11">
        <v>3.03</v>
      </c>
      <c r="P101" s="11">
        <v>3.14</v>
      </c>
      <c r="Q101" s="11">
        <v>3.08</v>
      </c>
      <c r="R101" s="11">
        <v>2.93</v>
      </c>
      <c r="S101" s="11">
        <v>3.21</v>
      </c>
      <c r="T101" s="11">
        <v>3.19</v>
      </c>
      <c r="U101" s="11">
        <v>3.6</v>
      </c>
      <c r="V101" s="152">
        <v>3.79</v>
      </c>
      <c r="W101" s="11">
        <v>3.33</v>
      </c>
      <c r="X101" s="11">
        <v>3.46</v>
      </c>
      <c r="Y101" s="11">
        <v>2.5038999999999998</v>
      </c>
      <c r="Z101" s="11">
        <v>3.4</v>
      </c>
      <c r="AA101" s="11">
        <v>3.1039014654033408</v>
      </c>
      <c r="AB101" s="146">
        <v>2.5070000000000001</v>
      </c>
      <c r="AC101" s="11">
        <v>3.09</v>
      </c>
      <c r="AD101" s="150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3.2016666666666667</v>
      </c>
      <c r="E102" s="22">
        <v>3</v>
      </c>
      <c r="F102" s="22">
        <v>3</v>
      </c>
      <c r="G102" s="22">
        <v>2.9816666666666669</v>
      </c>
      <c r="H102" s="22">
        <v>3.1253976421321372</v>
      </c>
      <c r="I102" s="22">
        <v>3.4666666666666668</v>
      </c>
      <c r="J102" s="22">
        <v>2.86</v>
      </c>
      <c r="K102" s="22">
        <v>4.2513596666666666</v>
      </c>
      <c r="L102" s="22">
        <v>2.9333333333333336</v>
      </c>
      <c r="M102" s="22">
        <v>3.1999999999999997</v>
      </c>
      <c r="N102" s="22">
        <v>3.2016666666666667</v>
      </c>
      <c r="O102" s="22">
        <v>3.061666666666667</v>
      </c>
      <c r="P102" s="22">
        <v>3.1950000000000003</v>
      </c>
      <c r="Q102" s="22">
        <v>3.0116666666666667</v>
      </c>
      <c r="R102" s="22">
        <v>2.9333333333333336</v>
      </c>
      <c r="S102" s="22">
        <v>3.2016666666666667</v>
      </c>
      <c r="T102" s="22">
        <v>3.1666666666666674</v>
      </c>
      <c r="U102" s="22">
        <v>3.5333333333333337</v>
      </c>
      <c r="V102" s="22">
        <v>3.2416666666666667</v>
      </c>
      <c r="W102" s="22">
        <v>3.2550000000000003</v>
      </c>
      <c r="X102" s="22">
        <v>3.3983333333333334</v>
      </c>
      <c r="Y102" s="22">
        <v>2.6036999999999999</v>
      </c>
      <c r="Z102" s="22">
        <v>3.4666666666666663</v>
      </c>
      <c r="AA102" s="22">
        <v>3.1896399386581522</v>
      </c>
      <c r="AB102" s="22">
        <v>2.5009999999999999</v>
      </c>
      <c r="AC102" s="22">
        <v>2.9833333333333329</v>
      </c>
      <c r="AD102" s="150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3.165</v>
      </c>
      <c r="E103" s="11">
        <v>3</v>
      </c>
      <c r="F103" s="11">
        <v>3</v>
      </c>
      <c r="G103" s="11">
        <v>3.0199999999999996</v>
      </c>
      <c r="H103" s="11">
        <v>3.1218848184259964</v>
      </c>
      <c r="I103" s="11">
        <v>3.45</v>
      </c>
      <c r="J103" s="11">
        <v>2.875</v>
      </c>
      <c r="K103" s="11">
        <v>4.2396285000000002</v>
      </c>
      <c r="L103" s="11">
        <v>2.9</v>
      </c>
      <c r="M103" s="11">
        <v>3.2</v>
      </c>
      <c r="N103" s="11">
        <v>3.2</v>
      </c>
      <c r="O103" s="11">
        <v>3.05</v>
      </c>
      <c r="P103" s="11">
        <v>3.1950000000000003</v>
      </c>
      <c r="Q103" s="11">
        <v>3.0049999999999999</v>
      </c>
      <c r="R103" s="11">
        <v>2.9350000000000001</v>
      </c>
      <c r="S103" s="11">
        <v>3.19</v>
      </c>
      <c r="T103" s="11">
        <v>3.165</v>
      </c>
      <c r="U103" s="11">
        <v>3.5750000000000002</v>
      </c>
      <c r="V103" s="11">
        <v>3.125</v>
      </c>
      <c r="W103" s="11">
        <v>3.26</v>
      </c>
      <c r="X103" s="11">
        <v>3.4249999999999998</v>
      </c>
      <c r="Y103" s="11">
        <v>2.61185</v>
      </c>
      <c r="Z103" s="11">
        <v>3.45</v>
      </c>
      <c r="AA103" s="11">
        <v>3.1475623345285619</v>
      </c>
      <c r="AB103" s="11">
        <v>2.504</v>
      </c>
      <c r="AC103" s="11">
        <v>2.9850000000000003</v>
      </c>
      <c r="AD103" s="150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0.13876839217439493</v>
      </c>
      <c r="E104" s="23">
        <v>0</v>
      </c>
      <c r="F104" s="23">
        <v>0</v>
      </c>
      <c r="G104" s="23">
        <v>0.11737404596701376</v>
      </c>
      <c r="H104" s="23">
        <v>2.4460317750282776E-2</v>
      </c>
      <c r="I104" s="23">
        <v>0.22509257354845516</v>
      </c>
      <c r="J104" s="23">
        <v>8.50881895447307E-2</v>
      </c>
      <c r="K104" s="23">
        <v>4.6427880445554279E-2</v>
      </c>
      <c r="L104" s="23">
        <v>0.10327955589886455</v>
      </c>
      <c r="M104" s="23">
        <v>4.8647535555904937E-16</v>
      </c>
      <c r="N104" s="23">
        <v>7.5740786018278661E-2</v>
      </c>
      <c r="O104" s="23">
        <v>3.1885210782848283E-2</v>
      </c>
      <c r="P104" s="23">
        <v>3.8340579025361636E-2</v>
      </c>
      <c r="Q104" s="23">
        <v>3.7638632635454014E-2</v>
      </c>
      <c r="R104" s="23">
        <v>2.5819888974716113E-2</v>
      </c>
      <c r="S104" s="23">
        <v>4.5350486950711574E-2</v>
      </c>
      <c r="T104" s="23">
        <v>3.0110906108363217E-2</v>
      </c>
      <c r="U104" s="23">
        <v>0.16765042996266558</v>
      </c>
      <c r="V104" s="23">
        <v>0.31657016073323568</v>
      </c>
      <c r="W104" s="23">
        <v>5.2820450584976926E-2</v>
      </c>
      <c r="X104" s="23">
        <v>0.1020620726159657</v>
      </c>
      <c r="Y104" s="23">
        <v>6.9392362692158052E-2</v>
      </c>
      <c r="Z104" s="23">
        <v>8.1649658092772678E-2</v>
      </c>
      <c r="AA104" s="23">
        <v>0.12202472867695817</v>
      </c>
      <c r="AB104" s="23">
        <v>2.5083859352181003E-2</v>
      </c>
      <c r="AC104" s="23">
        <v>0.13351654079800995</v>
      </c>
      <c r="AD104" s="202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29"/>
      <c r="B105" s="3" t="s">
        <v>86</v>
      </c>
      <c r="C105" s="28"/>
      <c r="D105" s="13">
        <v>4.3342548310586655E-2</v>
      </c>
      <c r="E105" s="13">
        <v>0</v>
      </c>
      <c r="F105" s="13">
        <v>0</v>
      </c>
      <c r="G105" s="13">
        <v>3.9365247389719533E-2</v>
      </c>
      <c r="H105" s="13">
        <v>7.8263058180321719E-3</v>
      </c>
      <c r="I105" s="13">
        <v>6.4930550062054365E-2</v>
      </c>
      <c r="J105" s="13">
        <v>2.9751115225430315E-2</v>
      </c>
      <c r="K105" s="13">
        <v>1.0920713391900963E-2</v>
      </c>
      <c r="L105" s="13">
        <v>3.5208939510976547E-2</v>
      </c>
      <c r="M105" s="13">
        <v>1.5202354861220294E-16</v>
      </c>
      <c r="N105" s="13">
        <v>2.3656674446104736E-2</v>
      </c>
      <c r="O105" s="13">
        <v>1.0414331230108312E-2</v>
      </c>
      <c r="P105" s="13">
        <v>1.200018122859519E-2</v>
      </c>
      <c r="Q105" s="13">
        <v>1.2497609065452357E-2</v>
      </c>
      <c r="R105" s="13">
        <v>8.8022348777441282E-3</v>
      </c>
      <c r="S105" s="13">
        <v>1.4164649750352391E-2</v>
      </c>
      <c r="T105" s="13">
        <v>9.5087071921146973E-3</v>
      </c>
      <c r="U105" s="13">
        <v>4.7448234895094026E-2</v>
      </c>
      <c r="V105" s="13">
        <v>9.7656604853440312E-2</v>
      </c>
      <c r="W105" s="13">
        <v>1.6227480978487533E-2</v>
      </c>
      <c r="X105" s="13">
        <v>3.0032978700137037E-2</v>
      </c>
      <c r="Y105" s="13">
        <v>2.6651443212412359E-2</v>
      </c>
      <c r="Z105" s="13">
        <v>2.3552785988299813E-2</v>
      </c>
      <c r="AA105" s="13">
        <v>3.8256584136042854E-2</v>
      </c>
      <c r="AB105" s="13">
        <v>1.0029531928101161E-2</v>
      </c>
      <c r="AC105" s="13">
        <v>4.4754147753522898E-2</v>
      </c>
      <c r="AD105" s="150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1.838494106543842E-2</v>
      </c>
      <c r="E106" s="13">
        <v>-4.5761117169292431E-2</v>
      </c>
      <c r="F106" s="13">
        <v>-4.5761117169292431E-2</v>
      </c>
      <c r="G106" s="13">
        <v>-5.1592577008813367E-2</v>
      </c>
      <c r="H106" s="13">
        <v>-5.8746818567005921E-3</v>
      </c>
      <c r="I106" s="13">
        <v>0.10267604238215089</v>
      </c>
      <c r="J106" s="13">
        <v>-9.0292265034725538E-2</v>
      </c>
      <c r="K106" s="13">
        <v>0.35227089961050972</v>
      </c>
      <c r="L106" s="13">
        <v>-6.6966425676641461E-2</v>
      </c>
      <c r="M106" s="13">
        <v>1.7854808352754548E-2</v>
      </c>
      <c r="N106" s="13">
        <v>1.838494106543842E-2</v>
      </c>
      <c r="O106" s="13">
        <v>-2.6146206799994465E-2</v>
      </c>
      <c r="P106" s="13">
        <v>1.6264410214703595E-2</v>
      </c>
      <c r="Q106" s="13">
        <v>-4.205018818050632E-2</v>
      </c>
      <c r="R106" s="13">
        <v>-6.6966425676641461E-2</v>
      </c>
      <c r="S106" s="13">
        <v>1.838494106543842E-2</v>
      </c>
      <c r="T106" s="13">
        <v>7.2521540990804212E-3</v>
      </c>
      <c r="U106" s="13">
        <v>0.12388135088950003</v>
      </c>
      <c r="V106" s="13">
        <v>3.1108126169847816E-2</v>
      </c>
      <c r="W106" s="13">
        <v>3.5349187871317689E-2</v>
      </c>
      <c r="X106" s="13">
        <v>8.0940601162118098E-2</v>
      </c>
      <c r="Y106" s="13">
        <v>-0.17181607359122897</v>
      </c>
      <c r="Z106" s="13">
        <v>0.10267604238215089</v>
      </c>
      <c r="AA106" s="13">
        <v>1.455948389912054E-2</v>
      </c>
      <c r="AB106" s="13">
        <v>-0.20448285134680022</v>
      </c>
      <c r="AC106" s="13">
        <v>-5.1062444296129827E-2</v>
      </c>
      <c r="AD106" s="150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0.03</v>
      </c>
      <c r="E107" s="44" t="s">
        <v>278</v>
      </c>
      <c r="F107" s="44" t="s">
        <v>278</v>
      </c>
      <c r="G107" s="44">
        <v>0.73</v>
      </c>
      <c r="H107" s="44">
        <v>0.23</v>
      </c>
      <c r="I107" s="44">
        <v>0.96</v>
      </c>
      <c r="J107" s="44">
        <v>1.1599999999999999</v>
      </c>
      <c r="K107" s="44">
        <v>3.69</v>
      </c>
      <c r="L107" s="44">
        <v>0.9</v>
      </c>
      <c r="M107" s="44">
        <v>0.03</v>
      </c>
      <c r="N107" s="44">
        <v>0.03</v>
      </c>
      <c r="O107" s="44">
        <v>0.46</v>
      </c>
      <c r="P107" s="44">
        <v>0.01</v>
      </c>
      <c r="Q107" s="44">
        <v>0.63</v>
      </c>
      <c r="R107" s="44">
        <v>0.9</v>
      </c>
      <c r="S107" s="44">
        <v>0.03</v>
      </c>
      <c r="T107" s="44">
        <v>0.09</v>
      </c>
      <c r="U107" s="44">
        <v>1.19</v>
      </c>
      <c r="V107" s="44">
        <v>0.17</v>
      </c>
      <c r="W107" s="44">
        <v>0.22</v>
      </c>
      <c r="X107" s="44">
        <v>0.72</v>
      </c>
      <c r="Y107" s="44">
        <v>2.0499999999999998</v>
      </c>
      <c r="Z107" s="44">
        <v>0.96</v>
      </c>
      <c r="AA107" s="44">
        <v>0.01</v>
      </c>
      <c r="AB107" s="44">
        <v>2.41</v>
      </c>
      <c r="AC107" s="44">
        <v>0.73</v>
      </c>
      <c r="AD107" s="150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289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BM108" s="55"/>
    </row>
    <row r="109" spans="1:65">
      <c r="BM109" s="55"/>
    </row>
    <row r="110" spans="1:65" ht="15">
      <c r="B110" s="8" t="s">
        <v>478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236</v>
      </c>
      <c r="E111" s="17" t="s">
        <v>236</v>
      </c>
      <c r="F111" s="17" t="s">
        <v>236</v>
      </c>
      <c r="G111" s="17" t="s">
        <v>236</v>
      </c>
      <c r="H111" s="17" t="s">
        <v>236</v>
      </c>
      <c r="I111" s="17" t="s">
        <v>236</v>
      </c>
      <c r="J111" s="17" t="s">
        <v>236</v>
      </c>
      <c r="K111" s="17" t="s">
        <v>236</v>
      </c>
      <c r="L111" s="17" t="s">
        <v>236</v>
      </c>
      <c r="M111" s="17" t="s">
        <v>236</v>
      </c>
      <c r="N111" s="17" t="s">
        <v>236</v>
      </c>
      <c r="O111" s="17" t="s">
        <v>236</v>
      </c>
      <c r="P111" s="17" t="s">
        <v>236</v>
      </c>
      <c r="Q111" s="17" t="s">
        <v>236</v>
      </c>
      <c r="R111" s="17" t="s">
        <v>236</v>
      </c>
      <c r="S111" s="17" t="s">
        <v>236</v>
      </c>
      <c r="T111" s="17" t="s">
        <v>236</v>
      </c>
      <c r="U111" s="17" t="s">
        <v>236</v>
      </c>
      <c r="V111" s="17" t="s">
        <v>236</v>
      </c>
      <c r="W111" s="17" t="s">
        <v>236</v>
      </c>
      <c r="X111" s="17" t="s">
        <v>236</v>
      </c>
      <c r="Y111" s="17" t="s">
        <v>236</v>
      </c>
      <c r="Z111" s="17" t="s">
        <v>236</v>
      </c>
      <c r="AA111" s="17" t="s">
        <v>236</v>
      </c>
      <c r="AB111" s="150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237</v>
      </c>
      <c r="C112" s="9" t="s">
        <v>237</v>
      </c>
      <c r="D112" s="148" t="s">
        <v>239</v>
      </c>
      <c r="E112" s="149" t="s">
        <v>241</v>
      </c>
      <c r="F112" s="149" t="s">
        <v>242</v>
      </c>
      <c r="G112" s="149" t="s">
        <v>243</v>
      </c>
      <c r="H112" s="149" t="s">
        <v>244</v>
      </c>
      <c r="I112" s="149" t="s">
        <v>245</v>
      </c>
      <c r="J112" s="149" t="s">
        <v>246</v>
      </c>
      <c r="K112" s="149" t="s">
        <v>248</v>
      </c>
      <c r="L112" s="149" t="s">
        <v>249</v>
      </c>
      <c r="M112" s="149" t="s">
        <v>250</v>
      </c>
      <c r="N112" s="149" t="s">
        <v>251</v>
      </c>
      <c r="O112" s="149" t="s">
        <v>252</v>
      </c>
      <c r="P112" s="149" t="s">
        <v>253</v>
      </c>
      <c r="Q112" s="149" t="s">
        <v>254</v>
      </c>
      <c r="R112" s="149" t="s">
        <v>255</v>
      </c>
      <c r="S112" s="149" t="s">
        <v>256</v>
      </c>
      <c r="T112" s="149" t="s">
        <v>257</v>
      </c>
      <c r="U112" s="149" t="s">
        <v>258</v>
      </c>
      <c r="V112" s="149" t="s">
        <v>259</v>
      </c>
      <c r="W112" s="149" t="s">
        <v>260</v>
      </c>
      <c r="X112" s="149" t="s">
        <v>261</v>
      </c>
      <c r="Y112" s="149" t="s">
        <v>264</v>
      </c>
      <c r="Z112" s="149" t="s">
        <v>265</v>
      </c>
      <c r="AA112" s="149" t="s">
        <v>266</v>
      </c>
      <c r="AB112" s="150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287</v>
      </c>
      <c r="E113" s="11" t="s">
        <v>287</v>
      </c>
      <c r="F113" s="11" t="s">
        <v>287</v>
      </c>
      <c r="G113" s="11" t="s">
        <v>287</v>
      </c>
      <c r="H113" s="11" t="s">
        <v>287</v>
      </c>
      <c r="I113" s="11" t="s">
        <v>288</v>
      </c>
      <c r="J113" s="11" t="s">
        <v>288</v>
      </c>
      <c r="K113" s="11" t="s">
        <v>288</v>
      </c>
      <c r="L113" s="11" t="s">
        <v>287</v>
      </c>
      <c r="M113" s="11" t="s">
        <v>287</v>
      </c>
      <c r="N113" s="11" t="s">
        <v>288</v>
      </c>
      <c r="O113" s="11" t="s">
        <v>288</v>
      </c>
      <c r="P113" s="11" t="s">
        <v>288</v>
      </c>
      <c r="Q113" s="11" t="s">
        <v>288</v>
      </c>
      <c r="R113" s="11" t="s">
        <v>288</v>
      </c>
      <c r="S113" s="11" t="s">
        <v>288</v>
      </c>
      <c r="T113" s="11" t="s">
        <v>287</v>
      </c>
      <c r="U113" s="11" t="s">
        <v>287</v>
      </c>
      <c r="V113" s="11" t="s">
        <v>114</v>
      </c>
      <c r="W113" s="11" t="s">
        <v>287</v>
      </c>
      <c r="X113" s="11" t="s">
        <v>114</v>
      </c>
      <c r="Y113" s="11" t="s">
        <v>114</v>
      </c>
      <c r="Z113" s="11" t="s">
        <v>114</v>
      </c>
      <c r="AA113" s="11" t="s">
        <v>287</v>
      </c>
      <c r="AB113" s="150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150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0.72</v>
      </c>
      <c r="E115" s="21">
        <v>0.79</v>
      </c>
      <c r="F115" s="151">
        <v>0.8</v>
      </c>
      <c r="G115" s="21">
        <v>0.83</v>
      </c>
      <c r="H115" s="21">
        <v>0.77020775641949479</v>
      </c>
      <c r="I115" s="21">
        <v>0.79</v>
      </c>
      <c r="J115" s="21">
        <v>0.79</v>
      </c>
      <c r="K115" s="21">
        <v>0.74</v>
      </c>
      <c r="L115" s="21">
        <v>0.84</v>
      </c>
      <c r="M115" s="21">
        <v>0.77</v>
      </c>
      <c r="N115" s="21">
        <v>0.77</v>
      </c>
      <c r="O115" s="21">
        <v>0.82</v>
      </c>
      <c r="P115" s="21">
        <v>0.74</v>
      </c>
      <c r="Q115" s="21">
        <v>0.76</v>
      </c>
      <c r="R115" s="21">
        <v>0.69</v>
      </c>
      <c r="S115" s="21">
        <v>0.78</v>
      </c>
      <c r="T115" s="21">
        <v>0.82</v>
      </c>
      <c r="U115" s="151">
        <v>1.04</v>
      </c>
      <c r="V115" s="151" t="s">
        <v>103</v>
      </c>
      <c r="W115" s="21">
        <v>0.73</v>
      </c>
      <c r="X115" s="151" t="s">
        <v>104</v>
      </c>
      <c r="Y115" s="21">
        <v>0.7563649828828608</v>
      </c>
      <c r="Z115" s="151" t="s">
        <v>103</v>
      </c>
      <c r="AA115" s="151">
        <v>0.56999999999999995</v>
      </c>
      <c r="AB115" s="150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0.69</v>
      </c>
      <c r="E116" s="11">
        <v>0.67</v>
      </c>
      <c r="F116" s="146">
        <v>0.8</v>
      </c>
      <c r="G116" s="11">
        <v>0.83</v>
      </c>
      <c r="H116" s="11">
        <v>0.77236979542605155</v>
      </c>
      <c r="I116" s="11">
        <v>0.8</v>
      </c>
      <c r="J116" s="11">
        <v>0.79</v>
      </c>
      <c r="K116" s="11">
        <v>0.76</v>
      </c>
      <c r="L116" s="11">
        <v>0.8</v>
      </c>
      <c r="M116" s="11">
        <v>0.77</v>
      </c>
      <c r="N116" s="11">
        <v>0.78</v>
      </c>
      <c r="O116" s="11">
        <v>0.82</v>
      </c>
      <c r="P116" s="11">
        <v>0.77</v>
      </c>
      <c r="Q116" s="11">
        <v>0.72</v>
      </c>
      <c r="R116" s="11">
        <v>0.69</v>
      </c>
      <c r="S116" s="11">
        <v>0.77</v>
      </c>
      <c r="T116" s="11">
        <v>0.85</v>
      </c>
      <c r="U116" s="146">
        <v>0.88</v>
      </c>
      <c r="V116" s="146" t="s">
        <v>103</v>
      </c>
      <c r="W116" s="11">
        <v>0.66</v>
      </c>
      <c r="X116" s="146" t="s">
        <v>104</v>
      </c>
      <c r="Y116" s="11">
        <v>0.80475756229723072</v>
      </c>
      <c r="Z116" s="146" t="s">
        <v>103</v>
      </c>
      <c r="AA116" s="146">
        <v>0.55000000000000004</v>
      </c>
      <c r="AB116" s="150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26</v>
      </c>
    </row>
    <row r="117" spans="1:65">
      <c r="A117" s="29"/>
      <c r="B117" s="19">
        <v>1</v>
      </c>
      <c r="C117" s="9">
        <v>3</v>
      </c>
      <c r="D117" s="11">
        <v>0.74</v>
      </c>
      <c r="E117" s="11">
        <v>0.77</v>
      </c>
      <c r="F117" s="146">
        <v>0.8</v>
      </c>
      <c r="G117" s="11">
        <v>0.82</v>
      </c>
      <c r="H117" s="11">
        <v>0.79121631130654357</v>
      </c>
      <c r="I117" s="11">
        <v>0.8</v>
      </c>
      <c r="J117" s="11">
        <v>0.79</v>
      </c>
      <c r="K117" s="11">
        <v>0.73</v>
      </c>
      <c r="L117" s="11">
        <v>0.84</v>
      </c>
      <c r="M117" s="11">
        <v>0.8</v>
      </c>
      <c r="N117" s="11">
        <v>0.77</v>
      </c>
      <c r="O117" s="11">
        <v>0.81</v>
      </c>
      <c r="P117" s="11">
        <v>0.77</v>
      </c>
      <c r="Q117" s="11">
        <v>0.72</v>
      </c>
      <c r="R117" s="11">
        <v>0.7</v>
      </c>
      <c r="S117" s="11">
        <v>0.82</v>
      </c>
      <c r="T117" s="11">
        <v>0.82</v>
      </c>
      <c r="U117" s="146">
        <v>0.96</v>
      </c>
      <c r="V117" s="146" t="s">
        <v>103</v>
      </c>
      <c r="W117" s="11">
        <v>0.69</v>
      </c>
      <c r="X117" s="146" t="s">
        <v>104</v>
      </c>
      <c r="Y117" s="11">
        <v>0.80327359979409874</v>
      </c>
      <c r="Z117" s="146" t="s">
        <v>103</v>
      </c>
      <c r="AA117" s="146">
        <v>0.57999999999999996</v>
      </c>
      <c r="AB117" s="150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0.7</v>
      </c>
      <c r="E118" s="11">
        <v>0.79</v>
      </c>
      <c r="F118" s="146">
        <v>0.8</v>
      </c>
      <c r="G118" s="11">
        <v>0.85</v>
      </c>
      <c r="H118" s="11">
        <v>0.77077728401581802</v>
      </c>
      <c r="I118" s="11">
        <v>0.83</v>
      </c>
      <c r="J118" s="11">
        <v>0.78</v>
      </c>
      <c r="K118" s="11">
        <v>0.77</v>
      </c>
      <c r="L118" s="11">
        <v>0.85</v>
      </c>
      <c r="M118" s="11">
        <v>0.78</v>
      </c>
      <c r="N118" s="11">
        <v>0.78</v>
      </c>
      <c r="O118" s="11">
        <v>0.81</v>
      </c>
      <c r="P118" s="11">
        <v>0.76</v>
      </c>
      <c r="Q118" s="11">
        <v>0.73</v>
      </c>
      <c r="R118" s="11">
        <v>0.71</v>
      </c>
      <c r="S118" s="152">
        <v>0.92</v>
      </c>
      <c r="T118" s="11">
        <v>0.76</v>
      </c>
      <c r="U118" s="146">
        <v>0.92</v>
      </c>
      <c r="V118" s="146" t="s">
        <v>103</v>
      </c>
      <c r="W118" s="11">
        <v>0.69</v>
      </c>
      <c r="X118" s="146" t="s">
        <v>104</v>
      </c>
      <c r="Y118" s="11">
        <v>0.78714489005098798</v>
      </c>
      <c r="Z118" s="146" t="s">
        <v>103</v>
      </c>
      <c r="AA118" s="146">
        <v>0.57999999999999996</v>
      </c>
      <c r="AB118" s="150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0.77235350616933673</v>
      </c>
    </row>
    <row r="119" spans="1:65">
      <c r="A119" s="29"/>
      <c r="B119" s="19">
        <v>1</v>
      </c>
      <c r="C119" s="9">
        <v>5</v>
      </c>
      <c r="D119" s="11">
        <v>0.7</v>
      </c>
      <c r="E119" s="11">
        <v>0.76</v>
      </c>
      <c r="F119" s="146">
        <v>0.7</v>
      </c>
      <c r="G119" s="11">
        <v>0.9</v>
      </c>
      <c r="H119" s="11">
        <v>0.79625143106060747</v>
      </c>
      <c r="I119" s="11">
        <v>0.8</v>
      </c>
      <c r="J119" s="11">
        <v>0.83</v>
      </c>
      <c r="K119" s="11">
        <v>0.74</v>
      </c>
      <c r="L119" s="11">
        <v>0.82</v>
      </c>
      <c r="M119" s="11">
        <v>0.8</v>
      </c>
      <c r="N119" s="11">
        <v>0.76</v>
      </c>
      <c r="O119" s="11">
        <v>0.8</v>
      </c>
      <c r="P119" s="11">
        <v>0.76</v>
      </c>
      <c r="Q119" s="11">
        <v>0.74</v>
      </c>
      <c r="R119" s="11">
        <v>0.72</v>
      </c>
      <c r="S119" s="11">
        <v>0.79</v>
      </c>
      <c r="T119" s="11">
        <v>0.76</v>
      </c>
      <c r="U119" s="146">
        <v>0.97000000000000008</v>
      </c>
      <c r="V119" s="146" t="s">
        <v>103</v>
      </c>
      <c r="W119" s="11">
        <v>0.7</v>
      </c>
      <c r="X119" s="146" t="s">
        <v>104</v>
      </c>
      <c r="Y119" s="11">
        <v>0.81317509534781673</v>
      </c>
      <c r="Z119" s="146" t="s">
        <v>103</v>
      </c>
      <c r="AA119" s="146">
        <v>0.56000000000000005</v>
      </c>
      <c r="AB119" s="150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18</v>
      </c>
    </row>
    <row r="120" spans="1:65">
      <c r="A120" s="29"/>
      <c r="B120" s="19">
        <v>1</v>
      </c>
      <c r="C120" s="9">
        <v>6</v>
      </c>
      <c r="D120" s="11">
        <v>0.78</v>
      </c>
      <c r="E120" s="11">
        <v>0.72</v>
      </c>
      <c r="F120" s="146">
        <v>0.8</v>
      </c>
      <c r="G120" s="11">
        <v>0.77</v>
      </c>
      <c r="H120" s="11">
        <v>0.78648674775391747</v>
      </c>
      <c r="I120" s="11">
        <v>0.83</v>
      </c>
      <c r="J120" s="152">
        <v>1.05</v>
      </c>
      <c r="K120" s="11">
        <v>0.74</v>
      </c>
      <c r="L120" s="11">
        <v>0.83</v>
      </c>
      <c r="M120" s="11">
        <v>0.77</v>
      </c>
      <c r="N120" s="11">
        <v>0.79</v>
      </c>
      <c r="O120" s="11">
        <v>0.8</v>
      </c>
      <c r="P120" s="11">
        <v>0.76</v>
      </c>
      <c r="Q120" s="11">
        <v>0.74</v>
      </c>
      <c r="R120" s="11">
        <v>0.7</v>
      </c>
      <c r="S120" s="11">
        <v>0.78</v>
      </c>
      <c r="T120" s="11">
        <v>0.79</v>
      </c>
      <c r="U120" s="146">
        <v>0.92</v>
      </c>
      <c r="V120" s="146" t="s">
        <v>103</v>
      </c>
      <c r="W120" s="11">
        <v>0.71</v>
      </c>
      <c r="X120" s="146" t="s">
        <v>104</v>
      </c>
      <c r="Y120" s="11">
        <v>0.75815320993293278</v>
      </c>
      <c r="Z120" s="146" t="s">
        <v>103</v>
      </c>
      <c r="AA120" s="146">
        <v>0.55000000000000004</v>
      </c>
      <c r="AB120" s="150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273</v>
      </c>
      <c r="C121" s="12"/>
      <c r="D121" s="22">
        <v>0.72166666666666668</v>
      </c>
      <c r="E121" s="22">
        <v>0.75</v>
      </c>
      <c r="F121" s="22">
        <v>0.78333333333333333</v>
      </c>
      <c r="G121" s="22">
        <v>0.83333333333333337</v>
      </c>
      <c r="H121" s="22">
        <v>0.78121822099707217</v>
      </c>
      <c r="I121" s="22">
        <v>0.80833333333333346</v>
      </c>
      <c r="J121" s="22">
        <v>0.83833333333333337</v>
      </c>
      <c r="K121" s="22">
        <v>0.7466666666666667</v>
      </c>
      <c r="L121" s="22">
        <v>0.83000000000000007</v>
      </c>
      <c r="M121" s="22">
        <v>0.78166666666666662</v>
      </c>
      <c r="N121" s="22">
        <v>0.77500000000000002</v>
      </c>
      <c r="O121" s="22">
        <v>0.81</v>
      </c>
      <c r="P121" s="22">
        <v>0.7599999999999999</v>
      </c>
      <c r="Q121" s="22">
        <v>0.73499999999999999</v>
      </c>
      <c r="R121" s="22">
        <v>0.70166666666666666</v>
      </c>
      <c r="S121" s="22">
        <v>0.81</v>
      </c>
      <c r="T121" s="22">
        <v>0.79999999999999993</v>
      </c>
      <c r="U121" s="22">
        <v>0.94833333333333325</v>
      </c>
      <c r="V121" s="22" t="s">
        <v>726</v>
      </c>
      <c r="W121" s="22">
        <v>0.69666666666666666</v>
      </c>
      <c r="X121" s="22" t="s">
        <v>726</v>
      </c>
      <c r="Y121" s="22">
        <v>0.78714489005098798</v>
      </c>
      <c r="Z121" s="22" t="s">
        <v>726</v>
      </c>
      <c r="AA121" s="22">
        <v>0.56500000000000006</v>
      </c>
      <c r="AB121" s="150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11">
        <v>0.71</v>
      </c>
      <c r="E122" s="11">
        <v>0.76500000000000001</v>
      </c>
      <c r="F122" s="11">
        <v>0.8</v>
      </c>
      <c r="G122" s="11">
        <v>0.83</v>
      </c>
      <c r="H122" s="11">
        <v>0.77942827158998451</v>
      </c>
      <c r="I122" s="11">
        <v>0.8</v>
      </c>
      <c r="J122" s="11">
        <v>0.79</v>
      </c>
      <c r="K122" s="11">
        <v>0.74</v>
      </c>
      <c r="L122" s="11">
        <v>0.83499999999999996</v>
      </c>
      <c r="M122" s="11">
        <v>0.77500000000000002</v>
      </c>
      <c r="N122" s="11">
        <v>0.77500000000000002</v>
      </c>
      <c r="O122" s="11">
        <v>0.81</v>
      </c>
      <c r="P122" s="11">
        <v>0.76</v>
      </c>
      <c r="Q122" s="11">
        <v>0.73499999999999999</v>
      </c>
      <c r="R122" s="11">
        <v>0.7</v>
      </c>
      <c r="S122" s="11">
        <v>0.78500000000000003</v>
      </c>
      <c r="T122" s="11">
        <v>0.80499999999999994</v>
      </c>
      <c r="U122" s="11">
        <v>0.94</v>
      </c>
      <c r="V122" s="11" t="s">
        <v>726</v>
      </c>
      <c r="W122" s="11">
        <v>0.69499999999999995</v>
      </c>
      <c r="X122" s="11" t="s">
        <v>726</v>
      </c>
      <c r="Y122" s="11">
        <v>0.79520924492254341</v>
      </c>
      <c r="Z122" s="11" t="s">
        <v>726</v>
      </c>
      <c r="AA122" s="11">
        <v>0.56499999999999995</v>
      </c>
      <c r="AB122" s="150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23">
        <v>3.371448748930745E-2</v>
      </c>
      <c r="E123" s="23">
        <v>4.6904157598234297E-2</v>
      </c>
      <c r="F123" s="23">
        <v>4.0824829046386339E-2</v>
      </c>
      <c r="G123" s="23">
        <v>4.2268979957726292E-2</v>
      </c>
      <c r="H123" s="23">
        <v>1.1508733372398702E-2</v>
      </c>
      <c r="I123" s="23">
        <v>1.7224014243685044E-2</v>
      </c>
      <c r="J123" s="23">
        <v>0.10515068552637466</v>
      </c>
      <c r="K123" s="23">
        <v>1.5055453054181633E-2</v>
      </c>
      <c r="L123" s="23">
        <v>1.7888543819998295E-2</v>
      </c>
      <c r="M123" s="23">
        <v>1.471960144387976E-2</v>
      </c>
      <c r="N123" s="23">
        <v>1.0488088481701525E-2</v>
      </c>
      <c r="O123" s="23">
        <v>8.9442719099991179E-3</v>
      </c>
      <c r="P123" s="23">
        <v>1.0954451150103333E-2</v>
      </c>
      <c r="Q123" s="23">
        <v>1.5165750888103116E-2</v>
      </c>
      <c r="R123" s="23">
        <v>1.1690451944500132E-2</v>
      </c>
      <c r="S123" s="23">
        <v>5.656854249492381E-2</v>
      </c>
      <c r="T123" s="23">
        <v>3.6331804249169874E-2</v>
      </c>
      <c r="U123" s="23">
        <v>5.5287129303904607E-2</v>
      </c>
      <c r="V123" s="23" t="s">
        <v>726</v>
      </c>
      <c r="W123" s="23">
        <v>2.3380903889000229E-2</v>
      </c>
      <c r="X123" s="23" t="s">
        <v>726</v>
      </c>
      <c r="Y123" s="23">
        <v>2.4640751980295979E-2</v>
      </c>
      <c r="Z123" s="23" t="s">
        <v>726</v>
      </c>
      <c r="AA123" s="23">
        <v>1.3784048752090178E-2</v>
      </c>
      <c r="AB123" s="202"/>
      <c r="AC123" s="203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4.6717534627215868E-2</v>
      </c>
      <c r="E124" s="13">
        <v>6.2538876797645734E-2</v>
      </c>
      <c r="F124" s="13">
        <v>5.2116803037940009E-2</v>
      </c>
      <c r="G124" s="13">
        <v>5.0722775949271548E-2</v>
      </c>
      <c r="H124" s="13">
        <v>1.4731777963025564E-2</v>
      </c>
      <c r="I124" s="13">
        <v>2.1308058858167059E-2</v>
      </c>
      <c r="J124" s="13">
        <v>0.12542825311297176</v>
      </c>
      <c r="K124" s="13">
        <v>2.0163553197564688E-2</v>
      </c>
      <c r="L124" s="13">
        <v>2.1552462433732884E-2</v>
      </c>
      <c r="M124" s="13">
        <v>1.8831046623300332E-2</v>
      </c>
      <c r="N124" s="13">
        <v>1.3533017395743904E-2</v>
      </c>
      <c r="O124" s="13">
        <v>1.104231099999891E-2</v>
      </c>
      <c r="P124" s="13">
        <v>1.4413751513293861E-2</v>
      </c>
      <c r="Q124" s="13">
        <v>2.0633674677691314E-2</v>
      </c>
      <c r="R124" s="13">
        <v>1.6660976642993063E-2</v>
      </c>
      <c r="S124" s="13">
        <v>6.9837706783856549E-2</v>
      </c>
      <c r="T124" s="13">
        <v>4.541475531146235E-2</v>
      </c>
      <c r="U124" s="13">
        <v>5.8299257613959168E-2</v>
      </c>
      <c r="V124" s="13" t="s">
        <v>726</v>
      </c>
      <c r="W124" s="13">
        <v>3.3561106060765879E-2</v>
      </c>
      <c r="X124" s="13" t="s">
        <v>726</v>
      </c>
      <c r="Y124" s="13">
        <v>3.1303959781406765E-2</v>
      </c>
      <c r="Z124" s="13" t="s">
        <v>726</v>
      </c>
      <c r="AA124" s="13">
        <v>2.4396546463876418E-2</v>
      </c>
      <c r="AB124" s="150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-6.5626476862988503E-2</v>
      </c>
      <c r="E125" s="13">
        <v>-2.8942066023891155E-2</v>
      </c>
      <c r="F125" s="13">
        <v>1.4216064375047077E-2</v>
      </c>
      <c r="G125" s="13">
        <v>7.8953259973454371E-2</v>
      </c>
      <c r="H125" s="13">
        <v>1.1477535554544227E-2</v>
      </c>
      <c r="I125" s="13">
        <v>4.6584662174250946E-2</v>
      </c>
      <c r="J125" s="13">
        <v>8.5426979533295144E-2</v>
      </c>
      <c r="K125" s="13">
        <v>-3.3257879063784856E-2</v>
      </c>
      <c r="L125" s="13">
        <v>7.4637446933560669E-2</v>
      </c>
      <c r="M125" s="13">
        <v>1.2058157855100005E-2</v>
      </c>
      <c r="N125" s="13">
        <v>3.4265317753126023E-3</v>
      </c>
      <c r="O125" s="13">
        <v>4.8742568694197574E-2</v>
      </c>
      <c r="P125" s="13">
        <v>-1.599462690420983E-2</v>
      </c>
      <c r="Q125" s="13">
        <v>-4.8363224703413255E-2</v>
      </c>
      <c r="R125" s="13">
        <v>-9.1521355102351487E-2</v>
      </c>
      <c r="S125" s="13">
        <v>4.8742568694197574E-2</v>
      </c>
      <c r="T125" s="13">
        <v>3.5795129574516027E-2</v>
      </c>
      <c r="U125" s="13">
        <v>0.22784880984979083</v>
      </c>
      <c r="V125" s="13" t="s">
        <v>726</v>
      </c>
      <c r="W125" s="13">
        <v>-9.799507466219215E-2</v>
      </c>
      <c r="X125" s="13" t="s">
        <v>726</v>
      </c>
      <c r="Y125" s="13">
        <v>1.9151054230351683E-2</v>
      </c>
      <c r="Z125" s="13" t="s">
        <v>726</v>
      </c>
      <c r="AA125" s="13">
        <v>-0.2684696897379979</v>
      </c>
      <c r="AB125" s="150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0.87</v>
      </c>
      <c r="E126" s="44">
        <v>0.46</v>
      </c>
      <c r="F126" s="44" t="s">
        <v>278</v>
      </c>
      <c r="G126" s="44">
        <v>0.75</v>
      </c>
      <c r="H126" s="44">
        <v>0.01</v>
      </c>
      <c r="I126" s="44">
        <v>0.39</v>
      </c>
      <c r="J126" s="44">
        <v>0.82</v>
      </c>
      <c r="K126" s="44">
        <v>0.51</v>
      </c>
      <c r="L126" s="44">
        <v>0.7</v>
      </c>
      <c r="M126" s="44">
        <v>0</v>
      </c>
      <c r="N126" s="44">
        <v>0.1</v>
      </c>
      <c r="O126" s="44">
        <v>0.41</v>
      </c>
      <c r="P126" s="44">
        <v>0.31</v>
      </c>
      <c r="Q126" s="44">
        <v>0.67</v>
      </c>
      <c r="R126" s="44">
        <v>1.1599999999999999</v>
      </c>
      <c r="S126" s="44">
        <v>0.41</v>
      </c>
      <c r="T126" s="44">
        <v>0.26</v>
      </c>
      <c r="U126" s="44">
        <v>2.41</v>
      </c>
      <c r="V126" s="44">
        <v>24.83</v>
      </c>
      <c r="W126" s="44">
        <v>1.23</v>
      </c>
      <c r="X126" s="44">
        <v>10.57</v>
      </c>
      <c r="Y126" s="44">
        <v>0.08</v>
      </c>
      <c r="Z126" s="44">
        <v>24.83</v>
      </c>
      <c r="AA126" s="44">
        <v>3.13</v>
      </c>
      <c r="AB126" s="150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290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BM127" s="55"/>
    </row>
    <row r="128" spans="1:65">
      <c r="BM128" s="55"/>
    </row>
    <row r="129" spans="1:65" ht="15">
      <c r="B129" s="8" t="s">
        <v>479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236</v>
      </c>
      <c r="E130" s="17" t="s">
        <v>236</v>
      </c>
      <c r="F130" s="17" t="s">
        <v>236</v>
      </c>
      <c r="G130" s="17" t="s">
        <v>236</v>
      </c>
      <c r="H130" s="17" t="s">
        <v>236</v>
      </c>
      <c r="I130" s="17" t="s">
        <v>236</v>
      </c>
      <c r="J130" s="17" t="s">
        <v>236</v>
      </c>
      <c r="K130" s="17" t="s">
        <v>236</v>
      </c>
      <c r="L130" s="17" t="s">
        <v>236</v>
      </c>
      <c r="M130" s="17" t="s">
        <v>236</v>
      </c>
      <c r="N130" s="17" t="s">
        <v>236</v>
      </c>
      <c r="O130" s="17" t="s">
        <v>236</v>
      </c>
      <c r="P130" s="17" t="s">
        <v>236</v>
      </c>
      <c r="Q130" s="17" t="s">
        <v>236</v>
      </c>
      <c r="R130" s="17" t="s">
        <v>236</v>
      </c>
      <c r="S130" s="17" t="s">
        <v>236</v>
      </c>
      <c r="T130" s="17" t="s">
        <v>236</v>
      </c>
      <c r="U130" s="17" t="s">
        <v>236</v>
      </c>
      <c r="V130" s="17" t="s">
        <v>236</v>
      </c>
      <c r="W130" s="17" t="s">
        <v>236</v>
      </c>
      <c r="X130" s="17" t="s">
        <v>236</v>
      </c>
      <c r="Y130" s="17" t="s">
        <v>236</v>
      </c>
      <c r="Z130" s="17" t="s">
        <v>236</v>
      </c>
      <c r="AA130" s="17" t="s">
        <v>236</v>
      </c>
      <c r="AB130" s="17" t="s">
        <v>236</v>
      </c>
      <c r="AC130" s="17" t="s">
        <v>236</v>
      </c>
      <c r="AD130" s="150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237</v>
      </c>
      <c r="C131" s="9" t="s">
        <v>237</v>
      </c>
      <c r="D131" s="148" t="s">
        <v>239</v>
      </c>
      <c r="E131" s="149" t="s">
        <v>241</v>
      </c>
      <c r="F131" s="149" t="s">
        <v>242</v>
      </c>
      <c r="G131" s="149" t="s">
        <v>243</v>
      </c>
      <c r="H131" s="149" t="s">
        <v>244</v>
      </c>
      <c r="I131" s="149" t="s">
        <v>245</v>
      </c>
      <c r="J131" s="149" t="s">
        <v>246</v>
      </c>
      <c r="K131" s="149" t="s">
        <v>247</v>
      </c>
      <c r="L131" s="149" t="s">
        <v>248</v>
      </c>
      <c r="M131" s="149" t="s">
        <v>249</v>
      </c>
      <c r="N131" s="149" t="s">
        <v>250</v>
      </c>
      <c r="O131" s="149" t="s">
        <v>251</v>
      </c>
      <c r="P131" s="149" t="s">
        <v>252</v>
      </c>
      <c r="Q131" s="149" t="s">
        <v>253</v>
      </c>
      <c r="R131" s="149" t="s">
        <v>254</v>
      </c>
      <c r="S131" s="149" t="s">
        <v>255</v>
      </c>
      <c r="T131" s="149" t="s">
        <v>256</v>
      </c>
      <c r="U131" s="149" t="s">
        <v>257</v>
      </c>
      <c r="V131" s="149" t="s">
        <v>258</v>
      </c>
      <c r="W131" s="149" t="s">
        <v>259</v>
      </c>
      <c r="X131" s="149" t="s">
        <v>260</v>
      </c>
      <c r="Y131" s="149" t="s">
        <v>261</v>
      </c>
      <c r="Z131" s="149" t="s">
        <v>263</v>
      </c>
      <c r="AA131" s="149" t="s">
        <v>264</v>
      </c>
      <c r="AB131" s="149" t="s">
        <v>265</v>
      </c>
      <c r="AC131" s="149" t="s">
        <v>266</v>
      </c>
      <c r="AD131" s="150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114</v>
      </c>
      <c r="E132" s="11" t="s">
        <v>287</v>
      </c>
      <c r="F132" s="11" t="s">
        <v>287</v>
      </c>
      <c r="G132" s="11" t="s">
        <v>114</v>
      </c>
      <c r="H132" s="11" t="s">
        <v>287</v>
      </c>
      <c r="I132" s="11" t="s">
        <v>288</v>
      </c>
      <c r="J132" s="11" t="s">
        <v>288</v>
      </c>
      <c r="K132" s="11" t="s">
        <v>114</v>
      </c>
      <c r="L132" s="11" t="s">
        <v>288</v>
      </c>
      <c r="M132" s="11" t="s">
        <v>114</v>
      </c>
      <c r="N132" s="11" t="s">
        <v>114</v>
      </c>
      <c r="O132" s="11" t="s">
        <v>288</v>
      </c>
      <c r="P132" s="11" t="s">
        <v>288</v>
      </c>
      <c r="Q132" s="11" t="s">
        <v>288</v>
      </c>
      <c r="R132" s="11" t="s">
        <v>288</v>
      </c>
      <c r="S132" s="11" t="s">
        <v>288</v>
      </c>
      <c r="T132" s="11" t="s">
        <v>288</v>
      </c>
      <c r="U132" s="11" t="s">
        <v>114</v>
      </c>
      <c r="V132" s="11" t="s">
        <v>287</v>
      </c>
      <c r="W132" s="11" t="s">
        <v>114</v>
      </c>
      <c r="X132" s="11" t="s">
        <v>288</v>
      </c>
      <c r="Y132" s="11" t="s">
        <v>114</v>
      </c>
      <c r="Z132" s="11" t="s">
        <v>288</v>
      </c>
      <c r="AA132" s="11" t="s">
        <v>114</v>
      </c>
      <c r="AB132" s="11" t="s">
        <v>114</v>
      </c>
      <c r="AC132" s="11" t="s">
        <v>114</v>
      </c>
      <c r="AD132" s="150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2</v>
      </c>
    </row>
    <row r="133" spans="1:65">
      <c r="A133" s="29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150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1">
        <v>1.29</v>
      </c>
      <c r="E134" s="21">
        <v>1.31</v>
      </c>
      <c r="F134" s="21">
        <v>1.25</v>
      </c>
      <c r="G134" s="21">
        <v>1.2558</v>
      </c>
      <c r="H134" s="21">
        <v>1.2345010112378141</v>
      </c>
      <c r="I134" s="21">
        <v>1.27</v>
      </c>
      <c r="J134" s="21">
        <v>1.26</v>
      </c>
      <c r="K134" s="21">
        <v>1.2862040000000001</v>
      </c>
      <c r="L134" s="21">
        <v>1.2</v>
      </c>
      <c r="M134" s="21">
        <v>1.24</v>
      </c>
      <c r="N134" s="21">
        <v>1.2821</v>
      </c>
      <c r="O134" s="21">
        <v>1.28</v>
      </c>
      <c r="P134" s="21">
        <v>1.22</v>
      </c>
      <c r="Q134" s="21">
        <v>1.22</v>
      </c>
      <c r="R134" s="21">
        <v>1.21</v>
      </c>
      <c r="S134" s="21">
        <v>1.25</v>
      </c>
      <c r="T134" s="21">
        <v>1.2783</v>
      </c>
      <c r="U134" s="151">
        <v>1.171</v>
      </c>
      <c r="V134" s="21">
        <v>1.29</v>
      </c>
      <c r="W134" s="21">
        <v>1.21</v>
      </c>
      <c r="X134" s="21">
        <v>1.21</v>
      </c>
      <c r="Y134" s="21">
        <v>1.2634000000000001</v>
      </c>
      <c r="Z134" s="21">
        <v>1.258</v>
      </c>
      <c r="AA134" s="21">
        <v>1.18557211222084</v>
      </c>
      <c r="AB134" s="21">
        <v>1.2145345000000001</v>
      </c>
      <c r="AC134" s="21">
        <v>1.246</v>
      </c>
      <c r="AD134" s="150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</v>
      </c>
    </row>
    <row r="135" spans="1:65">
      <c r="A135" s="29"/>
      <c r="B135" s="19">
        <v>1</v>
      </c>
      <c r="C135" s="9">
        <v>2</v>
      </c>
      <c r="D135" s="11">
        <v>1.29</v>
      </c>
      <c r="E135" s="11">
        <v>1.3</v>
      </c>
      <c r="F135" s="11">
        <v>1.27</v>
      </c>
      <c r="G135" s="11">
        <v>1.2583</v>
      </c>
      <c r="H135" s="11">
        <v>1.2106546043042938</v>
      </c>
      <c r="I135" s="11">
        <v>1.25</v>
      </c>
      <c r="J135" s="11">
        <v>1.24</v>
      </c>
      <c r="K135" s="11">
        <v>1.260392</v>
      </c>
      <c r="L135" s="11">
        <v>1.24</v>
      </c>
      <c r="M135" s="11">
        <v>1.21</v>
      </c>
      <c r="N135" s="11">
        <v>1.2616000000000001</v>
      </c>
      <c r="O135" s="11">
        <v>1.28</v>
      </c>
      <c r="P135" s="11">
        <v>1.22</v>
      </c>
      <c r="Q135" s="11">
        <v>1.22</v>
      </c>
      <c r="R135" s="11">
        <v>1.17</v>
      </c>
      <c r="S135" s="11">
        <v>1.27</v>
      </c>
      <c r="T135" s="11">
        <v>1.2742</v>
      </c>
      <c r="U135" s="146">
        <v>1.2410000000000001</v>
      </c>
      <c r="V135" s="11">
        <v>1.27</v>
      </c>
      <c r="W135" s="11">
        <v>1.23</v>
      </c>
      <c r="X135" s="11">
        <v>1.22</v>
      </c>
      <c r="Y135" s="152">
        <v>1.2121999999999999</v>
      </c>
      <c r="Z135" s="11">
        <v>1.2789999999999999</v>
      </c>
      <c r="AA135" s="11">
        <v>1.2909027561974551</v>
      </c>
      <c r="AB135" s="11">
        <v>1.2212806</v>
      </c>
      <c r="AC135" s="11">
        <v>1.1779999999999999</v>
      </c>
      <c r="AD135" s="150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 t="e">
        <v>#N/A</v>
      </c>
    </row>
    <row r="136" spans="1:65">
      <c r="A136" s="29"/>
      <c r="B136" s="19">
        <v>1</v>
      </c>
      <c r="C136" s="9">
        <v>3</v>
      </c>
      <c r="D136" s="11">
        <v>1.3</v>
      </c>
      <c r="E136" s="11">
        <v>1.3</v>
      </c>
      <c r="F136" s="11">
        <v>1.25</v>
      </c>
      <c r="G136" s="11">
        <v>1.2444999999999999</v>
      </c>
      <c r="H136" s="11">
        <v>1.2407469849286035</v>
      </c>
      <c r="I136" s="11">
        <v>1.31</v>
      </c>
      <c r="J136" s="11">
        <v>1.21</v>
      </c>
      <c r="K136" s="11">
        <v>1.249484</v>
      </c>
      <c r="L136" s="11">
        <v>1.21</v>
      </c>
      <c r="M136" s="11">
        <v>1.22</v>
      </c>
      <c r="N136" s="11">
        <v>1.2448999999999999</v>
      </c>
      <c r="O136" s="11">
        <v>1.28</v>
      </c>
      <c r="P136" s="11">
        <v>1.24</v>
      </c>
      <c r="Q136" s="11">
        <v>1.23</v>
      </c>
      <c r="R136" s="11">
        <v>1.22</v>
      </c>
      <c r="S136" s="11">
        <v>1.26</v>
      </c>
      <c r="T136" s="11">
        <v>1.2749999999999999</v>
      </c>
      <c r="U136" s="146">
        <v>1.167</v>
      </c>
      <c r="V136" s="11">
        <v>1.3</v>
      </c>
      <c r="W136" s="11">
        <v>1.21</v>
      </c>
      <c r="X136" s="11">
        <v>1.2</v>
      </c>
      <c r="Y136" s="11">
        <v>1.2407999999999999</v>
      </c>
      <c r="Z136" s="11">
        <v>1.244</v>
      </c>
      <c r="AA136" s="11">
        <v>1.2375644371692487</v>
      </c>
      <c r="AB136" s="11">
        <v>1.194679</v>
      </c>
      <c r="AC136" s="11">
        <v>1.19</v>
      </c>
      <c r="AD136" s="150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16</v>
      </c>
    </row>
    <row r="137" spans="1:65">
      <c r="A137" s="29"/>
      <c r="B137" s="19">
        <v>1</v>
      </c>
      <c r="C137" s="9">
        <v>4</v>
      </c>
      <c r="D137" s="11">
        <v>1.29</v>
      </c>
      <c r="E137" s="11">
        <v>1.31</v>
      </c>
      <c r="F137" s="11">
        <v>1.27</v>
      </c>
      <c r="G137" s="11">
        <v>1.2413000000000001</v>
      </c>
      <c r="H137" s="11">
        <v>1.2266992677709139</v>
      </c>
      <c r="I137" s="11">
        <v>1.31</v>
      </c>
      <c r="J137" s="11">
        <v>1.23</v>
      </c>
      <c r="K137" s="11">
        <v>1.283828</v>
      </c>
      <c r="L137" s="11">
        <v>1.19</v>
      </c>
      <c r="M137" s="11">
        <v>1.25</v>
      </c>
      <c r="N137" s="11">
        <v>1.2782</v>
      </c>
      <c r="O137" s="11">
        <v>1.25</v>
      </c>
      <c r="P137" s="11">
        <v>1.22</v>
      </c>
      <c r="Q137" s="11">
        <v>1.2</v>
      </c>
      <c r="R137" s="11">
        <v>1.24</v>
      </c>
      <c r="S137" s="152">
        <v>1.31</v>
      </c>
      <c r="T137" s="11">
        <v>1.2932000000000001</v>
      </c>
      <c r="U137" s="146">
        <v>1.0289999999999999</v>
      </c>
      <c r="V137" s="11">
        <v>1.3</v>
      </c>
      <c r="W137" s="11">
        <v>1.26</v>
      </c>
      <c r="X137" s="11">
        <v>1.2</v>
      </c>
      <c r="Y137" s="11">
        <v>1.2516</v>
      </c>
      <c r="Z137" s="11">
        <v>1.2290000000000001</v>
      </c>
      <c r="AA137" s="11">
        <v>1.2882499203207063</v>
      </c>
      <c r="AB137" s="11">
        <v>1.2030961</v>
      </c>
      <c r="AC137" s="11">
        <v>1.2270000000000001</v>
      </c>
      <c r="AD137" s="150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7">
        <v>1.2465052813206834</v>
      </c>
    </row>
    <row r="138" spans="1:65">
      <c r="A138" s="29"/>
      <c r="B138" s="19">
        <v>1</v>
      </c>
      <c r="C138" s="9">
        <v>5</v>
      </c>
      <c r="D138" s="152">
        <v>1.33</v>
      </c>
      <c r="E138" s="152">
        <v>1.36</v>
      </c>
      <c r="F138" s="11">
        <v>1.27</v>
      </c>
      <c r="G138" s="11">
        <v>1.2876000000000001</v>
      </c>
      <c r="H138" s="11">
        <v>1.2453557931089618</v>
      </c>
      <c r="I138" s="11">
        <v>1.26</v>
      </c>
      <c r="J138" s="11">
        <v>1.23</v>
      </c>
      <c r="K138" s="11">
        <v>1.273352</v>
      </c>
      <c r="L138" s="11">
        <v>1.23</v>
      </c>
      <c r="M138" s="11">
        <v>1.23</v>
      </c>
      <c r="N138" s="11">
        <v>1.2505999999999999</v>
      </c>
      <c r="O138" s="11">
        <v>1.26</v>
      </c>
      <c r="P138" s="152">
        <v>1.26</v>
      </c>
      <c r="Q138" s="11">
        <v>1.21</v>
      </c>
      <c r="R138" s="11">
        <v>1.21</v>
      </c>
      <c r="S138" s="11">
        <v>1.24</v>
      </c>
      <c r="T138" s="11">
        <v>1.2611000000000001</v>
      </c>
      <c r="U138" s="146">
        <v>1.077</v>
      </c>
      <c r="V138" s="11">
        <v>1.31</v>
      </c>
      <c r="W138" s="11">
        <v>1.24</v>
      </c>
      <c r="X138" s="11">
        <v>1.19</v>
      </c>
      <c r="Y138" s="11">
        <v>1.2591000000000001</v>
      </c>
      <c r="Z138" s="11">
        <v>1.2509999999999999</v>
      </c>
      <c r="AA138" s="11">
        <v>1.2388554507909044</v>
      </c>
      <c r="AB138" s="11">
        <v>1.2011066000000001</v>
      </c>
      <c r="AC138" s="11">
        <v>1.1819999999999999</v>
      </c>
      <c r="AD138" s="150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7">
        <v>19</v>
      </c>
    </row>
    <row r="139" spans="1:65">
      <c r="A139" s="29"/>
      <c r="B139" s="19">
        <v>1</v>
      </c>
      <c r="C139" s="9">
        <v>6</v>
      </c>
      <c r="D139" s="11">
        <v>1.29</v>
      </c>
      <c r="E139" s="11">
        <v>1.23</v>
      </c>
      <c r="F139" s="11">
        <v>1.26</v>
      </c>
      <c r="G139" s="11">
        <v>1.2323</v>
      </c>
      <c r="H139" s="11">
        <v>1.2290089543891376</v>
      </c>
      <c r="I139" s="11">
        <v>1.28</v>
      </c>
      <c r="J139" s="11">
        <v>1.21</v>
      </c>
      <c r="K139" s="11">
        <v>1.243976</v>
      </c>
      <c r="L139" s="11">
        <v>1.21</v>
      </c>
      <c r="M139" s="11">
        <v>1.2</v>
      </c>
      <c r="N139" s="11">
        <v>1.2658</v>
      </c>
      <c r="O139" s="11">
        <v>1.25</v>
      </c>
      <c r="P139" s="11">
        <v>1.22</v>
      </c>
      <c r="Q139" s="11">
        <v>1.26</v>
      </c>
      <c r="R139" s="11">
        <v>1.21</v>
      </c>
      <c r="S139" s="11">
        <v>1.26</v>
      </c>
      <c r="T139" s="11">
        <v>1.2866</v>
      </c>
      <c r="U139" s="146">
        <v>1.139</v>
      </c>
      <c r="V139" s="11">
        <v>1.29</v>
      </c>
      <c r="W139" s="11">
        <v>1.22</v>
      </c>
      <c r="X139" s="11">
        <v>1.2</v>
      </c>
      <c r="Y139" s="11">
        <v>1.2546999999999999</v>
      </c>
      <c r="Z139" s="11">
        <v>1.244</v>
      </c>
      <c r="AA139" s="11">
        <v>1.2218073409980688</v>
      </c>
      <c r="AB139" s="11">
        <v>1.2237325999999999</v>
      </c>
      <c r="AC139" s="11">
        <v>1.266</v>
      </c>
      <c r="AD139" s="150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A140" s="29"/>
      <c r="B140" s="20" t="s">
        <v>273</v>
      </c>
      <c r="C140" s="12"/>
      <c r="D140" s="22">
        <v>1.2983333333333333</v>
      </c>
      <c r="E140" s="22">
        <v>1.3016666666666667</v>
      </c>
      <c r="F140" s="22">
        <v>1.2616666666666667</v>
      </c>
      <c r="G140" s="22">
        <v>1.2533000000000001</v>
      </c>
      <c r="H140" s="22">
        <v>1.2311611026232874</v>
      </c>
      <c r="I140" s="22">
        <v>1.28</v>
      </c>
      <c r="J140" s="22">
        <v>1.23</v>
      </c>
      <c r="K140" s="22">
        <v>1.2662059999999999</v>
      </c>
      <c r="L140" s="22">
        <v>1.2133333333333334</v>
      </c>
      <c r="M140" s="22">
        <v>1.2250000000000001</v>
      </c>
      <c r="N140" s="22">
        <v>1.2638666666666669</v>
      </c>
      <c r="O140" s="22">
        <v>1.2666666666666666</v>
      </c>
      <c r="P140" s="22">
        <v>1.2299999999999998</v>
      </c>
      <c r="Q140" s="22">
        <v>1.2233333333333334</v>
      </c>
      <c r="R140" s="22">
        <v>1.21</v>
      </c>
      <c r="S140" s="22">
        <v>1.2649999999999999</v>
      </c>
      <c r="T140" s="22">
        <v>1.2780666666666667</v>
      </c>
      <c r="U140" s="22">
        <v>1.1373333333333333</v>
      </c>
      <c r="V140" s="22">
        <v>1.2933333333333334</v>
      </c>
      <c r="W140" s="22">
        <v>1.2283333333333333</v>
      </c>
      <c r="X140" s="22">
        <v>1.2033333333333334</v>
      </c>
      <c r="Y140" s="22">
        <v>1.2469666666666666</v>
      </c>
      <c r="Z140" s="22">
        <v>1.2508333333333332</v>
      </c>
      <c r="AA140" s="22">
        <v>1.2438253362828704</v>
      </c>
      <c r="AB140" s="22">
        <v>1.2097382333333333</v>
      </c>
      <c r="AC140" s="22">
        <v>1.2148333333333332</v>
      </c>
      <c r="AD140" s="150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5"/>
    </row>
    <row r="141" spans="1:65">
      <c r="A141" s="29"/>
      <c r="B141" s="3" t="s">
        <v>274</v>
      </c>
      <c r="C141" s="28"/>
      <c r="D141" s="11">
        <v>1.29</v>
      </c>
      <c r="E141" s="11">
        <v>1.3050000000000002</v>
      </c>
      <c r="F141" s="11">
        <v>1.2650000000000001</v>
      </c>
      <c r="G141" s="11">
        <v>1.2501500000000001</v>
      </c>
      <c r="H141" s="11">
        <v>1.231754982813476</v>
      </c>
      <c r="I141" s="11">
        <v>1.2749999999999999</v>
      </c>
      <c r="J141" s="11">
        <v>1.23</v>
      </c>
      <c r="K141" s="11">
        <v>1.266872</v>
      </c>
      <c r="L141" s="11">
        <v>1.21</v>
      </c>
      <c r="M141" s="11">
        <v>1.2250000000000001</v>
      </c>
      <c r="N141" s="11">
        <v>1.2637</v>
      </c>
      <c r="O141" s="11">
        <v>1.27</v>
      </c>
      <c r="P141" s="11">
        <v>1.22</v>
      </c>
      <c r="Q141" s="11">
        <v>1.22</v>
      </c>
      <c r="R141" s="11">
        <v>1.21</v>
      </c>
      <c r="S141" s="11">
        <v>1.26</v>
      </c>
      <c r="T141" s="11">
        <v>1.2766500000000001</v>
      </c>
      <c r="U141" s="11">
        <v>1.153</v>
      </c>
      <c r="V141" s="11">
        <v>1.2949999999999999</v>
      </c>
      <c r="W141" s="11">
        <v>1.2250000000000001</v>
      </c>
      <c r="X141" s="11">
        <v>1.2</v>
      </c>
      <c r="Y141" s="11">
        <v>1.25315</v>
      </c>
      <c r="Z141" s="11">
        <v>1.2475000000000001</v>
      </c>
      <c r="AA141" s="11">
        <v>1.2382099439800767</v>
      </c>
      <c r="AB141" s="11">
        <v>1.2088152999999999</v>
      </c>
      <c r="AC141" s="11">
        <v>1.2084999999999999</v>
      </c>
      <c r="AD141" s="150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275</v>
      </c>
      <c r="C142" s="28"/>
      <c r="D142" s="23">
        <v>1.6020819787597236E-2</v>
      </c>
      <c r="E142" s="23">
        <v>4.1673332800085353E-2</v>
      </c>
      <c r="F142" s="23">
        <v>9.8319208025017604E-3</v>
      </c>
      <c r="G142" s="23">
        <v>1.9340010341258904E-2</v>
      </c>
      <c r="H142" s="23">
        <v>1.2244096967007021E-2</v>
      </c>
      <c r="I142" s="23">
        <v>2.5298221281347056E-2</v>
      </c>
      <c r="J142" s="23">
        <v>1.8973665961010293E-2</v>
      </c>
      <c r="K142" s="23">
        <v>1.7715083877870887E-2</v>
      </c>
      <c r="L142" s="23">
        <v>1.8618986725025273E-2</v>
      </c>
      <c r="M142" s="23">
        <v>1.8708286933869722E-2</v>
      </c>
      <c r="N142" s="23">
        <v>1.4714029586305306E-2</v>
      </c>
      <c r="O142" s="23">
        <v>1.5055453054181633E-2</v>
      </c>
      <c r="P142" s="23">
        <v>1.6733200530681527E-2</v>
      </c>
      <c r="Q142" s="23">
        <v>2.0655911179772907E-2</v>
      </c>
      <c r="R142" s="23">
        <v>2.2803508501982778E-2</v>
      </c>
      <c r="S142" s="23">
        <v>2.428991560298226E-2</v>
      </c>
      <c r="T142" s="23">
        <v>1.108253881864019E-2</v>
      </c>
      <c r="U142" s="23">
        <v>7.5019108676834312E-2</v>
      </c>
      <c r="V142" s="23">
        <v>1.3662601021279476E-2</v>
      </c>
      <c r="W142" s="23">
        <v>1.9407902170679534E-2</v>
      </c>
      <c r="X142" s="23">
        <v>1.0327955589886455E-2</v>
      </c>
      <c r="Y142" s="23">
        <v>1.8683111803622775E-2</v>
      </c>
      <c r="Z142" s="23">
        <v>1.6821613081588367E-2</v>
      </c>
      <c r="AA142" s="23">
        <v>4.0328540718071473E-2</v>
      </c>
      <c r="AB142" s="23">
        <v>1.1810810627669296E-2</v>
      </c>
      <c r="AC142" s="23">
        <v>3.6847885511473645E-2</v>
      </c>
      <c r="AD142" s="202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1.2339527435890041E-2</v>
      </c>
      <c r="E143" s="13">
        <v>3.2015364507107825E-2</v>
      </c>
      <c r="F143" s="13">
        <v>7.7928038064743145E-3</v>
      </c>
      <c r="G143" s="13">
        <v>1.543126972094383E-2</v>
      </c>
      <c r="H143" s="13">
        <v>9.9451622869809655E-3</v>
      </c>
      <c r="I143" s="13">
        <v>1.9764235376052389E-2</v>
      </c>
      <c r="J143" s="13">
        <v>1.5425744683748206E-2</v>
      </c>
      <c r="K143" s="13">
        <v>1.3990680724835364E-2</v>
      </c>
      <c r="L143" s="13">
        <v>1.5345318729416434E-2</v>
      </c>
      <c r="M143" s="13">
        <v>1.5272070966424262E-2</v>
      </c>
      <c r="N143" s="13">
        <v>1.1642074258602149E-2</v>
      </c>
      <c r="O143" s="13">
        <v>1.1885883990143394E-2</v>
      </c>
      <c r="P143" s="13">
        <v>1.3604228073724821E-2</v>
      </c>
      <c r="Q143" s="13">
        <v>1.6884941018887933E-2</v>
      </c>
      <c r="R143" s="13">
        <v>1.8845874795027091E-2</v>
      </c>
      <c r="S143" s="13">
        <v>1.9201514310657915E-2</v>
      </c>
      <c r="T143" s="13">
        <v>8.6713307745867642E-3</v>
      </c>
      <c r="U143" s="13">
        <v>6.5960529317263469E-2</v>
      </c>
      <c r="V143" s="13">
        <v>1.0563866769030521E-2</v>
      </c>
      <c r="W143" s="13">
        <v>1.5800191726469091E-2</v>
      </c>
      <c r="X143" s="13">
        <v>8.5827885788530098E-3</v>
      </c>
      <c r="Y143" s="13">
        <v>1.4982847820275423E-2</v>
      </c>
      <c r="Z143" s="13">
        <v>1.3448324915327143E-2</v>
      </c>
      <c r="AA143" s="13">
        <v>3.2422993439410026E-2</v>
      </c>
      <c r="AB143" s="13">
        <v>9.7631126323300434E-3</v>
      </c>
      <c r="AC143" s="13">
        <v>3.0331638505809014E-2</v>
      </c>
      <c r="AD143" s="150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276</v>
      </c>
      <c r="C144" s="28"/>
      <c r="D144" s="13">
        <v>4.1578686259345465E-2</v>
      </c>
      <c r="E144" s="13">
        <v>4.4252829227918955E-2</v>
      </c>
      <c r="F144" s="13">
        <v>1.2163113605037967E-2</v>
      </c>
      <c r="G144" s="13">
        <v>5.451014753918848E-3</v>
      </c>
      <c r="H144" s="13">
        <v>-1.2309758271652704E-2</v>
      </c>
      <c r="I144" s="13">
        <v>2.6870899932191827E-2</v>
      </c>
      <c r="J144" s="13">
        <v>-1.3241244596409518E-2</v>
      </c>
      <c r="K144" s="13">
        <v>1.5804761499641273E-2</v>
      </c>
      <c r="L144" s="13">
        <v>-2.6611959439276522E-2</v>
      </c>
      <c r="M144" s="13">
        <v>-1.7252459049269531E-2</v>
      </c>
      <c r="N144" s="13">
        <v>1.3928047964296697E-2</v>
      </c>
      <c r="O144" s="13">
        <v>1.6174328057898091E-2</v>
      </c>
      <c r="P144" s="13">
        <v>-1.3241244596409629E-2</v>
      </c>
      <c r="Q144" s="13">
        <v>-1.8589530533556275E-2</v>
      </c>
      <c r="R144" s="13">
        <v>-2.9286102407850012E-2</v>
      </c>
      <c r="S144" s="13">
        <v>1.4837256573611235E-2</v>
      </c>
      <c r="T144" s="13">
        <v>2.5319897010419146E-2</v>
      </c>
      <c r="U144" s="13">
        <v>-8.7582419122750443E-2</v>
      </c>
      <c r="V144" s="13">
        <v>3.7567471806485564E-2</v>
      </c>
      <c r="W144" s="13">
        <v>-1.4578316080696263E-2</v>
      </c>
      <c r="X144" s="13">
        <v>-3.4634388344996769E-2</v>
      </c>
      <c r="Y144" s="13">
        <v>3.7014311362915109E-4</v>
      </c>
      <c r="Z144" s="13">
        <v>3.4721489571742925E-3</v>
      </c>
      <c r="AA144" s="13">
        <v>-2.1499668537092731E-3</v>
      </c>
      <c r="AB144" s="13">
        <v>-2.9496102855172124E-2</v>
      </c>
      <c r="AC144" s="13">
        <v>-2.5408595103418641E-2</v>
      </c>
      <c r="AD144" s="150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277</v>
      </c>
      <c r="C145" s="46"/>
      <c r="D145" s="44">
        <v>1.7</v>
      </c>
      <c r="E145" s="44">
        <v>1.8</v>
      </c>
      <c r="F145" s="44">
        <v>0.52</v>
      </c>
      <c r="G145" s="44">
        <v>0.25</v>
      </c>
      <c r="H145" s="44">
        <v>0.46</v>
      </c>
      <c r="I145" s="44">
        <v>1.1100000000000001</v>
      </c>
      <c r="J145" s="44">
        <v>0.49</v>
      </c>
      <c r="K145" s="44">
        <v>0.67</v>
      </c>
      <c r="L145" s="44">
        <v>1.03</v>
      </c>
      <c r="M145" s="44">
        <v>0.65</v>
      </c>
      <c r="N145" s="44">
        <v>0.59</v>
      </c>
      <c r="O145" s="44">
        <v>0.68</v>
      </c>
      <c r="P145" s="44">
        <v>0.49</v>
      </c>
      <c r="Q145" s="44">
        <v>0.71</v>
      </c>
      <c r="R145" s="44">
        <v>1.1299999999999999</v>
      </c>
      <c r="S145" s="44">
        <v>0.63</v>
      </c>
      <c r="T145" s="44">
        <v>1.05</v>
      </c>
      <c r="U145" s="44">
        <v>3.46</v>
      </c>
      <c r="V145" s="44">
        <v>1.54</v>
      </c>
      <c r="W145" s="44">
        <v>0.55000000000000004</v>
      </c>
      <c r="X145" s="44">
        <v>1.35</v>
      </c>
      <c r="Y145" s="44">
        <v>0.05</v>
      </c>
      <c r="Z145" s="44">
        <v>0.17</v>
      </c>
      <c r="AA145" s="44">
        <v>0.05</v>
      </c>
      <c r="AB145" s="44">
        <v>1.1399999999999999</v>
      </c>
      <c r="AC145" s="44">
        <v>0.98</v>
      </c>
      <c r="AD145" s="150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BM146" s="55"/>
    </row>
    <row r="147" spans="1:65" ht="15">
      <c r="B147" s="8" t="s">
        <v>480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236</v>
      </c>
      <c r="E148" s="17" t="s">
        <v>236</v>
      </c>
      <c r="F148" s="17" t="s">
        <v>236</v>
      </c>
      <c r="G148" s="17" t="s">
        <v>236</v>
      </c>
      <c r="H148" s="17" t="s">
        <v>236</v>
      </c>
      <c r="I148" s="17" t="s">
        <v>236</v>
      </c>
      <c r="J148" s="17" t="s">
        <v>236</v>
      </c>
      <c r="K148" s="17" t="s">
        <v>236</v>
      </c>
      <c r="L148" s="17" t="s">
        <v>236</v>
      </c>
      <c r="M148" s="17" t="s">
        <v>236</v>
      </c>
      <c r="N148" s="17" t="s">
        <v>236</v>
      </c>
      <c r="O148" s="17" t="s">
        <v>236</v>
      </c>
      <c r="P148" s="17" t="s">
        <v>236</v>
      </c>
      <c r="Q148" s="17" t="s">
        <v>236</v>
      </c>
      <c r="R148" s="17" t="s">
        <v>236</v>
      </c>
      <c r="S148" s="17" t="s">
        <v>236</v>
      </c>
      <c r="T148" s="17" t="s">
        <v>236</v>
      </c>
      <c r="U148" s="17" t="s">
        <v>236</v>
      </c>
      <c r="V148" s="17" t="s">
        <v>236</v>
      </c>
      <c r="W148" s="17" t="s">
        <v>236</v>
      </c>
      <c r="X148" s="17" t="s">
        <v>236</v>
      </c>
      <c r="Y148" s="17" t="s">
        <v>236</v>
      </c>
      <c r="Z148" s="17" t="s">
        <v>236</v>
      </c>
      <c r="AA148" s="17" t="s">
        <v>236</v>
      </c>
      <c r="AB148" s="17" t="s">
        <v>236</v>
      </c>
      <c r="AC148" s="17" t="s">
        <v>236</v>
      </c>
      <c r="AD148" s="150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237</v>
      </c>
      <c r="C149" s="9" t="s">
        <v>237</v>
      </c>
      <c r="D149" s="148" t="s">
        <v>239</v>
      </c>
      <c r="E149" s="149" t="s">
        <v>241</v>
      </c>
      <c r="F149" s="149" t="s">
        <v>242</v>
      </c>
      <c r="G149" s="149" t="s">
        <v>243</v>
      </c>
      <c r="H149" s="149" t="s">
        <v>244</v>
      </c>
      <c r="I149" s="149" t="s">
        <v>245</v>
      </c>
      <c r="J149" s="149" t="s">
        <v>246</v>
      </c>
      <c r="K149" s="149" t="s">
        <v>247</v>
      </c>
      <c r="L149" s="149" t="s">
        <v>248</v>
      </c>
      <c r="M149" s="149" t="s">
        <v>249</v>
      </c>
      <c r="N149" s="149" t="s">
        <v>250</v>
      </c>
      <c r="O149" s="149" t="s">
        <v>251</v>
      </c>
      <c r="P149" s="149" t="s">
        <v>252</v>
      </c>
      <c r="Q149" s="149" t="s">
        <v>253</v>
      </c>
      <c r="R149" s="149" t="s">
        <v>254</v>
      </c>
      <c r="S149" s="149" t="s">
        <v>255</v>
      </c>
      <c r="T149" s="149" t="s">
        <v>256</v>
      </c>
      <c r="U149" s="149" t="s">
        <v>257</v>
      </c>
      <c r="V149" s="149" t="s">
        <v>258</v>
      </c>
      <c r="W149" s="149" t="s">
        <v>259</v>
      </c>
      <c r="X149" s="149" t="s">
        <v>260</v>
      </c>
      <c r="Y149" s="149" t="s">
        <v>261</v>
      </c>
      <c r="Z149" s="149" t="s">
        <v>263</v>
      </c>
      <c r="AA149" s="149" t="s">
        <v>264</v>
      </c>
      <c r="AB149" s="149" t="s">
        <v>265</v>
      </c>
      <c r="AC149" s="149" t="s">
        <v>266</v>
      </c>
      <c r="AD149" s="150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287</v>
      </c>
      <c r="E150" s="11" t="s">
        <v>287</v>
      </c>
      <c r="F150" s="11" t="s">
        <v>287</v>
      </c>
      <c r="G150" s="11" t="s">
        <v>287</v>
      </c>
      <c r="H150" s="11" t="s">
        <v>287</v>
      </c>
      <c r="I150" s="11" t="s">
        <v>288</v>
      </c>
      <c r="J150" s="11" t="s">
        <v>288</v>
      </c>
      <c r="K150" s="11" t="s">
        <v>287</v>
      </c>
      <c r="L150" s="11" t="s">
        <v>288</v>
      </c>
      <c r="M150" s="11" t="s">
        <v>287</v>
      </c>
      <c r="N150" s="11" t="s">
        <v>287</v>
      </c>
      <c r="O150" s="11" t="s">
        <v>288</v>
      </c>
      <c r="P150" s="11" t="s">
        <v>288</v>
      </c>
      <c r="Q150" s="11" t="s">
        <v>288</v>
      </c>
      <c r="R150" s="11" t="s">
        <v>288</v>
      </c>
      <c r="S150" s="11" t="s">
        <v>288</v>
      </c>
      <c r="T150" s="11" t="s">
        <v>288</v>
      </c>
      <c r="U150" s="11" t="s">
        <v>287</v>
      </c>
      <c r="V150" s="11" t="s">
        <v>114</v>
      </c>
      <c r="W150" s="11" t="s">
        <v>114</v>
      </c>
      <c r="X150" s="11" t="s">
        <v>287</v>
      </c>
      <c r="Y150" s="11" t="s">
        <v>114</v>
      </c>
      <c r="Z150" s="11" t="s">
        <v>288</v>
      </c>
      <c r="AA150" s="11" t="s">
        <v>114</v>
      </c>
      <c r="AB150" s="11" t="s">
        <v>114</v>
      </c>
      <c r="AC150" s="11" t="s">
        <v>287</v>
      </c>
      <c r="AD150" s="150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150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145">
        <v>7.35</v>
      </c>
      <c r="E152" s="21">
        <v>6.94</v>
      </c>
      <c r="F152" s="21">
        <v>5.9</v>
      </c>
      <c r="G152" s="21">
        <v>6.08</v>
      </c>
      <c r="H152" s="21">
        <v>6.0539562838968051</v>
      </c>
      <c r="I152" s="21">
        <v>7</v>
      </c>
      <c r="J152" s="21">
        <v>6.53</v>
      </c>
      <c r="K152" s="151">
        <v>9.3552</v>
      </c>
      <c r="L152" s="21">
        <v>6.41</v>
      </c>
      <c r="M152" s="21">
        <v>6.4</v>
      </c>
      <c r="N152" s="21">
        <v>6.55</v>
      </c>
      <c r="O152" s="21">
        <v>6.84</v>
      </c>
      <c r="P152" s="21">
        <v>6.52</v>
      </c>
      <c r="Q152" s="21">
        <v>6.83</v>
      </c>
      <c r="R152" s="21">
        <v>6.54</v>
      </c>
      <c r="S152" s="21">
        <v>6.39</v>
      </c>
      <c r="T152" s="21">
        <v>5.99</v>
      </c>
      <c r="U152" s="21">
        <v>6.03</v>
      </c>
      <c r="V152" s="21">
        <v>6.5</v>
      </c>
      <c r="W152" s="21">
        <v>5.95</v>
      </c>
      <c r="X152" s="21">
        <v>6.6</v>
      </c>
      <c r="Y152" s="21">
        <v>5.7122999999999999</v>
      </c>
      <c r="Z152" s="151">
        <v>5</v>
      </c>
      <c r="AA152" s="21">
        <v>5.8340226595318976</v>
      </c>
      <c r="AB152" s="21">
        <v>5.5449999999999999</v>
      </c>
      <c r="AC152" s="145">
        <v>6.65</v>
      </c>
      <c r="AD152" s="150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6.63</v>
      </c>
      <c r="E153" s="11">
        <v>6.09</v>
      </c>
      <c r="F153" s="11">
        <v>6.3</v>
      </c>
      <c r="G153" s="11">
        <v>6.41</v>
      </c>
      <c r="H153" s="11">
        <v>6.2365265441230315</v>
      </c>
      <c r="I153" s="11">
        <v>7.1</v>
      </c>
      <c r="J153" s="11">
        <v>6.62</v>
      </c>
      <c r="K153" s="146">
        <v>9.3472000000000008</v>
      </c>
      <c r="L153" s="11">
        <v>6.67</v>
      </c>
      <c r="M153" s="11">
        <v>6.44</v>
      </c>
      <c r="N153" s="11">
        <v>6.45</v>
      </c>
      <c r="O153" s="11">
        <v>6.93</v>
      </c>
      <c r="P153" s="11">
        <v>6.25</v>
      </c>
      <c r="Q153" s="11">
        <v>7</v>
      </c>
      <c r="R153" s="11">
        <v>6.19</v>
      </c>
      <c r="S153" s="11">
        <v>6.25</v>
      </c>
      <c r="T153" s="11">
        <v>5.94</v>
      </c>
      <c r="U153" s="11">
        <v>6.22</v>
      </c>
      <c r="V153" s="11">
        <v>6.7</v>
      </c>
      <c r="W153" s="11">
        <v>5.84</v>
      </c>
      <c r="X153" s="11">
        <v>6.51</v>
      </c>
      <c r="Y153" s="11">
        <v>5.5740999999999996</v>
      </c>
      <c r="Z153" s="146">
        <v>6</v>
      </c>
      <c r="AA153" s="11">
        <v>5.8261739131198231</v>
      </c>
      <c r="AB153" s="11">
        <v>5.6710000000000003</v>
      </c>
      <c r="AC153" s="11">
        <v>6.11</v>
      </c>
      <c r="AD153" s="150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27</v>
      </c>
    </row>
    <row r="154" spans="1:65">
      <c r="A154" s="29"/>
      <c r="B154" s="19">
        <v>1</v>
      </c>
      <c r="C154" s="9">
        <v>3</v>
      </c>
      <c r="D154" s="11">
        <v>6.68</v>
      </c>
      <c r="E154" s="11">
        <v>6.48</v>
      </c>
      <c r="F154" s="11">
        <v>6</v>
      </c>
      <c r="G154" s="11">
        <v>6.34</v>
      </c>
      <c r="H154" s="11">
        <v>6.383534860629978</v>
      </c>
      <c r="I154" s="11">
        <v>7</v>
      </c>
      <c r="J154" s="11">
        <v>6.36</v>
      </c>
      <c r="K154" s="146">
        <v>9.3888999999999996</v>
      </c>
      <c r="L154" s="11">
        <v>6.71</v>
      </c>
      <c r="M154" s="11">
        <v>6.33</v>
      </c>
      <c r="N154" s="11">
        <v>6.52</v>
      </c>
      <c r="O154" s="11">
        <v>6.87</v>
      </c>
      <c r="P154" s="11">
        <v>6.33</v>
      </c>
      <c r="Q154" s="11">
        <v>6.94</v>
      </c>
      <c r="R154" s="11">
        <v>6.11</v>
      </c>
      <c r="S154" s="11">
        <v>6.45</v>
      </c>
      <c r="T154" s="11">
        <v>5.95</v>
      </c>
      <c r="U154" s="11">
        <v>6.13</v>
      </c>
      <c r="V154" s="11">
        <v>6.5</v>
      </c>
      <c r="W154" s="11">
        <v>6.32</v>
      </c>
      <c r="X154" s="11">
        <v>6.75</v>
      </c>
      <c r="Y154" s="11">
        <v>5.8761999999999999</v>
      </c>
      <c r="Z154" s="146">
        <v>5</v>
      </c>
      <c r="AA154" s="11">
        <v>6.0247525560491821</v>
      </c>
      <c r="AB154" s="11">
        <v>5.7830000000000004</v>
      </c>
      <c r="AC154" s="11">
        <v>5.95</v>
      </c>
      <c r="AD154" s="150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6.32</v>
      </c>
      <c r="E155" s="11">
        <v>6.26</v>
      </c>
      <c r="F155" s="11">
        <v>6</v>
      </c>
      <c r="G155" s="11">
        <v>6.47</v>
      </c>
      <c r="H155" s="11">
        <v>6.2772669890772539</v>
      </c>
      <c r="I155" s="11">
        <v>7.2</v>
      </c>
      <c r="J155" s="11">
        <v>6.32</v>
      </c>
      <c r="K155" s="146">
        <v>9.4370999999999992</v>
      </c>
      <c r="L155" s="11">
        <v>6.42</v>
      </c>
      <c r="M155" s="11">
        <v>6.55</v>
      </c>
      <c r="N155" s="11">
        <v>6.59</v>
      </c>
      <c r="O155" s="11">
        <v>6.92</v>
      </c>
      <c r="P155" s="11">
        <v>6.38</v>
      </c>
      <c r="Q155" s="11">
        <v>6.81</v>
      </c>
      <c r="R155" s="11">
        <v>6.27</v>
      </c>
      <c r="S155" s="11">
        <v>6.57</v>
      </c>
      <c r="T155" s="11">
        <v>6.05</v>
      </c>
      <c r="U155" s="11">
        <v>6.05</v>
      </c>
      <c r="V155" s="11">
        <v>6.7</v>
      </c>
      <c r="W155" s="11">
        <v>5.81</v>
      </c>
      <c r="X155" s="11">
        <v>6.66</v>
      </c>
      <c r="Y155" s="11">
        <v>5.3388</v>
      </c>
      <c r="Z155" s="146">
        <v>5</v>
      </c>
      <c r="AA155" s="11">
        <v>6.0946207099922383</v>
      </c>
      <c r="AB155" s="11">
        <v>5.7009999999999996</v>
      </c>
      <c r="AC155" s="11">
        <v>6.16</v>
      </c>
      <c r="AD155" s="150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6.3327874116638929</v>
      </c>
    </row>
    <row r="156" spans="1:65">
      <c r="A156" s="29"/>
      <c r="B156" s="19">
        <v>1</v>
      </c>
      <c r="C156" s="9">
        <v>5</v>
      </c>
      <c r="D156" s="11">
        <v>6.42</v>
      </c>
      <c r="E156" s="11">
        <v>6.43</v>
      </c>
      <c r="F156" s="11">
        <v>6.1</v>
      </c>
      <c r="G156" s="11">
        <v>6.65</v>
      </c>
      <c r="H156" s="11">
        <v>6.3366811463777255</v>
      </c>
      <c r="I156" s="11">
        <v>6.9</v>
      </c>
      <c r="J156" s="11">
        <v>6.39</v>
      </c>
      <c r="K156" s="146">
        <v>9.2734000000000005</v>
      </c>
      <c r="L156" s="11">
        <v>6.28</v>
      </c>
      <c r="M156" s="11">
        <v>6.31</v>
      </c>
      <c r="N156" s="11">
        <v>6.41</v>
      </c>
      <c r="O156" s="11">
        <v>6.82</v>
      </c>
      <c r="P156" s="11">
        <v>6.44</v>
      </c>
      <c r="Q156" s="11">
        <v>6.9</v>
      </c>
      <c r="R156" s="11">
        <v>6.4</v>
      </c>
      <c r="S156" s="11">
        <v>6.32</v>
      </c>
      <c r="T156" s="11">
        <v>6.02</v>
      </c>
      <c r="U156" s="11">
        <v>6.05</v>
      </c>
      <c r="V156" s="11">
        <v>6.5</v>
      </c>
      <c r="W156" s="11">
        <v>5.78</v>
      </c>
      <c r="X156" s="11">
        <v>6.57</v>
      </c>
      <c r="Y156" s="11">
        <v>5.5895000000000001</v>
      </c>
      <c r="Z156" s="146">
        <v>5</v>
      </c>
      <c r="AA156" s="11">
        <v>6.011473745927959</v>
      </c>
      <c r="AB156" s="11">
        <v>5.6529999999999996</v>
      </c>
      <c r="AC156" s="11">
        <v>6.14</v>
      </c>
      <c r="AD156" s="150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20</v>
      </c>
    </row>
    <row r="157" spans="1:65">
      <c r="A157" s="29"/>
      <c r="B157" s="19">
        <v>1</v>
      </c>
      <c r="C157" s="9">
        <v>6</v>
      </c>
      <c r="D157" s="11">
        <v>6.5</v>
      </c>
      <c r="E157" s="11">
        <v>6.06</v>
      </c>
      <c r="F157" s="11">
        <v>6.3</v>
      </c>
      <c r="G157" s="11">
        <v>6.35</v>
      </c>
      <c r="H157" s="11">
        <v>6.0594032316453674</v>
      </c>
      <c r="I157" s="11">
        <v>7.3</v>
      </c>
      <c r="J157" s="11">
        <v>6.49</v>
      </c>
      <c r="K157" s="146">
        <v>9.3330000000000002</v>
      </c>
      <c r="L157" s="11">
        <v>6.55</v>
      </c>
      <c r="M157" s="11">
        <v>6.43</v>
      </c>
      <c r="N157" s="11">
        <v>6.75</v>
      </c>
      <c r="O157" s="11">
        <v>6.75</v>
      </c>
      <c r="P157" s="11">
        <v>6.09</v>
      </c>
      <c r="Q157" s="11">
        <v>7.21</v>
      </c>
      <c r="R157" s="11">
        <v>6.23</v>
      </c>
      <c r="S157" s="11">
        <v>6.36</v>
      </c>
      <c r="T157" s="11">
        <v>6.11</v>
      </c>
      <c r="U157" s="11">
        <v>6.13</v>
      </c>
      <c r="V157" s="11">
        <v>6.1</v>
      </c>
      <c r="W157" s="11">
        <v>6.12</v>
      </c>
      <c r="X157" s="11">
        <v>6.48</v>
      </c>
      <c r="Y157" s="11">
        <v>5.5366999999999997</v>
      </c>
      <c r="Z157" s="146">
        <v>5</v>
      </c>
      <c r="AA157" s="11">
        <v>6.1493746392293716</v>
      </c>
      <c r="AB157" s="11">
        <v>5.7030000000000003</v>
      </c>
      <c r="AC157" s="11">
        <v>6.29</v>
      </c>
      <c r="AD157" s="150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273</v>
      </c>
      <c r="C158" s="12"/>
      <c r="D158" s="22">
        <v>6.6499999999999995</v>
      </c>
      <c r="E158" s="22">
        <v>6.3766666666666678</v>
      </c>
      <c r="F158" s="22">
        <v>6.0999999999999988</v>
      </c>
      <c r="G158" s="22">
        <v>6.3833333333333329</v>
      </c>
      <c r="H158" s="22">
        <v>6.2245615092916937</v>
      </c>
      <c r="I158" s="22">
        <v>7.083333333333333</v>
      </c>
      <c r="J158" s="22">
        <v>6.4516666666666671</v>
      </c>
      <c r="K158" s="22">
        <v>9.3558000000000003</v>
      </c>
      <c r="L158" s="22">
        <v>6.5066666666666668</v>
      </c>
      <c r="M158" s="22">
        <v>6.41</v>
      </c>
      <c r="N158" s="22">
        <v>6.544999999999999</v>
      </c>
      <c r="O158" s="22">
        <v>6.8550000000000004</v>
      </c>
      <c r="P158" s="22">
        <v>6.3350000000000009</v>
      </c>
      <c r="Q158" s="22">
        <v>6.9483333333333333</v>
      </c>
      <c r="R158" s="22">
        <v>6.2899999999999991</v>
      </c>
      <c r="S158" s="22">
        <v>6.3900000000000006</v>
      </c>
      <c r="T158" s="22">
        <v>6.0100000000000007</v>
      </c>
      <c r="U158" s="22">
        <v>6.1016666666666666</v>
      </c>
      <c r="V158" s="22">
        <v>6.5</v>
      </c>
      <c r="W158" s="22">
        <v>5.97</v>
      </c>
      <c r="X158" s="22">
        <v>6.5950000000000015</v>
      </c>
      <c r="Y158" s="22">
        <v>5.6046000000000005</v>
      </c>
      <c r="Z158" s="22">
        <v>5.166666666666667</v>
      </c>
      <c r="AA158" s="22">
        <v>5.9900697039750783</v>
      </c>
      <c r="AB158" s="22">
        <v>5.676000000000001</v>
      </c>
      <c r="AC158" s="22">
        <v>6.2166666666666677</v>
      </c>
      <c r="AD158" s="150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274</v>
      </c>
      <c r="C159" s="28"/>
      <c r="D159" s="11">
        <v>6.5649999999999995</v>
      </c>
      <c r="E159" s="11">
        <v>6.3449999999999998</v>
      </c>
      <c r="F159" s="11">
        <v>6.05</v>
      </c>
      <c r="G159" s="11">
        <v>6.38</v>
      </c>
      <c r="H159" s="11">
        <v>6.2568967666001427</v>
      </c>
      <c r="I159" s="11">
        <v>7.05</v>
      </c>
      <c r="J159" s="11">
        <v>6.4399999999999995</v>
      </c>
      <c r="K159" s="11">
        <v>9.3512000000000004</v>
      </c>
      <c r="L159" s="11">
        <v>6.4849999999999994</v>
      </c>
      <c r="M159" s="11">
        <v>6.415</v>
      </c>
      <c r="N159" s="11">
        <v>6.5350000000000001</v>
      </c>
      <c r="O159" s="11">
        <v>6.8550000000000004</v>
      </c>
      <c r="P159" s="11">
        <v>6.3550000000000004</v>
      </c>
      <c r="Q159" s="11">
        <v>6.92</v>
      </c>
      <c r="R159" s="11">
        <v>6.25</v>
      </c>
      <c r="S159" s="11">
        <v>6.375</v>
      </c>
      <c r="T159" s="11">
        <v>6.0049999999999999</v>
      </c>
      <c r="U159" s="11">
        <v>6.09</v>
      </c>
      <c r="V159" s="11">
        <v>6.5</v>
      </c>
      <c r="W159" s="11">
        <v>5.8949999999999996</v>
      </c>
      <c r="X159" s="11">
        <v>6.585</v>
      </c>
      <c r="Y159" s="11">
        <v>5.5817999999999994</v>
      </c>
      <c r="Z159" s="11">
        <v>5</v>
      </c>
      <c r="AA159" s="11">
        <v>6.0181131509885706</v>
      </c>
      <c r="AB159" s="11">
        <v>5.6859999999999999</v>
      </c>
      <c r="AC159" s="11">
        <v>6.15</v>
      </c>
      <c r="AD159" s="150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275</v>
      </c>
      <c r="C160" s="28"/>
      <c r="D160" s="23">
        <v>0.36758672446104451</v>
      </c>
      <c r="E160" s="23">
        <v>0.32463312626204194</v>
      </c>
      <c r="F160" s="23">
        <v>0.16733200530681497</v>
      </c>
      <c r="G160" s="23">
        <v>0.18672618098881233</v>
      </c>
      <c r="H160" s="23">
        <v>0.1393899341567475</v>
      </c>
      <c r="I160" s="23">
        <v>0.14719601443879735</v>
      </c>
      <c r="J160" s="23">
        <v>0.11444066876188144</v>
      </c>
      <c r="K160" s="23">
        <v>5.4934906935389861E-2</v>
      </c>
      <c r="L160" s="23">
        <v>0.16621271511730573</v>
      </c>
      <c r="M160" s="23">
        <v>8.6486993241758625E-2</v>
      </c>
      <c r="N160" s="23">
        <v>0.11995832609702416</v>
      </c>
      <c r="O160" s="23">
        <v>6.7156533561523166E-2</v>
      </c>
      <c r="P160" s="23">
        <v>0.15136049682793723</v>
      </c>
      <c r="Q160" s="23">
        <v>0.14607075910895606</v>
      </c>
      <c r="R160" s="23">
        <v>0.15556349186104038</v>
      </c>
      <c r="S160" s="23">
        <v>0.11081516141756061</v>
      </c>
      <c r="T160" s="23">
        <v>6.4187226143524789E-2</v>
      </c>
      <c r="U160" s="23">
        <v>7.2226495600068066E-2</v>
      </c>
      <c r="V160" s="23">
        <v>0.21908902300206665</v>
      </c>
      <c r="W160" s="23">
        <v>0.21166010488516737</v>
      </c>
      <c r="X160" s="23">
        <v>9.934787365615827E-2</v>
      </c>
      <c r="Y160" s="23">
        <v>0.17988004892149653</v>
      </c>
      <c r="Z160" s="23">
        <v>0.40824829046386302</v>
      </c>
      <c r="AA160" s="23">
        <v>0.1335533742254468</v>
      </c>
      <c r="AB160" s="23">
        <v>7.8125539998133917E-2</v>
      </c>
      <c r="AC160" s="23">
        <v>0.2386350072111523</v>
      </c>
      <c r="AD160" s="202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5.5276199167074366E-2</v>
      </c>
      <c r="E161" s="13">
        <v>5.0909533653221414E-2</v>
      </c>
      <c r="F161" s="13">
        <v>2.7431476279805737E-2</v>
      </c>
      <c r="G161" s="13">
        <v>2.9252143235845275E-2</v>
      </c>
      <c r="H161" s="13">
        <v>2.2393534700986348E-2</v>
      </c>
      <c r="I161" s="13">
        <v>2.0780613803124331E-2</v>
      </c>
      <c r="J161" s="13">
        <v>1.7738155840126286E-2</v>
      </c>
      <c r="K161" s="13">
        <v>5.871748747877238E-3</v>
      </c>
      <c r="L161" s="13">
        <v>2.5544986954503954E-2</v>
      </c>
      <c r="M161" s="13">
        <v>1.3492510646140191E-2</v>
      </c>
      <c r="N161" s="13">
        <v>1.8328239281439906E-2</v>
      </c>
      <c r="O161" s="13">
        <v>9.79672262020761E-3</v>
      </c>
      <c r="P161" s="13">
        <v>2.3892738252239497E-2</v>
      </c>
      <c r="Q161" s="13">
        <v>2.1022416758305022E-2</v>
      </c>
      <c r="R161" s="13">
        <v>2.4731874699688457E-2</v>
      </c>
      <c r="S161" s="13">
        <v>1.7341965793045477E-2</v>
      </c>
      <c r="T161" s="13">
        <v>1.0680070905744556E-2</v>
      </c>
      <c r="U161" s="13">
        <v>1.183717491396909E-2</v>
      </c>
      <c r="V161" s="13">
        <v>3.3706003538779485E-2</v>
      </c>
      <c r="W161" s="13">
        <v>3.5453953917113465E-2</v>
      </c>
      <c r="X161" s="13">
        <v>1.5064120342101327E-2</v>
      </c>
      <c r="Y161" s="13">
        <v>3.2095073497037524E-2</v>
      </c>
      <c r="Z161" s="13">
        <v>7.901579815429606E-2</v>
      </c>
      <c r="AA161" s="13">
        <v>2.2295796347214333E-2</v>
      </c>
      <c r="AB161" s="13">
        <v>1.3764189569791033E-2</v>
      </c>
      <c r="AC161" s="13">
        <v>3.8386328237718863E-2</v>
      </c>
      <c r="AD161" s="150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276</v>
      </c>
      <c r="C162" s="28"/>
      <c r="D162" s="13">
        <v>5.0090515868550511E-2</v>
      </c>
      <c r="E162" s="13">
        <v>6.9289006799686526E-3</v>
      </c>
      <c r="F162" s="13">
        <v>-3.6759075669450136E-2</v>
      </c>
      <c r="G162" s="13">
        <v>7.9816230016411804E-3</v>
      </c>
      <c r="H162" s="13">
        <v>-1.7089773481558157E-2</v>
      </c>
      <c r="I162" s="13">
        <v>0.11851746677727815</v>
      </c>
      <c r="J162" s="13">
        <v>1.8772026798786756E-2</v>
      </c>
      <c r="K162" s="13">
        <v>0.47735892456586249</v>
      </c>
      <c r="L162" s="13">
        <v>2.7456985952586832E-2</v>
      </c>
      <c r="M162" s="13">
        <v>1.219251228833218E-2</v>
      </c>
      <c r="N162" s="13">
        <v>3.3510139302204811E-2</v>
      </c>
      <c r="O162" s="13">
        <v>8.2461727259987017E-2</v>
      </c>
      <c r="P162" s="13">
        <v>3.4938616951407653E-4</v>
      </c>
      <c r="Q162" s="13">
        <v>9.7199839763405294E-2</v>
      </c>
      <c r="R162" s="13">
        <v>-6.7564895017772075E-3</v>
      </c>
      <c r="S162" s="13">
        <v>9.0343453233139304E-3</v>
      </c>
      <c r="T162" s="13">
        <v>-5.0970827012031705E-2</v>
      </c>
      <c r="U162" s="13">
        <v>-3.6495895089031727E-2</v>
      </c>
      <c r="V162" s="13">
        <v>2.6404263630914082E-2</v>
      </c>
      <c r="W162" s="13">
        <v>-5.7287160942068205E-2</v>
      </c>
      <c r="X162" s="13">
        <v>4.1405556714750658E-2</v>
      </c>
      <c r="Y162" s="13">
        <v>-0.11498687139295061</v>
      </c>
      <c r="Z162" s="13">
        <v>-0.18414020070363235</v>
      </c>
      <c r="AA162" s="13">
        <v>-5.411798713747884E-2</v>
      </c>
      <c r="AB162" s="13">
        <v>-0.10371221532783548</v>
      </c>
      <c r="AC162" s="13">
        <v>-1.8336435040176902E-2</v>
      </c>
      <c r="AD162" s="150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277</v>
      </c>
      <c r="C163" s="46"/>
      <c r="D163" s="44">
        <v>0.85</v>
      </c>
      <c r="E163" s="44">
        <v>0.02</v>
      </c>
      <c r="F163" s="44">
        <v>0.9</v>
      </c>
      <c r="G163" s="44">
        <v>0</v>
      </c>
      <c r="H163" s="44">
        <v>0.51</v>
      </c>
      <c r="I163" s="44">
        <v>2.23</v>
      </c>
      <c r="J163" s="44">
        <v>0.22</v>
      </c>
      <c r="K163" s="44">
        <v>9.4700000000000006</v>
      </c>
      <c r="L163" s="44">
        <v>0.39</v>
      </c>
      <c r="M163" s="44">
        <v>0.08</v>
      </c>
      <c r="N163" s="44">
        <v>0.52</v>
      </c>
      <c r="O163" s="44">
        <v>1.5</v>
      </c>
      <c r="P163" s="44">
        <v>0.15</v>
      </c>
      <c r="Q163" s="44">
        <v>1.8</v>
      </c>
      <c r="R163" s="44">
        <v>0.3</v>
      </c>
      <c r="S163" s="44">
        <v>0.02</v>
      </c>
      <c r="T163" s="44">
        <v>1.19</v>
      </c>
      <c r="U163" s="44">
        <v>0.9</v>
      </c>
      <c r="V163" s="44">
        <v>0.37</v>
      </c>
      <c r="W163" s="44">
        <v>1.32</v>
      </c>
      <c r="X163" s="44">
        <v>0.67</v>
      </c>
      <c r="Y163" s="44">
        <v>2.48</v>
      </c>
      <c r="Z163" s="44" t="s">
        <v>278</v>
      </c>
      <c r="AA163" s="44">
        <v>1.25</v>
      </c>
      <c r="AB163" s="44">
        <v>2.25</v>
      </c>
      <c r="AC163" s="44">
        <v>0.53</v>
      </c>
      <c r="AD163" s="150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 t="s">
        <v>291</v>
      </c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BM164" s="55"/>
    </row>
    <row r="165" spans="1:65">
      <c r="BM165" s="55"/>
    </row>
    <row r="166" spans="1:65" ht="15">
      <c r="B166" s="8" t="s">
        <v>481</v>
      </c>
      <c r="BM166" s="27" t="s">
        <v>66</v>
      </c>
    </row>
    <row r="167" spans="1:65" ht="15">
      <c r="A167" s="24" t="s">
        <v>22</v>
      </c>
      <c r="B167" s="18" t="s">
        <v>110</v>
      </c>
      <c r="C167" s="15" t="s">
        <v>111</v>
      </c>
      <c r="D167" s="16" t="s">
        <v>236</v>
      </c>
      <c r="E167" s="17" t="s">
        <v>236</v>
      </c>
      <c r="F167" s="17" t="s">
        <v>236</v>
      </c>
      <c r="G167" s="17" t="s">
        <v>236</v>
      </c>
      <c r="H167" s="17" t="s">
        <v>236</v>
      </c>
      <c r="I167" s="17" t="s">
        <v>236</v>
      </c>
      <c r="J167" s="17" t="s">
        <v>236</v>
      </c>
      <c r="K167" s="17" t="s">
        <v>236</v>
      </c>
      <c r="L167" s="17" t="s">
        <v>236</v>
      </c>
      <c r="M167" s="17" t="s">
        <v>236</v>
      </c>
      <c r="N167" s="17" t="s">
        <v>236</v>
      </c>
      <c r="O167" s="17" t="s">
        <v>236</v>
      </c>
      <c r="P167" s="17" t="s">
        <v>236</v>
      </c>
      <c r="Q167" s="17" t="s">
        <v>236</v>
      </c>
      <c r="R167" s="17" t="s">
        <v>236</v>
      </c>
      <c r="S167" s="17" t="s">
        <v>236</v>
      </c>
      <c r="T167" s="17" t="s">
        <v>236</v>
      </c>
      <c r="U167" s="17" t="s">
        <v>236</v>
      </c>
      <c r="V167" s="17" t="s">
        <v>236</v>
      </c>
      <c r="W167" s="17" t="s">
        <v>236</v>
      </c>
      <c r="X167" s="17" t="s">
        <v>236</v>
      </c>
      <c r="Y167" s="17" t="s">
        <v>236</v>
      </c>
      <c r="Z167" s="17" t="s">
        <v>236</v>
      </c>
      <c r="AA167" s="150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9" t="s">
        <v>237</v>
      </c>
      <c r="C168" s="9" t="s">
        <v>237</v>
      </c>
      <c r="D168" s="148" t="s">
        <v>239</v>
      </c>
      <c r="E168" s="149" t="s">
        <v>241</v>
      </c>
      <c r="F168" s="149" t="s">
        <v>242</v>
      </c>
      <c r="G168" s="149" t="s">
        <v>243</v>
      </c>
      <c r="H168" s="149" t="s">
        <v>244</v>
      </c>
      <c r="I168" s="149" t="s">
        <v>245</v>
      </c>
      <c r="J168" s="149" t="s">
        <v>246</v>
      </c>
      <c r="K168" s="149" t="s">
        <v>247</v>
      </c>
      <c r="L168" s="149" t="s">
        <v>248</v>
      </c>
      <c r="M168" s="149" t="s">
        <v>250</v>
      </c>
      <c r="N168" s="149" t="s">
        <v>251</v>
      </c>
      <c r="O168" s="149" t="s">
        <v>252</v>
      </c>
      <c r="P168" s="149" t="s">
        <v>253</v>
      </c>
      <c r="Q168" s="149" t="s">
        <v>254</v>
      </c>
      <c r="R168" s="149" t="s">
        <v>255</v>
      </c>
      <c r="S168" s="149" t="s">
        <v>256</v>
      </c>
      <c r="T168" s="149" t="s">
        <v>257</v>
      </c>
      <c r="U168" s="149" t="s">
        <v>258</v>
      </c>
      <c r="V168" s="149" t="s">
        <v>260</v>
      </c>
      <c r="W168" s="149" t="s">
        <v>261</v>
      </c>
      <c r="X168" s="149" t="s">
        <v>263</v>
      </c>
      <c r="Y168" s="149" t="s">
        <v>265</v>
      </c>
      <c r="Z168" s="149" t="s">
        <v>266</v>
      </c>
      <c r="AA168" s="150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 t="s">
        <v>3</v>
      </c>
    </row>
    <row r="169" spans="1:65">
      <c r="A169" s="29"/>
      <c r="B169" s="19"/>
      <c r="C169" s="9"/>
      <c r="D169" s="10" t="s">
        <v>287</v>
      </c>
      <c r="E169" s="11" t="s">
        <v>287</v>
      </c>
      <c r="F169" s="11" t="s">
        <v>287</v>
      </c>
      <c r="G169" s="11" t="s">
        <v>287</v>
      </c>
      <c r="H169" s="11" t="s">
        <v>287</v>
      </c>
      <c r="I169" s="11" t="s">
        <v>288</v>
      </c>
      <c r="J169" s="11" t="s">
        <v>288</v>
      </c>
      <c r="K169" s="11" t="s">
        <v>287</v>
      </c>
      <c r="L169" s="11" t="s">
        <v>288</v>
      </c>
      <c r="M169" s="11" t="s">
        <v>114</v>
      </c>
      <c r="N169" s="11" t="s">
        <v>288</v>
      </c>
      <c r="O169" s="11" t="s">
        <v>288</v>
      </c>
      <c r="P169" s="11" t="s">
        <v>288</v>
      </c>
      <c r="Q169" s="11" t="s">
        <v>288</v>
      </c>
      <c r="R169" s="11" t="s">
        <v>288</v>
      </c>
      <c r="S169" s="11" t="s">
        <v>288</v>
      </c>
      <c r="T169" s="11" t="s">
        <v>287</v>
      </c>
      <c r="U169" s="11" t="s">
        <v>287</v>
      </c>
      <c r="V169" s="11" t="s">
        <v>288</v>
      </c>
      <c r="W169" s="11" t="s">
        <v>287</v>
      </c>
      <c r="X169" s="11" t="s">
        <v>288</v>
      </c>
      <c r="Y169" s="11" t="s">
        <v>114</v>
      </c>
      <c r="Z169" s="11" t="s">
        <v>287</v>
      </c>
      <c r="AA169" s="150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0</v>
      </c>
    </row>
    <row r="170" spans="1:65">
      <c r="A170" s="29"/>
      <c r="B170" s="19"/>
      <c r="C170" s="9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150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8">
        <v>1</v>
      </c>
      <c r="C171" s="14">
        <v>1</v>
      </c>
      <c r="D171" s="221">
        <v>95</v>
      </c>
      <c r="E171" s="221">
        <v>96.97</v>
      </c>
      <c r="F171" s="221">
        <v>96</v>
      </c>
      <c r="G171" s="221">
        <v>88.52</v>
      </c>
      <c r="H171" s="221">
        <v>89.387194750843022</v>
      </c>
      <c r="I171" s="221">
        <v>104</v>
      </c>
      <c r="J171" s="221">
        <v>100</v>
      </c>
      <c r="K171" s="222">
        <v>115.49</v>
      </c>
      <c r="L171" s="221">
        <v>89.8</v>
      </c>
      <c r="M171" s="221">
        <v>94</v>
      </c>
      <c r="N171" s="221">
        <v>88.2</v>
      </c>
      <c r="O171" s="221">
        <v>89.7</v>
      </c>
      <c r="P171" s="221">
        <v>86.7</v>
      </c>
      <c r="Q171" s="221">
        <v>91</v>
      </c>
      <c r="R171" s="221">
        <v>99.1</v>
      </c>
      <c r="S171" s="221">
        <v>84.8</v>
      </c>
      <c r="T171" s="222">
        <v>73.489999999999995</v>
      </c>
      <c r="U171" s="221">
        <v>94.6</v>
      </c>
      <c r="V171" s="221">
        <v>89</v>
      </c>
      <c r="W171" s="221">
        <v>87.435199999999995</v>
      </c>
      <c r="X171" s="221">
        <v>87</v>
      </c>
      <c r="Y171" s="221">
        <v>78.097999999999999</v>
      </c>
      <c r="Z171" s="221">
        <v>84.45</v>
      </c>
      <c r="AA171" s="223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1</v>
      </c>
    </row>
    <row r="172" spans="1:65">
      <c r="A172" s="29"/>
      <c r="B172" s="19">
        <v>1</v>
      </c>
      <c r="C172" s="9">
        <v>2</v>
      </c>
      <c r="D172" s="226">
        <v>92</v>
      </c>
      <c r="E172" s="226">
        <v>89.98</v>
      </c>
      <c r="F172" s="226">
        <v>98</v>
      </c>
      <c r="G172" s="226">
        <v>90.34</v>
      </c>
      <c r="H172" s="226">
        <v>89.252997440377541</v>
      </c>
      <c r="I172" s="226">
        <v>101</v>
      </c>
      <c r="J172" s="226">
        <v>99.4</v>
      </c>
      <c r="K172" s="227">
        <v>115.94</v>
      </c>
      <c r="L172" s="226">
        <v>88.9</v>
      </c>
      <c r="M172" s="226">
        <v>94</v>
      </c>
      <c r="N172" s="226">
        <v>92.4</v>
      </c>
      <c r="O172" s="226">
        <v>88.2</v>
      </c>
      <c r="P172" s="226">
        <v>89.4</v>
      </c>
      <c r="Q172" s="226">
        <v>86.6</v>
      </c>
      <c r="R172" s="226">
        <v>96.9</v>
      </c>
      <c r="S172" s="226">
        <v>84.8</v>
      </c>
      <c r="T172" s="227">
        <v>80.31</v>
      </c>
      <c r="U172" s="230">
        <v>91</v>
      </c>
      <c r="V172" s="226">
        <v>91</v>
      </c>
      <c r="W172" s="226">
        <v>86.435100000000006</v>
      </c>
      <c r="X172" s="226">
        <v>88</v>
      </c>
      <c r="Y172" s="226">
        <v>78.626999999999995</v>
      </c>
      <c r="Z172" s="226">
        <v>86.58</v>
      </c>
      <c r="AA172" s="223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28</v>
      </c>
    </row>
    <row r="173" spans="1:65">
      <c r="A173" s="29"/>
      <c r="B173" s="19">
        <v>1</v>
      </c>
      <c r="C173" s="9">
        <v>3</v>
      </c>
      <c r="D173" s="226">
        <v>98</v>
      </c>
      <c r="E173" s="226">
        <v>96.31</v>
      </c>
      <c r="F173" s="226">
        <v>94</v>
      </c>
      <c r="G173" s="226">
        <v>90.56</v>
      </c>
      <c r="H173" s="226">
        <v>90.271621026477234</v>
      </c>
      <c r="I173" s="226">
        <v>100</v>
      </c>
      <c r="J173" s="226">
        <v>101</v>
      </c>
      <c r="K173" s="227">
        <v>115.8</v>
      </c>
      <c r="L173" s="226">
        <v>89.2</v>
      </c>
      <c r="M173" s="226">
        <v>93</v>
      </c>
      <c r="N173" s="226">
        <v>86.5</v>
      </c>
      <c r="O173" s="226">
        <v>89.3</v>
      </c>
      <c r="P173" s="226">
        <v>89.7</v>
      </c>
      <c r="Q173" s="226">
        <v>86.9</v>
      </c>
      <c r="R173" s="226">
        <v>99.6</v>
      </c>
      <c r="S173" s="226">
        <v>84.7</v>
      </c>
      <c r="T173" s="227">
        <v>70.53</v>
      </c>
      <c r="U173" s="226">
        <v>95.4</v>
      </c>
      <c r="V173" s="226">
        <v>89</v>
      </c>
      <c r="W173" s="226">
        <v>86.963499999999996</v>
      </c>
      <c r="X173" s="226">
        <v>86</v>
      </c>
      <c r="Y173" s="226">
        <v>80.097999999999999</v>
      </c>
      <c r="Z173" s="226">
        <v>81.22</v>
      </c>
      <c r="AA173" s="223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16</v>
      </c>
    </row>
    <row r="174" spans="1:65">
      <c r="A174" s="29"/>
      <c r="B174" s="19">
        <v>1</v>
      </c>
      <c r="C174" s="9">
        <v>4</v>
      </c>
      <c r="D174" s="226">
        <v>93</v>
      </c>
      <c r="E174" s="226">
        <v>95.15</v>
      </c>
      <c r="F174" s="226">
        <v>99</v>
      </c>
      <c r="G174" s="226">
        <v>91.99</v>
      </c>
      <c r="H174" s="226">
        <v>90.333844852990367</v>
      </c>
      <c r="I174" s="226">
        <v>103</v>
      </c>
      <c r="J174" s="226">
        <v>99.1</v>
      </c>
      <c r="K174" s="227">
        <v>115.7</v>
      </c>
      <c r="L174" s="226">
        <v>90.4</v>
      </c>
      <c r="M174" s="226">
        <v>98</v>
      </c>
      <c r="N174" s="226">
        <v>90</v>
      </c>
      <c r="O174" s="226">
        <v>88.1</v>
      </c>
      <c r="P174" s="226">
        <v>87.5</v>
      </c>
      <c r="Q174" s="226">
        <v>92.9</v>
      </c>
      <c r="R174" s="226">
        <v>102</v>
      </c>
      <c r="S174" s="226">
        <v>86.5</v>
      </c>
      <c r="T174" s="227">
        <v>46.82</v>
      </c>
      <c r="U174" s="226">
        <v>93.1</v>
      </c>
      <c r="V174" s="226">
        <v>89</v>
      </c>
      <c r="W174" s="226">
        <v>88.584800000000001</v>
      </c>
      <c r="X174" s="226">
        <v>84</v>
      </c>
      <c r="Y174" s="226">
        <v>76.361000000000004</v>
      </c>
      <c r="Z174" s="226">
        <v>83.72</v>
      </c>
      <c r="AA174" s="223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90.962358345963963</v>
      </c>
    </row>
    <row r="175" spans="1:65">
      <c r="A175" s="29"/>
      <c r="B175" s="19">
        <v>1</v>
      </c>
      <c r="C175" s="9">
        <v>5</v>
      </c>
      <c r="D175" s="226">
        <v>88</v>
      </c>
      <c r="E175" s="226">
        <v>91.23</v>
      </c>
      <c r="F175" s="226">
        <v>97</v>
      </c>
      <c r="G175" s="226">
        <v>93.34</v>
      </c>
      <c r="H175" s="226">
        <v>90.30627512660169</v>
      </c>
      <c r="I175" s="226">
        <v>102</v>
      </c>
      <c r="J175" s="226">
        <v>103</v>
      </c>
      <c r="K175" s="227">
        <v>115.62</v>
      </c>
      <c r="L175" s="226">
        <v>89.5</v>
      </c>
      <c r="M175" s="226">
        <v>95</v>
      </c>
      <c r="N175" s="226">
        <v>86.6</v>
      </c>
      <c r="O175" s="226">
        <v>91</v>
      </c>
      <c r="P175" s="226">
        <v>86.6</v>
      </c>
      <c r="Q175" s="226">
        <v>91.6</v>
      </c>
      <c r="R175" s="226">
        <v>99.5</v>
      </c>
      <c r="S175" s="226">
        <v>85.8</v>
      </c>
      <c r="T175" s="227">
        <v>56.17</v>
      </c>
      <c r="U175" s="226">
        <v>94.1</v>
      </c>
      <c r="V175" s="226">
        <v>89</v>
      </c>
      <c r="W175" s="230">
        <v>90.983800000000002</v>
      </c>
      <c r="X175" s="226">
        <v>84</v>
      </c>
      <c r="Y175" s="226">
        <v>79.742000000000004</v>
      </c>
      <c r="Z175" s="226">
        <v>82.42</v>
      </c>
      <c r="AA175" s="223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5">
        <v>21</v>
      </c>
    </row>
    <row r="176" spans="1:65">
      <c r="A176" s="29"/>
      <c r="B176" s="19">
        <v>1</v>
      </c>
      <c r="C176" s="9">
        <v>6</v>
      </c>
      <c r="D176" s="226">
        <v>96</v>
      </c>
      <c r="E176" s="226">
        <v>86.21</v>
      </c>
      <c r="F176" s="226">
        <v>95</v>
      </c>
      <c r="G176" s="226">
        <v>89.03</v>
      </c>
      <c r="H176" s="226">
        <v>89.254378394169734</v>
      </c>
      <c r="I176" s="226">
        <v>102</v>
      </c>
      <c r="J176" s="226">
        <v>101</v>
      </c>
      <c r="K176" s="227">
        <v>115.06</v>
      </c>
      <c r="L176" s="226">
        <v>91.3</v>
      </c>
      <c r="M176" s="226">
        <v>96</v>
      </c>
      <c r="N176" s="226">
        <v>88.9</v>
      </c>
      <c r="O176" s="226">
        <v>87.1</v>
      </c>
      <c r="P176" s="226">
        <v>92.7</v>
      </c>
      <c r="Q176" s="226">
        <v>88.5</v>
      </c>
      <c r="R176" s="226">
        <v>98.2</v>
      </c>
      <c r="S176" s="226">
        <v>85.2</v>
      </c>
      <c r="T176" s="227">
        <v>63.509999999999991</v>
      </c>
      <c r="U176" s="226">
        <v>94.8</v>
      </c>
      <c r="V176" s="226">
        <v>89</v>
      </c>
      <c r="W176" s="226">
        <v>86.904600000000002</v>
      </c>
      <c r="X176" s="226">
        <v>84</v>
      </c>
      <c r="Y176" s="226">
        <v>80.697000000000003</v>
      </c>
      <c r="Z176" s="226">
        <v>83.02</v>
      </c>
      <c r="AA176" s="223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8"/>
    </row>
    <row r="177" spans="1:65">
      <c r="A177" s="29"/>
      <c r="B177" s="20" t="s">
        <v>273</v>
      </c>
      <c r="C177" s="12"/>
      <c r="D177" s="229">
        <v>93.666666666666671</v>
      </c>
      <c r="E177" s="229">
        <v>92.641666666666666</v>
      </c>
      <c r="F177" s="229">
        <v>96.5</v>
      </c>
      <c r="G177" s="229">
        <v>90.63</v>
      </c>
      <c r="H177" s="229">
        <v>89.801051931909925</v>
      </c>
      <c r="I177" s="229">
        <v>102</v>
      </c>
      <c r="J177" s="229">
        <v>100.58333333333333</v>
      </c>
      <c r="K177" s="229">
        <v>115.60166666666665</v>
      </c>
      <c r="L177" s="229">
        <v>89.84999999999998</v>
      </c>
      <c r="M177" s="229">
        <v>95</v>
      </c>
      <c r="N177" s="229">
        <v>88.766666666666666</v>
      </c>
      <c r="O177" s="229">
        <v>88.899999999999991</v>
      </c>
      <c r="P177" s="229">
        <v>88.766666666666666</v>
      </c>
      <c r="Q177" s="229">
        <v>89.583333333333329</v>
      </c>
      <c r="R177" s="229">
        <v>99.216666666666683</v>
      </c>
      <c r="S177" s="229">
        <v>85.3</v>
      </c>
      <c r="T177" s="229">
        <v>65.138333333333335</v>
      </c>
      <c r="U177" s="229">
        <v>93.833333333333329</v>
      </c>
      <c r="V177" s="229">
        <v>89.333333333333329</v>
      </c>
      <c r="W177" s="229">
        <v>87.884499999999989</v>
      </c>
      <c r="X177" s="229">
        <v>85.5</v>
      </c>
      <c r="Y177" s="229">
        <v>78.93716666666667</v>
      </c>
      <c r="Z177" s="229">
        <v>83.568333333333342</v>
      </c>
      <c r="AA177" s="223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8"/>
    </row>
    <row r="178" spans="1:65">
      <c r="A178" s="29"/>
      <c r="B178" s="3" t="s">
        <v>274</v>
      </c>
      <c r="C178" s="28"/>
      <c r="D178" s="226">
        <v>94</v>
      </c>
      <c r="E178" s="226">
        <v>93.19</v>
      </c>
      <c r="F178" s="226">
        <v>96.5</v>
      </c>
      <c r="G178" s="226">
        <v>90.45</v>
      </c>
      <c r="H178" s="226">
        <v>89.829407888660128</v>
      </c>
      <c r="I178" s="226">
        <v>102</v>
      </c>
      <c r="J178" s="226">
        <v>100.5</v>
      </c>
      <c r="K178" s="226">
        <v>115.66</v>
      </c>
      <c r="L178" s="226">
        <v>89.65</v>
      </c>
      <c r="M178" s="226">
        <v>94.5</v>
      </c>
      <c r="N178" s="226">
        <v>88.550000000000011</v>
      </c>
      <c r="O178" s="226">
        <v>88.75</v>
      </c>
      <c r="P178" s="226">
        <v>88.45</v>
      </c>
      <c r="Q178" s="226">
        <v>89.75</v>
      </c>
      <c r="R178" s="226">
        <v>99.3</v>
      </c>
      <c r="S178" s="226">
        <v>85</v>
      </c>
      <c r="T178" s="226">
        <v>67.02</v>
      </c>
      <c r="U178" s="226">
        <v>94.35</v>
      </c>
      <c r="V178" s="226">
        <v>89</v>
      </c>
      <c r="W178" s="226">
        <v>87.199349999999995</v>
      </c>
      <c r="X178" s="226">
        <v>85</v>
      </c>
      <c r="Y178" s="226">
        <v>79.1845</v>
      </c>
      <c r="Z178" s="226">
        <v>83.37</v>
      </c>
      <c r="AA178" s="223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8"/>
    </row>
    <row r="179" spans="1:65">
      <c r="A179" s="29"/>
      <c r="B179" s="3" t="s">
        <v>275</v>
      </c>
      <c r="C179" s="28"/>
      <c r="D179" s="215">
        <v>3.5023801430836525</v>
      </c>
      <c r="E179" s="215">
        <v>4.2172617498403726</v>
      </c>
      <c r="F179" s="215">
        <v>1.8708286933869707</v>
      </c>
      <c r="G179" s="215">
        <v>1.8052589841903579</v>
      </c>
      <c r="H179" s="215">
        <v>0.55336199631791116</v>
      </c>
      <c r="I179" s="215">
        <v>1.4142135623730951</v>
      </c>
      <c r="J179" s="215">
        <v>1.423259170589344</v>
      </c>
      <c r="K179" s="215">
        <v>0.3064908916536771</v>
      </c>
      <c r="L179" s="215">
        <v>0.87806605674060578</v>
      </c>
      <c r="M179" s="215">
        <v>1.7888543819998317</v>
      </c>
      <c r="N179" s="215">
        <v>2.2312925999668174</v>
      </c>
      <c r="O179" s="215">
        <v>1.3841965178398641</v>
      </c>
      <c r="P179" s="215">
        <v>2.3372348334445721</v>
      </c>
      <c r="Q179" s="215">
        <v>2.6210048963454207</v>
      </c>
      <c r="R179" s="215">
        <v>1.6963686706216488</v>
      </c>
      <c r="S179" s="215">
        <v>0.7155417527999326</v>
      </c>
      <c r="T179" s="215">
        <v>12.228194333860753</v>
      </c>
      <c r="U179" s="215">
        <v>1.5882904856060394</v>
      </c>
      <c r="V179" s="215">
        <v>0.81649658092772603</v>
      </c>
      <c r="W179" s="215">
        <v>1.6856545577312101</v>
      </c>
      <c r="X179" s="215">
        <v>1.7606816861659009</v>
      </c>
      <c r="Y179" s="215">
        <v>1.5829935459965294</v>
      </c>
      <c r="Z179" s="215">
        <v>1.8441520183180851</v>
      </c>
      <c r="AA179" s="212"/>
      <c r="AB179" s="213"/>
      <c r="AC179" s="213"/>
      <c r="AD179" s="213"/>
      <c r="AE179" s="213"/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  <c r="BI179" s="213"/>
      <c r="BJ179" s="213"/>
      <c r="BK179" s="213"/>
      <c r="BL179" s="213"/>
      <c r="BM179" s="218"/>
    </row>
    <row r="180" spans="1:65">
      <c r="A180" s="29"/>
      <c r="B180" s="3" t="s">
        <v>86</v>
      </c>
      <c r="C180" s="28"/>
      <c r="D180" s="13">
        <v>3.7391958822957143E-2</v>
      </c>
      <c r="E180" s="13">
        <v>4.5522300079234031E-2</v>
      </c>
      <c r="F180" s="13">
        <v>1.9386825838206948E-2</v>
      </c>
      <c r="G180" s="13">
        <v>1.9919000156574621E-2</v>
      </c>
      <c r="H180" s="13">
        <v>6.1620881316344512E-3</v>
      </c>
      <c r="I180" s="13">
        <v>1.386483884679505E-2</v>
      </c>
      <c r="J180" s="13">
        <v>1.4150049749024134E-2</v>
      </c>
      <c r="K180" s="13">
        <v>2.6512670663947505E-3</v>
      </c>
      <c r="L180" s="13">
        <v>9.7725771479199326E-3</v>
      </c>
      <c r="M180" s="13">
        <v>1.8830046126314018E-2</v>
      </c>
      <c r="N180" s="13">
        <v>2.5136604580925467E-2</v>
      </c>
      <c r="O180" s="13">
        <v>1.5570264542630644E-2</v>
      </c>
      <c r="P180" s="13">
        <v>2.6330095757918573E-2</v>
      </c>
      <c r="Q180" s="13">
        <v>2.9257729075483768E-2</v>
      </c>
      <c r="R180" s="13">
        <v>1.7097618047589268E-2</v>
      </c>
      <c r="S180" s="13">
        <v>8.3885316858139814E-3</v>
      </c>
      <c r="T180" s="13">
        <v>0.1877265460767201</v>
      </c>
      <c r="U180" s="13">
        <v>1.692671920716916E-2</v>
      </c>
      <c r="V180" s="13">
        <v>9.1398870999372314E-3</v>
      </c>
      <c r="W180" s="13">
        <v>1.9180339624520936E-2</v>
      </c>
      <c r="X180" s="13">
        <v>2.0592768259250303E-2</v>
      </c>
      <c r="Y180" s="13">
        <v>2.0053842984777293E-2</v>
      </c>
      <c r="Z180" s="13">
        <v>2.2067593605848524E-2</v>
      </c>
      <c r="AA180" s="150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3" t="s">
        <v>276</v>
      </c>
      <c r="C181" s="28"/>
      <c r="D181" s="13">
        <v>2.972997149455181E-2</v>
      </c>
      <c r="E181" s="13">
        <v>1.8461574119655877E-2</v>
      </c>
      <c r="F181" s="13">
        <v>6.0878387002393897E-2</v>
      </c>
      <c r="G181" s="13">
        <v>-3.6538008909122732E-3</v>
      </c>
      <c r="H181" s="13">
        <v>-1.2766889900074463E-2</v>
      </c>
      <c r="I181" s="13">
        <v>0.12134295828232311</v>
      </c>
      <c r="J181" s="13">
        <v>0.10576875052840196</v>
      </c>
      <c r="K181" s="13">
        <v>0.27087367531732354</v>
      </c>
      <c r="L181" s="13">
        <v>-1.2228776454247914E-2</v>
      </c>
      <c r="M181" s="13">
        <v>4.438804938059504E-2</v>
      </c>
      <c r="N181" s="13">
        <v>-2.4138464736657927E-2</v>
      </c>
      <c r="O181" s="13">
        <v>-2.267265694805376E-2</v>
      </c>
      <c r="P181" s="13">
        <v>-2.4138464736657927E-2</v>
      </c>
      <c r="Q181" s="13">
        <v>-1.516039203145636E-2</v>
      </c>
      <c r="R181" s="13">
        <v>9.07442206952076E-2</v>
      </c>
      <c r="S181" s="13">
        <v>-6.2249467240370948E-2</v>
      </c>
      <c r="T181" s="13">
        <v>-0.28389792747470521</v>
      </c>
      <c r="U181" s="13">
        <v>3.1562231230306992E-2</v>
      </c>
      <c r="V181" s="13">
        <v>-1.7908781635089577E-2</v>
      </c>
      <c r="W181" s="13">
        <v>-3.3836615518011537E-2</v>
      </c>
      <c r="X181" s="13">
        <v>-6.0050755557464419E-2</v>
      </c>
      <c r="Y181" s="13">
        <v>-0.13219964717230592</v>
      </c>
      <c r="Z181" s="13">
        <v>-8.128664589486978E-2</v>
      </c>
      <c r="AA181" s="150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A182" s="29"/>
      <c r="B182" s="45" t="s">
        <v>277</v>
      </c>
      <c r="C182" s="46"/>
      <c r="D182" s="44">
        <v>0.65</v>
      </c>
      <c r="E182" s="44">
        <v>0.48</v>
      </c>
      <c r="F182" s="44">
        <v>1.1200000000000001</v>
      </c>
      <c r="G182" s="44">
        <v>0.14000000000000001</v>
      </c>
      <c r="H182" s="44">
        <v>0</v>
      </c>
      <c r="I182" s="44">
        <v>2.04</v>
      </c>
      <c r="J182" s="44">
        <v>1.8</v>
      </c>
      <c r="K182" s="44">
        <v>4.3099999999999996</v>
      </c>
      <c r="L182" s="44">
        <v>0.01</v>
      </c>
      <c r="M182" s="44">
        <v>0.87</v>
      </c>
      <c r="N182" s="44">
        <v>0.17</v>
      </c>
      <c r="O182" s="44">
        <v>0.15</v>
      </c>
      <c r="P182" s="44">
        <v>0.17</v>
      </c>
      <c r="Q182" s="44">
        <v>0.04</v>
      </c>
      <c r="R182" s="44">
        <v>1.57</v>
      </c>
      <c r="S182" s="44">
        <v>0.75</v>
      </c>
      <c r="T182" s="44">
        <v>4.12</v>
      </c>
      <c r="U182" s="44">
        <v>0.67</v>
      </c>
      <c r="V182" s="44">
        <v>0.08</v>
      </c>
      <c r="W182" s="44">
        <v>0.32</v>
      </c>
      <c r="X182" s="44">
        <v>0.72</v>
      </c>
      <c r="Y182" s="44">
        <v>1.82</v>
      </c>
      <c r="Z182" s="44">
        <v>1.04</v>
      </c>
      <c r="AA182" s="150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55"/>
    </row>
    <row r="183" spans="1:65">
      <c r="B183" s="3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BM183" s="55"/>
    </row>
    <row r="184" spans="1:65" ht="15">
      <c r="B184" s="8" t="s">
        <v>482</v>
      </c>
      <c r="BM184" s="27" t="s">
        <v>66</v>
      </c>
    </row>
    <row r="185" spans="1:65" ht="15">
      <c r="A185" s="24" t="s">
        <v>25</v>
      </c>
      <c r="B185" s="18" t="s">
        <v>110</v>
      </c>
      <c r="C185" s="15" t="s">
        <v>111</v>
      </c>
      <c r="D185" s="16" t="s">
        <v>236</v>
      </c>
      <c r="E185" s="17" t="s">
        <v>236</v>
      </c>
      <c r="F185" s="17" t="s">
        <v>236</v>
      </c>
      <c r="G185" s="17" t="s">
        <v>236</v>
      </c>
      <c r="H185" s="17" t="s">
        <v>236</v>
      </c>
      <c r="I185" s="17" t="s">
        <v>236</v>
      </c>
      <c r="J185" s="17" t="s">
        <v>236</v>
      </c>
      <c r="K185" s="17" t="s">
        <v>236</v>
      </c>
      <c r="L185" s="17" t="s">
        <v>236</v>
      </c>
      <c r="M185" s="17" t="s">
        <v>236</v>
      </c>
      <c r="N185" s="17" t="s">
        <v>236</v>
      </c>
      <c r="O185" s="17" t="s">
        <v>236</v>
      </c>
      <c r="P185" s="17" t="s">
        <v>236</v>
      </c>
      <c r="Q185" s="17" t="s">
        <v>236</v>
      </c>
      <c r="R185" s="17" t="s">
        <v>236</v>
      </c>
      <c r="S185" s="17" t="s">
        <v>236</v>
      </c>
      <c r="T185" s="17" t="s">
        <v>236</v>
      </c>
      <c r="U185" s="17" t="s">
        <v>236</v>
      </c>
      <c r="V185" s="17" t="s">
        <v>236</v>
      </c>
      <c r="W185" s="17" t="s">
        <v>236</v>
      </c>
      <c r="X185" s="17" t="s">
        <v>236</v>
      </c>
      <c r="Y185" s="17" t="s">
        <v>236</v>
      </c>
      <c r="Z185" s="17" t="s">
        <v>236</v>
      </c>
      <c r="AA185" s="17" t="s">
        <v>236</v>
      </c>
      <c r="AB185" s="17" t="s">
        <v>236</v>
      </c>
      <c r="AC185" s="150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1</v>
      </c>
    </row>
    <row r="186" spans="1:65">
      <c r="A186" s="29"/>
      <c r="B186" s="19" t="s">
        <v>237</v>
      </c>
      <c r="C186" s="9" t="s">
        <v>237</v>
      </c>
      <c r="D186" s="148" t="s">
        <v>239</v>
      </c>
      <c r="E186" s="149" t="s">
        <v>241</v>
      </c>
      <c r="F186" s="149" t="s">
        <v>242</v>
      </c>
      <c r="G186" s="149" t="s">
        <v>243</v>
      </c>
      <c r="H186" s="149" t="s">
        <v>244</v>
      </c>
      <c r="I186" s="149" t="s">
        <v>245</v>
      </c>
      <c r="J186" s="149" t="s">
        <v>246</v>
      </c>
      <c r="K186" s="149" t="s">
        <v>248</v>
      </c>
      <c r="L186" s="149" t="s">
        <v>249</v>
      </c>
      <c r="M186" s="149" t="s">
        <v>250</v>
      </c>
      <c r="N186" s="149" t="s">
        <v>251</v>
      </c>
      <c r="O186" s="149" t="s">
        <v>252</v>
      </c>
      <c r="P186" s="149" t="s">
        <v>253</v>
      </c>
      <c r="Q186" s="149" t="s">
        <v>254</v>
      </c>
      <c r="R186" s="149" t="s">
        <v>255</v>
      </c>
      <c r="S186" s="149" t="s">
        <v>256</v>
      </c>
      <c r="T186" s="149" t="s">
        <v>257</v>
      </c>
      <c r="U186" s="149" t="s">
        <v>258</v>
      </c>
      <c r="V186" s="149" t="s">
        <v>259</v>
      </c>
      <c r="W186" s="149" t="s">
        <v>260</v>
      </c>
      <c r="X186" s="149" t="s">
        <v>261</v>
      </c>
      <c r="Y186" s="149" t="s">
        <v>263</v>
      </c>
      <c r="Z186" s="149" t="s">
        <v>264</v>
      </c>
      <c r="AA186" s="149" t="s">
        <v>265</v>
      </c>
      <c r="AB186" s="149" t="s">
        <v>266</v>
      </c>
      <c r="AC186" s="150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 t="s">
        <v>3</v>
      </c>
    </row>
    <row r="187" spans="1:65">
      <c r="A187" s="29"/>
      <c r="B187" s="19"/>
      <c r="C187" s="9"/>
      <c r="D187" s="10" t="s">
        <v>287</v>
      </c>
      <c r="E187" s="11" t="s">
        <v>287</v>
      </c>
      <c r="F187" s="11" t="s">
        <v>287</v>
      </c>
      <c r="G187" s="11" t="s">
        <v>287</v>
      </c>
      <c r="H187" s="11" t="s">
        <v>287</v>
      </c>
      <c r="I187" s="11" t="s">
        <v>288</v>
      </c>
      <c r="J187" s="11" t="s">
        <v>288</v>
      </c>
      <c r="K187" s="11" t="s">
        <v>288</v>
      </c>
      <c r="L187" s="11" t="s">
        <v>287</v>
      </c>
      <c r="M187" s="11" t="s">
        <v>287</v>
      </c>
      <c r="N187" s="11" t="s">
        <v>288</v>
      </c>
      <c r="O187" s="11" t="s">
        <v>288</v>
      </c>
      <c r="P187" s="11" t="s">
        <v>288</v>
      </c>
      <c r="Q187" s="11" t="s">
        <v>288</v>
      </c>
      <c r="R187" s="11" t="s">
        <v>288</v>
      </c>
      <c r="S187" s="11" t="s">
        <v>288</v>
      </c>
      <c r="T187" s="11" t="s">
        <v>287</v>
      </c>
      <c r="U187" s="11" t="s">
        <v>287</v>
      </c>
      <c r="V187" s="11" t="s">
        <v>114</v>
      </c>
      <c r="W187" s="11" t="s">
        <v>287</v>
      </c>
      <c r="X187" s="11" t="s">
        <v>114</v>
      </c>
      <c r="Y187" s="11" t="s">
        <v>288</v>
      </c>
      <c r="Z187" s="11" t="s">
        <v>114</v>
      </c>
      <c r="AA187" s="11" t="s">
        <v>114</v>
      </c>
      <c r="AB187" s="11" t="s">
        <v>287</v>
      </c>
      <c r="AC187" s="150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9"/>
      <c r="C188" s="9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150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3</v>
      </c>
    </row>
    <row r="189" spans="1:65">
      <c r="A189" s="29"/>
      <c r="B189" s="18">
        <v>1</v>
      </c>
      <c r="C189" s="14">
        <v>1</v>
      </c>
      <c r="D189" s="151">
        <v>2.7</v>
      </c>
      <c r="E189" s="21">
        <v>2.4</v>
      </c>
      <c r="F189" s="21">
        <v>2.2999999999999998</v>
      </c>
      <c r="G189" s="21">
        <v>2.1</v>
      </c>
      <c r="H189" s="21">
        <v>1.9793261408933227</v>
      </c>
      <c r="I189" s="151">
        <v>1</v>
      </c>
      <c r="J189" s="21">
        <v>2.34</v>
      </c>
      <c r="K189" s="21">
        <v>2.12</v>
      </c>
      <c r="L189" s="151">
        <v>2</v>
      </c>
      <c r="M189" s="21">
        <v>2.2000000000000002</v>
      </c>
      <c r="N189" s="21">
        <v>2.2999999999999998</v>
      </c>
      <c r="O189" s="21">
        <v>2.2000000000000002</v>
      </c>
      <c r="P189" s="21">
        <v>2.1</v>
      </c>
      <c r="Q189" s="21">
        <v>2.2999999999999998</v>
      </c>
      <c r="R189" s="21">
        <v>2.2000000000000002</v>
      </c>
      <c r="S189" s="21">
        <v>2.1</v>
      </c>
      <c r="T189" s="21">
        <v>2.4</v>
      </c>
      <c r="U189" s="21">
        <v>2.5</v>
      </c>
      <c r="V189" s="151">
        <v>4.88</v>
      </c>
      <c r="W189" s="21">
        <v>2.4</v>
      </c>
      <c r="X189" s="151">
        <v>9.6515000000000004</v>
      </c>
      <c r="Y189" s="151" t="s">
        <v>101</v>
      </c>
      <c r="Z189" s="21">
        <v>2.2748885554824745</v>
      </c>
      <c r="AA189" s="151" t="s">
        <v>103</v>
      </c>
      <c r="AB189" s="21">
        <v>2</v>
      </c>
      <c r="AC189" s="150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</v>
      </c>
    </row>
    <row r="190" spans="1:65">
      <c r="A190" s="29"/>
      <c r="B190" s="19">
        <v>1</v>
      </c>
      <c r="C190" s="9">
        <v>2</v>
      </c>
      <c r="D190" s="146">
        <v>2.6</v>
      </c>
      <c r="E190" s="11">
        <v>2.1</v>
      </c>
      <c r="F190" s="11">
        <v>2.2999999999999998</v>
      </c>
      <c r="G190" s="11">
        <v>2.1</v>
      </c>
      <c r="H190" s="11">
        <v>1.9451468923357678</v>
      </c>
      <c r="I190" s="146">
        <v>2</v>
      </c>
      <c r="J190" s="11">
        <v>2.31</v>
      </c>
      <c r="K190" s="11">
        <v>2.2599999999999998</v>
      </c>
      <c r="L190" s="146">
        <v>2</v>
      </c>
      <c r="M190" s="11">
        <v>2.2000000000000002</v>
      </c>
      <c r="N190" s="11">
        <v>2.4</v>
      </c>
      <c r="O190" s="11">
        <v>2.2000000000000002</v>
      </c>
      <c r="P190" s="11">
        <v>2.2000000000000002</v>
      </c>
      <c r="Q190" s="11">
        <v>2.2000000000000002</v>
      </c>
      <c r="R190" s="11">
        <v>2.2000000000000002</v>
      </c>
      <c r="S190" s="11">
        <v>2.1</v>
      </c>
      <c r="T190" s="11">
        <v>2.5</v>
      </c>
      <c r="U190" s="11">
        <v>2.2999999999999998</v>
      </c>
      <c r="V190" s="146">
        <v>4.91</v>
      </c>
      <c r="W190" s="11">
        <v>2.2999999999999998</v>
      </c>
      <c r="X190" s="146">
        <v>17.224599999999999</v>
      </c>
      <c r="Y190" s="146" t="s">
        <v>101</v>
      </c>
      <c r="Z190" s="11">
        <v>2.1482757040492415</v>
      </c>
      <c r="AA190" s="146" t="s">
        <v>103</v>
      </c>
      <c r="AB190" s="11">
        <v>1.9</v>
      </c>
      <c r="AC190" s="150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3</v>
      </c>
      <c r="D191" s="146">
        <v>2.8</v>
      </c>
      <c r="E191" s="11">
        <v>2.2000000000000002</v>
      </c>
      <c r="F191" s="11">
        <v>2.2000000000000002</v>
      </c>
      <c r="G191" s="11">
        <v>2.2000000000000002</v>
      </c>
      <c r="H191" s="11">
        <v>1.978403416978421</v>
      </c>
      <c r="I191" s="146">
        <v>2</v>
      </c>
      <c r="J191" s="11">
        <v>2.25</v>
      </c>
      <c r="K191" s="11">
        <v>2.17</v>
      </c>
      <c r="L191" s="146">
        <v>2</v>
      </c>
      <c r="M191" s="11">
        <v>2.2000000000000002</v>
      </c>
      <c r="N191" s="11">
        <v>2.4</v>
      </c>
      <c r="O191" s="11">
        <v>2.2000000000000002</v>
      </c>
      <c r="P191" s="11">
        <v>2.2000000000000002</v>
      </c>
      <c r="Q191" s="11">
        <v>2.2000000000000002</v>
      </c>
      <c r="R191" s="11">
        <v>2.2999999999999998</v>
      </c>
      <c r="S191" s="11">
        <v>2.2000000000000002</v>
      </c>
      <c r="T191" s="11">
        <v>2.4</v>
      </c>
      <c r="U191" s="11">
        <v>2.5</v>
      </c>
      <c r="V191" s="146">
        <v>4.7</v>
      </c>
      <c r="W191" s="11">
        <v>2.4</v>
      </c>
      <c r="X191" s="146">
        <v>12.944000000000001</v>
      </c>
      <c r="Y191" s="146" t="s">
        <v>101</v>
      </c>
      <c r="Z191" s="11">
        <v>2.23795306505657</v>
      </c>
      <c r="AA191" s="146" t="s">
        <v>103</v>
      </c>
      <c r="AB191" s="11">
        <v>2</v>
      </c>
      <c r="AC191" s="150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16</v>
      </c>
    </row>
    <row r="192" spans="1:65">
      <c r="A192" s="29"/>
      <c r="B192" s="19">
        <v>1</v>
      </c>
      <c r="C192" s="9">
        <v>4</v>
      </c>
      <c r="D192" s="146">
        <v>2.4</v>
      </c>
      <c r="E192" s="11">
        <v>2.1</v>
      </c>
      <c r="F192" s="11">
        <v>2.2999999999999998</v>
      </c>
      <c r="G192" s="11">
        <v>2.2000000000000002</v>
      </c>
      <c r="H192" s="11">
        <v>1.9632522457584412</v>
      </c>
      <c r="I192" s="146">
        <v>2</v>
      </c>
      <c r="J192" s="11">
        <v>2.2799999999999998</v>
      </c>
      <c r="K192" s="11">
        <v>2.14</v>
      </c>
      <c r="L192" s="146">
        <v>2</v>
      </c>
      <c r="M192" s="11">
        <v>2.2999999999999998</v>
      </c>
      <c r="N192" s="11">
        <v>2.4</v>
      </c>
      <c r="O192" s="11">
        <v>2.2000000000000002</v>
      </c>
      <c r="P192" s="11">
        <v>2.2000000000000002</v>
      </c>
      <c r="Q192" s="11">
        <v>2.2000000000000002</v>
      </c>
      <c r="R192" s="11">
        <v>2.4</v>
      </c>
      <c r="S192" s="11">
        <v>2.2000000000000002</v>
      </c>
      <c r="T192" s="152">
        <v>2.1</v>
      </c>
      <c r="U192" s="11">
        <v>2.4</v>
      </c>
      <c r="V192" s="146">
        <v>4.97</v>
      </c>
      <c r="W192" s="11">
        <v>2.2999999999999998</v>
      </c>
      <c r="X192" s="146">
        <v>26.774100000000001</v>
      </c>
      <c r="Y192" s="146" t="s">
        <v>101</v>
      </c>
      <c r="Z192" s="11">
        <v>2.1493828018378229</v>
      </c>
      <c r="AA192" s="146" t="s">
        <v>103</v>
      </c>
      <c r="AB192" s="11">
        <v>1.9</v>
      </c>
      <c r="AC192" s="150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2.2160920869298923</v>
      </c>
    </row>
    <row r="193" spans="1:65">
      <c r="A193" s="29"/>
      <c r="B193" s="19">
        <v>1</v>
      </c>
      <c r="C193" s="9">
        <v>5</v>
      </c>
      <c r="D193" s="146">
        <v>2.4</v>
      </c>
      <c r="E193" s="11">
        <v>2.2000000000000002</v>
      </c>
      <c r="F193" s="11">
        <v>2.2999999999999998</v>
      </c>
      <c r="G193" s="11">
        <v>2.2000000000000002</v>
      </c>
      <c r="H193" s="11">
        <v>1.9733928226572253</v>
      </c>
      <c r="I193" s="146">
        <v>2</v>
      </c>
      <c r="J193" s="11">
        <v>2.2599999999999998</v>
      </c>
      <c r="K193" s="11">
        <v>2.0499999999999998</v>
      </c>
      <c r="L193" s="146">
        <v>2</v>
      </c>
      <c r="M193" s="11">
        <v>2.2000000000000002</v>
      </c>
      <c r="N193" s="11">
        <v>2.2999999999999998</v>
      </c>
      <c r="O193" s="11">
        <v>2.2000000000000002</v>
      </c>
      <c r="P193" s="11">
        <v>2.2000000000000002</v>
      </c>
      <c r="Q193" s="11">
        <v>2.2000000000000002</v>
      </c>
      <c r="R193" s="11">
        <v>2.2999999999999998</v>
      </c>
      <c r="S193" s="11">
        <v>2.1</v>
      </c>
      <c r="T193" s="11">
        <v>2.2999999999999998</v>
      </c>
      <c r="U193" s="11">
        <v>2.4</v>
      </c>
      <c r="V193" s="146">
        <v>4.8099999999999996</v>
      </c>
      <c r="W193" s="11">
        <v>2.2999999999999998</v>
      </c>
      <c r="X193" s="146">
        <v>18.900400000000001</v>
      </c>
      <c r="Y193" s="146" t="s">
        <v>101</v>
      </c>
      <c r="Z193" s="11">
        <v>2.1321783873873867</v>
      </c>
      <c r="AA193" s="146" t="s">
        <v>103</v>
      </c>
      <c r="AB193" s="11">
        <v>1.9</v>
      </c>
      <c r="AC193" s="150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27">
        <v>22</v>
      </c>
    </row>
    <row r="194" spans="1:65">
      <c r="A194" s="29"/>
      <c r="B194" s="19">
        <v>1</v>
      </c>
      <c r="C194" s="9">
        <v>6</v>
      </c>
      <c r="D194" s="146">
        <v>2.8</v>
      </c>
      <c r="E194" s="11">
        <v>2</v>
      </c>
      <c r="F194" s="11">
        <v>2.2000000000000002</v>
      </c>
      <c r="G194" s="11">
        <v>2</v>
      </c>
      <c r="H194" s="11">
        <v>1.9384863400980379</v>
      </c>
      <c r="I194" s="146">
        <v>2</v>
      </c>
      <c r="J194" s="11">
        <v>2.2999999999999998</v>
      </c>
      <c r="K194" s="11">
        <v>2.12</v>
      </c>
      <c r="L194" s="146">
        <v>2</v>
      </c>
      <c r="M194" s="11">
        <v>2.2000000000000002</v>
      </c>
      <c r="N194" s="11">
        <v>2.4</v>
      </c>
      <c r="O194" s="11">
        <v>2.1</v>
      </c>
      <c r="P194" s="11">
        <v>2.2999999999999998</v>
      </c>
      <c r="Q194" s="11">
        <v>2.2000000000000002</v>
      </c>
      <c r="R194" s="11">
        <v>2.5</v>
      </c>
      <c r="S194" s="11">
        <v>2.2000000000000002</v>
      </c>
      <c r="T194" s="11">
        <v>2.4</v>
      </c>
      <c r="U194" s="11">
        <v>2.5</v>
      </c>
      <c r="V194" s="146">
        <v>4.8</v>
      </c>
      <c r="W194" s="11">
        <v>2.2000000000000002</v>
      </c>
      <c r="X194" s="146">
        <v>21.073699999999999</v>
      </c>
      <c r="Y194" s="146" t="s">
        <v>101</v>
      </c>
      <c r="Z194" s="11">
        <v>2.2172590158936774</v>
      </c>
      <c r="AA194" s="146" t="s">
        <v>103</v>
      </c>
      <c r="AB194" s="11">
        <v>1.9</v>
      </c>
      <c r="AC194" s="150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20" t="s">
        <v>273</v>
      </c>
      <c r="C195" s="12"/>
      <c r="D195" s="22">
        <v>2.6166666666666671</v>
      </c>
      <c r="E195" s="22">
        <v>2.1666666666666665</v>
      </c>
      <c r="F195" s="22">
        <v>2.2666666666666662</v>
      </c>
      <c r="G195" s="22">
        <v>2.1333333333333333</v>
      </c>
      <c r="H195" s="22">
        <v>1.9630013097868693</v>
      </c>
      <c r="I195" s="22">
        <v>1.8333333333333333</v>
      </c>
      <c r="J195" s="22">
        <v>2.2899999999999996</v>
      </c>
      <c r="K195" s="22">
        <v>2.1433333333333331</v>
      </c>
      <c r="L195" s="22">
        <v>2</v>
      </c>
      <c r="M195" s="22">
        <v>2.2166666666666668</v>
      </c>
      <c r="N195" s="22">
        <v>2.3666666666666667</v>
      </c>
      <c r="O195" s="22">
        <v>2.1833333333333331</v>
      </c>
      <c r="P195" s="22">
        <v>2.2000000000000006</v>
      </c>
      <c r="Q195" s="22">
        <v>2.2166666666666668</v>
      </c>
      <c r="R195" s="22">
        <v>2.3166666666666664</v>
      </c>
      <c r="S195" s="22">
        <v>2.1500000000000004</v>
      </c>
      <c r="T195" s="22">
        <v>2.35</v>
      </c>
      <c r="U195" s="22">
        <v>2.4333333333333331</v>
      </c>
      <c r="V195" s="22">
        <v>4.8449999999999998</v>
      </c>
      <c r="W195" s="22">
        <v>2.3166666666666664</v>
      </c>
      <c r="X195" s="22">
        <v>17.761383333333335</v>
      </c>
      <c r="Y195" s="22" t="s">
        <v>726</v>
      </c>
      <c r="Z195" s="22">
        <v>2.1933229216178627</v>
      </c>
      <c r="AA195" s="22" t="s">
        <v>726</v>
      </c>
      <c r="AB195" s="22">
        <v>1.9333333333333336</v>
      </c>
      <c r="AC195" s="150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274</v>
      </c>
      <c r="C196" s="28"/>
      <c r="D196" s="11">
        <v>2.6500000000000004</v>
      </c>
      <c r="E196" s="11">
        <v>2.1500000000000004</v>
      </c>
      <c r="F196" s="11">
        <v>2.2999999999999998</v>
      </c>
      <c r="G196" s="11">
        <v>2.1500000000000004</v>
      </c>
      <c r="H196" s="11">
        <v>1.9683225342078332</v>
      </c>
      <c r="I196" s="11">
        <v>2</v>
      </c>
      <c r="J196" s="11">
        <v>2.29</v>
      </c>
      <c r="K196" s="11">
        <v>2.13</v>
      </c>
      <c r="L196" s="11">
        <v>2</v>
      </c>
      <c r="M196" s="11">
        <v>2.2000000000000002</v>
      </c>
      <c r="N196" s="11">
        <v>2.4</v>
      </c>
      <c r="O196" s="11">
        <v>2.2000000000000002</v>
      </c>
      <c r="P196" s="11">
        <v>2.2000000000000002</v>
      </c>
      <c r="Q196" s="11">
        <v>2.2000000000000002</v>
      </c>
      <c r="R196" s="11">
        <v>2.2999999999999998</v>
      </c>
      <c r="S196" s="11">
        <v>2.1500000000000004</v>
      </c>
      <c r="T196" s="11">
        <v>2.4</v>
      </c>
      <c r="U196" s="11">
        <v>2.4500000000000002</v>
      </c>
      <c r="V196" s="11">
        <v>4.8449999999999998</v>
      </c>
      <c r="W196" s="11">
        <v>2.2999999999999998</v>
      </c>
      <c r="X196" s="11">
        <v>18.0625</v>
      </c>
      <c r="Y196" s="11" t="s">
        <v>726</v>
      </c>
      <c r="Z196" s="11">
        <v>2.1833209088657499</v>
      </c>
      <c r="AA196" s="11" t="s">
        <v>726</v>
      </c>
      <c r="AB196" s="11">
        <v>1.9</v>
      </c>
      <c r="AC196" s="150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3" t="s">
        <v>275</v>
      </c>
      <c r="C197" s="28"/>
      <c r="D197" s="23">
        <v>0.18348478592697179</v>
      </c>
      <c r="E197" s="23">
        <v>0.13662601021279461</v>
      </c>
      <c r="F197" s="23">
        <v>5.1639777949432045E-2</v>
      </c>
      <c r="G197" s="23">
        <v>8.1649658092772678E-2</v>
      </c>
      <c r="H197" s="23">
        <v>1.7501631275703432E-2</v>
      </c>
      <c r="I197" s="23">
        <v>0.40824829046386274</v>
      </c>
      <c r="J197" s="23">
        <v>3.3466401061363026E-2</v>
      </c>
      <c r="K197" s="23">
        <v>6.9474215840602774E-2</v>
      </c>
      <c r="L197" s="23">
        <v>0</v>
      </c>
      <c r="M197" s="23">
        <v>4.0824829046386159E-2</v>
      </c>
      <c r="N197" s="23">
        <v>5.1639777949432274E-2</v>
      </c>
      <c r="O197" s="23">
        <v>4.0824829046386339E-2</v>
      </c>
      <c r="P197" s="23">
        <v>6.3245553203367499E-2</v>
      </c>
      <c r="Q197" s="23">
        <v>4.0824829046386159E-2</v>
      </c>
      <c r="R197" s="23">
        <v>0.11690451944500115</v>
      </c>
      <c r="S197" s="23">
        <v>5.4772255750516662E-2</v>
      </c>
      <c r="T197" s="23">
        <v>0.13784048752090219</v>
      </c>
      <c r="U197" s="23">
        <v>8.1649658092772678E-2</v>
      </c>
      <c r="V197" s="23">
        <v>9.5236547606472946E-2</v>
      </c>
      <c r="W197" s="23">
        <v>7.5277265270908028E-2</v>
      </c>
      <c r="X197" s="23">
        <v>6.0458810538801222</v>
      </c>
      <c r="Y197" s="23" t="s">
        <v>726</v>
      </c>
      <c r="Z197" s="23">
        <v>5.8165933231569419E-2</v>
      </c>
      <c r="AA197" s="23" t="s">
        <v>726</v>
      </c>
      <c r="AB197" s="23">
        <v>5.1639777949432274E-2</v>
      </c>
      <c r="AC197" s="202"/>
      <c r="AD197" s="203"/>
      <c r="AE197" s="203"/>
      <c r="AF197" s="203"/>
      <c r="AG197" s="203"/>
      <c r="AH197" s="203"/>
      <c r="AI197" s="203"/>
      <c r="AJ197" s="203"/>
      <c r="AK197" s="203"/>
      <c r="AL197" s="203"/>
      <c r="AM197" s="203"/>
      <c r="AN197" s="203"/>
      <c r="AO197" s="203"/>
      <c r="AP197" s="203"/>
      <c r="AQ197" s="203"/>
      <c r="AR197" s="203"/>
      <c r="AS197" s="203"/>
      <c r="AT197" s="203"/>
      <c r="AU197" s="203"/>
      <c r="AV197" s="203"/>
      <c r="AW197" s="203"/>
      <c r="AX197" s="203"/>
      <c r="AY197" s="203"/>
      <c r="AZ197" s="203"/>
      <c r="BA197" s="203"/>
      <c r="BB197" s="203"/>
      <c r="BC197" s="203"/>
      <c r="BD197" s="203"/>
      <c r="BE197" s="203"/>
      <c r="BF197" s="203"/>
      <c r="BG197" s="203"/>
      <c r="BH197" s="203"/>
      <c r="BI197" s="203"/>
      <c r="BJ197" s="203"/>
      <c r="BK197" s="203"/>
      <c r="BL197" s="203"/>
      <c r="BM197" s="56"/>
    </row>
    <row r="198" spans="1:65">
      <c r="A198" s="29"/>
      <c r="B198" s="3" t="s">
        <v>86</v>
      </c>
      <c r="C198" s="28"/>
      <c r="D198" s="13">
        <v>7.0121574239607035E-2</v>
      </c>
      <c r="E198" s="13">
        <v>6.3058158559751359E-2</v>
      </c>
      <c r="F198" s="13">
        <v>2.2782254977690614E-2</v>
      </c>
      <c r="G198" s="13">
        <v>3.8273277230987196E-2</v>
      </c>
      <c r="H198" s="13">
        <v>8.9157511961128807E-3</v>
      </c>
      <c r="I198" s="13">
        <v>0.2226808857075615</v>
      </c>
      <c r="J198" s="13">
        <v>1.4614148935093028E-2</v>
      </c>
      <c r="K198" s="13">
        <v>3.2414097592816229E-2</v>
      </c>
      <c r="L198" s="13">
        <v>0</v>
      </c>
      <c r="M198" s="13">
        <v>1.8417216111151651E-2</v>
      </c>
      <c r="N198" s="13">
        <v>2.1819624485675607E-2</v>
      </c>
      <c r="O198" s="13">
        <v>1.8698394983077713E-2</v>
      </c>
      <c r="P198" s="13">
        <v>2.87479787288034E-2</v>
      </c>
      <c r="Q198" s="13">
        <v>1.8417216111151651E-2</v>
      </c>
      <c r="R198" s="13">
        <v>5.0462382494245103E-2</v>
      </c>
      <c r="S198" s="13">
        <v>2.5475467790937976E-2</v>
      </c>
      <c r="T198" s="13">
        <v>5.8655526604639227E-2</v>
      </c>
      <c r="U198" s="13">
        <v>3.3554654010728498E-2</v>
      </c>
      <c r="V198" s="13">
        <v>1.9656666172646636E-2</v>
      </c>
      <c r="W198" s="13">
        <v>3.2493783570176134E-2</v>
      </c>
      <c r="X198" s="13">
        <v>0.34039471703387153</v>
      </c>
      <c r="Y198" s="13" t="s">
        <v>726</v>
      </c>
      <c r="Z198" s="13">
        <v>2.6519548333842437E-2</v>
      </c>
      <c r="AA198" s="13" t="s">
        <v>726</v>
      </c>
      <c r="AB198" s="13">
        <v>2.6710229973844275E-2</v>
      </c>
      <c r="AC198" s="150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3" t="s">
        <v>276</v>
      </c>
      <c r="C199" s="28"/>
      <c r="D199" s="13">
        <v>0.18075719059658701</v>
      </c>
      <c r="E199" s="13">
        <v>-2.230296320027858E-2</v>
      </c>
      <c r="F199" s="13">
        <v>2.2821515421246996E-2</v>
      </c>
      <c r="G199" s="13">
        <v>-3.7344456074120291E-2</v>
      </c>
      <c r="H199" s="13">
        <v>-0.11420589362495648</v>
      </c>
      <c r="I199" s="13">
        <v>-0.17271789193869724</v>
      </c>
      <c r="J199" s="13">
        <v>3.3350560432936271E-2</v>
      </c>
      <c r="K199" s="13">
        <v>-3.2832008211967856E-2</v>
      </c>
      <c r="L199" s="13">
        <v>-9.7510427569487801E-2</v>
      </c>
      <c r="M199" s="13">
        <v>2.592761104844854E-4</v>
      </c>
      <c r="N199" s="13">
        <v>6.7945994042772684E-2</v>
      </c>
      <c r="O199" s="13">
        <v>-1.478221676335767E-2</v>
      </c>
      <c r="P199" s="13">
        <v>-7.2614703264363145E-3</v>
      </c>
      <c r="Q199" s="13">
        <v>2.592761104844854E-4</v>
      </c>
      <c r="R199" s="13">
        <v>4.5383754732009951E-2</v>
      </c>
      <c r="S199" s="13">
        <v>-2.9823709637199269E-2</v>
      </c>
      <c r="T199" s="13">
        <v>6.0425247605851773E-2</v>
      </c>
      <c r="U199" s="13">
        <v>9.8028979790456328E-2</v>
      </c>
      <c r="V199" s="13">
        <v>1.1862809892129156</v>
      </c>
      <c r="W199" s="13">
        <v>4.5383754732009951E-2</v>
      </c>
      <c r="X199" s="13">
        <v>7.0147316251372125</v>
      </c>
      <c r="Y199" s="13" t="s">
        <v>726</v>
      </c>
      <c r="Z199" s="13">
        <v>-1.0274467133526644E-2</v>
      </c>
      <c r="AA199" s="13" t="s">
        <v>726</v>
      </c>
      <c r="AB199" s="13">
        <v>-0.12759341331717144</v>
      </c>
      <c r="AC199" s="150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A200" s="29"/>
      <c r="B200" s="45" t="s">
        <v>277</v>
      </c>
      <c r="C200" s="46"/>
      <c r="D200" s="44">
        <v>2.7</v>
      </c>
      <c r="E200" s="44">
        <v>0.34</v>
      </c>
      <c r="F200" s="44">
        <v>0.34</v>
      </c>
      <c r="G200" s="44">
        <v>0.56000000000000005</v>
      </c>
      <c r="H200" s="44">
        <v>1.71</v>
      </c>
      <c r="I200" s="44" t="s">
        <v>278</v>
      </c>
      <c r="J200" s="44">
        <v>0.49</v>
      </c>
      <c r="K200" s="44">
        <v>0.49</v>
      </c>
      <c r="L200" s="44" t="s">
        <v>278</v>
      </c>
      <c r="M200" s="44">
        <v>0</v>
      </c>
      <c r="N200" s="44">
        <v>1.01</v>
      </c>
      <c r="O200" s="44">
        <v>0.22</v>
      </c>
      <c r="P200" s="44">
        <v>0.11</v>
      </c>
      <c r="Q200" s="44">
        <v>0</v>
      </c>
      <c r="R200" s="44">
        <v>0.67</v>
      </c>
      <c r="S200" s="44">
        <v>0.45</v>
      </c>
      <c r="T200" s="44">
        <v>0.9</v>
      </c>
      <c r="U200" s="44">
        <v>1.46</v>
      </c>
      <c r="V200" s="44">
        <v>17.72</v>
      </c>
      <c r="W200" s="44">
        <v>0.67</v>
      </c>
      <c r="X200" s="44">
        <v>104.82</v>
      </c>
      <c r="Y200" s="44">
        <v>11.58</v>
      </c>
      <c r="Z200" s="44">
        <v>0.16</v>
      </c>
      <c r="AA200" s="44">
        <v>1.91</v>
      </c>
      <c r="AB200" s="44">
        <v>1.91</v>
      </c>
      <c r="AC200" s="150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55"/>
    </row>
    <row r="201" spans="1:65">
      <c r="B201" s="30" t="s">
        <v>292</v>
      </c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BM201" s="55"/>
    </row>
    <row r="202" spans="1:65">
      <c r="BM202" s="55"/>
    </row>
    <row r="203" spans="1:65" ht="15">
      <c r="B203" s="8" t="s">
        <v>483</v>
      </c>
      <c r="BM203" s="27" t="s">
        <v>66</v>
      </c>
    </row>
    <row r="204" spans="1:65" ht="15">
      <c r="A204" s="24" t="s">
        <v>51</v>
      </c>
      <c r="B204" s="18" t="s">
        <v>110</v>
      </c>
      <c r="C204" s="15" t="s">
        <v>111</v>
      </c>
      <c r="D204" s="16" t="s">
        <v>236</v>
      </c>
      <c r="E204" s="17" t="s">
        <v>236</v>
      </c>
      <c r="F204" s="17" t="s">
        <v>236</v>
      </c>
      <c r="G204" s="17" t="s">
        <v>236</v>
      </c>
      <c r="H204" s="17" t="s">
        <v>236</v>
      </c>
      <c r="I204" s="17" t="s">
        <v>236</v>
      </c>
      <c r="J204" s="17" t="s">
        <v>236</v>
      </c>
      <c r="K204" s="17" t="s">
        <v>236</v>
      </c>
      <c r="L204" s="17" t="s">
        <v>236</v>
      </c>
      <c r="M204" s="17" t="s">
        <v>236</v>
      </c>
      <c r="N204" s="17" t="s">
        <v>236</v>
      </c>
      <c r="O204" s="17" t="s">
        <v>236</v>
      </c>
      <c r="P204" s="17" t="s">
        <v>236</v>
      </c>
      <c r="Q204" s="17" t="s">
        <v>236</v>
      </c>
      <c r="R204" s="17" t="s">
        <v>236</v>
      </c>
      <c r="S204" s="17" t="s">
        <v>236</v>
      </c>
      <c r="T204" s="17" t="s">
        <v>236</v>
      </c>
      <c r="U204" s="17" t="s">
        <v>236</v>
      </c>
      <c r="V204" s="17" t="s">
        <v>236</v>
      </c>
      <c r="W204" s="17" t="s">
        <v>236</v>
      </c>
      <c r="X204" s="17" t="s">
        <v>236</v>
      </c>
      <c r="Y204" s="17" t="s">
        <v>236</v>
      </c>
      <c r="Z204" s="17" t="s">
        <v>236</v>
      </c>
      <c r="AA204" s="17" t="s">
        <v>236</v>
      </c>
      <c r="AB204" s="17" t="s">
        <v>236</v>
      </c>
      <c r="AC204" s="150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 t="s">
        <v>237</v>
      </c>
      <c r="C205" s="9" t="s">
        <v>237</v>
      </c>
      <c r="D205" s="148" t="s">
        <v>239</v>
      </c>
      <c r="E205" s="149" t="s">
        <v>241</v>
      </c>
      <c r="F205" s="149" t="s">
        <v>242</v>
      </c>
      <c r="G205" s="149" t="s">
        <v>243</v>
      </c>
      <c r="H205" s="149" t="s">
        <v>244</v>
      </c>
      <c r="I205" s="149" t="s">
        <v>245</v>
      </c>
      <c r="J205" s="149" t="s">
        <v>246</v>
      </c>
      <c r="K205" s="149" t="s">
        <v>248</v>
      </c>
      <c r="L205" s="149" t="s">
        <v>249</v>
      </c>
      <c r="M205" s="149" t="s">
        <v>250</v>
      </c>
      <c r="N205" s="149" t="s">
        <v>251</v>
      </c>
      <c r="O205" s="149" t="s">
        <v>252</v>
      </c>
      <c r="P205" s="149" t="s">
        <v>253</v>
      </c>
      <c r="Q205" s="149" t="s">
        <v>254</v>
      </c>
      <c r="R205" s="149" t="s">
        <v>255</v>
      </c>
      <c r="S205" s="149" t="s">
        <v>256</v>
      </c>
      <c r="T205" s="149" t="s">
        <v>257</v>
      </c>
      <c r="U205" s="149" t="s">
        <v>258</v>
      </c>
      <c r="V205" s="149" t="s">
        <v>259</v>
      </c>
      <c r="W205" s="149" t="s">
        <v>260</v>
      </c>
      <c r="X205" s="149" t="s">
        <v>261</v>
      </c>
      <c r="Y205" s="149" t="s">
        <v>263</v>
      </c>
      <c r="Z205" s="149" t="s">
        <v>264</v>
      </c>
      <c r="AA205" s="149" t="s">
        <v>265</v>
      </c>
      <c r="AB205" s="149" t="s">
        <v>266</v>
      </c>
      <c r="AC205" s="150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 t="s">
        <v>3</v>
      </c>
    </row>
    <row r="206" spans="1:65">
      <c r="A206" s="29"/>
      <c r="B206" s="19"/>
      <c r="C206" s="9"/>
      <c r="D206" s="10" t="s">
        <v>287</v>
      </c>
      <c r="E206" s="11" t="s">
        <v>287</v>
      </c>
      <c r="F206" s="11" t="s">
        <v>287</v>
      </c>
      <c r="G206" s="11" t="s">
        <v>114</v>
      </c>
      <c r="H206" s="11" t="s">
        <v>287</v>
      </c>
      <c r="I206" s="11" t="s">
        <v>288</v>
      </c>
      <c r="J206" s="11" t="s">
        <v>288</v>
      </c>
      <c r="K206" s="11" t="s">
        <v>288</v>
      </c>
      <c r="L206" s="11" t="s">
        <v>114</v>
      </c>
      <c r="M206" s="11" t="s">
        <v>114</v>
      </c>
      <c r="N206" s="11" t="s">
        <v>288</v>
      </c>
      <c r="O206" s="11" t="s">
        <v>288</v>
      </c>
      <c r="P206" s="11" t="s">
        <v>288</v>
      </c>
      <c r="Q206" s="11" t="s">
        <v>288</v>
      </c>
      <c r="R206" s="11" t="s">
        <v>288</v>
      </c>
      <c r="S206" s="11" t="s">
        <v>288</v>
      </c>
      <c r="T206" s="11" t="s">
        <v>114</v>
      </c>
      <c r="U206" s="11" t="s">
        <v>287</v>
      </c>
      <c r="V206" s="11" t="s">
        <v>114</v>
      </c>
      <c r="W206" s="11" t="s">
        <v>288</v>
      </c>
      <c r="X206" s="11" t="s">
        <v>114</v>
      </c>
      <c r="Y206" s="11" t="s">
        <v>288</v>
      </c>
      <c r="Z206" s="11" t="s">
        <v>114</v>
      </c>
      <c r="AA206" s="11" t="s">
        <v>114</v>
      </c>
      <c r="AB206" s="11" t="s">
        <v>114</v>
      </c>
      <c r="AC206" s="150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7">
        <v>1</v>
      </c>
    </row>
    <row r="207" spans="1:65">
      <c r="A207" s="29"/>
      <c r="B207" s="19"/>
      <c r="C207" s="9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150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7">
        <v>1</v>
      </c>
    </row>
    <row r="208" spans="1:65">
      <c r="A208" s="29"/>
      <c r="B208" s="18">
        <v>1</v>
      </c>
      <c r="C208" s="14">
        <v>1</v>
      </c>
      <c r="D208" s="210">
        <v>16</v>
      </c>
      <c r="E208" s="210">
        <v>10</v>
      </c>
      <c r="F208" s="210">
        <v>11</v>
      </c>
      <c r="G208" s="210">
        <v>16</v>
      </c>
      <c r="H208" s="210">
        <v>13.622859735103912</v>
      </c>
      <c r="I208" s="211">
        <v>14</v>
      </c>
      <c r="J208" s="210">
        <v>11.5</v>
      </c>
      <c r="K208" s="220">
        <v>14.3</v>
      </c>
      <c r="L208" s="210">
        <v>16</v>
      </c>
      <c r="M208" s="210">
        <v>13</v>
      </c>
      <c r="N208" s="210">
        <v>12</v>
      </c>
      <c r="O208" s="210">
        <v>12</v>
      </c>
      <c r="P208" s="210">
        <v>12</v>
      </c>
      <c r="Q208" s="210">
        <v>13</v>
      </c>
      <c r="R208" s="210">
        <v>14</v>
      </c>
      <c r="S208" s="210">
        <v>11</v>
      </c>
      <c r="T208" s="211" t="s">
        <v>95</v>
      </c>
      <c r="U208" s="210">
        <v>11</v>
      </c>
      <c r="V208" s="211">
        <v>17.829999999999998</v>
      </c>
      <c r="W208" s="210">
        <v>15</v>
      </c>
      <c r="X208" s="211">
        <v>47.3504</v>
      </c>
      <c r="Y208" s="210">
        <v>14</v>
      </c>
      <c r="Z208" s="210">
        <v>11.628847932833533</v>
      </c>
      <c r="AA208" s="210">
        <v>13.138999999999999</v>
      </c>
      <c r="AB208" s="211" t="s">
        <v>95</v>
      </c>
      <c r="AC208" s="212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</v>
      </c>
    </row>
    <row r="209" spans="1:65">
      <c r="A209" s="29"/>
      <c r="B209" s="19">
        <v>1</v>
      </c>
      <c r="C209" s="9">
        <v>2</v>
      </c>
      <c r="D209" s="215">
        <v>16</v>
      </c>
      <c r="E209" s="215">
        <v>9</v>
      </c>
      <c r="F209" s="215">
        <v>13</v>
      </c>
      <c r="G209" s="215">
        <v>15</v>
      </c>
      <c r="H209" s="215">
        <v>13.472394077990723</v>
      </c>
      <c r="I209" s="216">
        <v>24</v>
      </c>
      <c r="J209" s="215">
        <v>11.6</v>
      </c>
      <c r="K209" s="215">
        <v>13.3</v>
      </c>
      <c r="L209" s="215">
        <v>14</v>
      </c>
      <c r="M209" s="215">
        <v>12</v>
      </c>
      <c r="N209" s="215">
        <v>13</v>
      </c>
      <c r="O209" s="215">
        <v>13</v>
      </c>
      <c r="P209" s="215">
        <v>12</v>
      </c>
      <c r="Q209" s="215">
        <v>12</v>
      </c>
      <c r="R209" s="215">
        <v>13</v>
      </c>
      <c r="S209" s="215">
        <v>11.9</v>
      </c>
      <c r="T209" s="215">
        <v>11</v>
      </c>
      <c r="U209" s="215">
        <v>12</v>
      </c>
      <c r="V209" s="216">
        <v>24.27</v>
      </c>
      <c r="W209" s="215">
        <v>16</v>
      </c>
      <c r="X209" s="216">
        <v>44.798900000000003</v>
      </c>
      <c r="Y209" s="215">
        <v>14</v>
      </c>
      <c r="Z209" s="215">
        <v>9.9888044077926068</v>
      </c>
      <c r="AA209" s="215">
        <v>17.494</v>
      </c>
      <c r="AB209" s="216" t="s">
        <v>95</v>
      </c>
      <c r="AC209" s="212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30</v>
      </c>
    </row>
    <row r="210" spans="1:65">
      <c r="A210" s="29"/>
      <c r="B210" s="19">
        <v>1</v>
      </c>
      <c r="C210" s="9">
        <v>3</v>
      </c>
      <c r="D210" s="215">
        <v>15</v>
      </c>
      <c r="E210" s="215">
        <v>12</v>
      </c>
      <c r="F210" s="215">
        <v>12</v>
      </c>
      <c r="G210" s="215">
        <v>15</v>
      </c>
      <c r="H210" s="215">
        <v>13.196045164967027</v>
      </c>
      <c r="I210" s="216">
        <v>25</v>
      </c>
      <c r="J210" s="215">
        <v>12.6</v>
      </c>
      <c r="K210" s="215">
        <v>12.3</v>
      </c>
      <c r="L210" s="215">
        <v>14</v>
      </c>
      <c r="M210" s="217">
        <v>16</v>
      </c>
      <c r="N210" s="215">
        <v>13</v>
      </c>
      <c r="O210" s="215">
        <v>13</v>
      </c>
      <c r="P210" s="215">
        <v>11</v>
      </c>
      <c r="Q210" s="215">
        <v>12</v>
      </c>
      <c r="R210" s="215">
        <v>13</v>
      </c>
      <c r="S210" s="215">
        <v>10.7</v>
      </c>
      <c r="T210" s="216" t="s">
        <v>95</v>
      </c>
      <c r="U210" s="215">
        <v>12</v>
      </c>
      <c r="V210" s="216">
        <v>22.02</v>
      </c>
      <c r="W210" s="215">
        <v>17</v>
      </c>
      <c r="X210" s="217">
        <v>35.477899999999998</v>
      </c>
      <c r="Y210" s="215">
        <v>16</v>
      </c>
      <c r="Z210" s="215">
        <v>13.051456193732664</v>
      </c>
      <c r="AA210" s="215">
        <v>13.896000000000001</v>
      </c>
      <c r="AB210" s="216" t="s">
        <v>95</v>
      </c>
      <c r="AC210" s="212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16</v>
      </c>
    </row>
    <row r="211" spans="1:65">
      <c r="A211" s="29"/>
      <c r="B211" s="19">
        <v>1</v>
      </c>
      <c r="C211" s="9">
        <v>4</v>
      </c>
      <c r="D211" s="215">
        <v>15</v>
      </c>
      <c r="E211" s="215">
        <v>10</v>
      </c>
      <c r="F211" s="215">
        <v>11</v>
      </c>
      <c r="G211" s="215">
        <v>14</v>
      </c>
      <c r="H211" s="215">
        <v>12.91924256941086</v>
      </c>
      <c r="I211" s="216">
        <v>17</v>
      </c>
      <c r="J211" s="215">
        <v>11.8</v>
      </c>
      <c r="K211" s="215">
        <v>12.7</v>
      </c>
      <c r="L211" s="215">
        <v>14</v>
      </c>
      <c r="M211" s="215">
        <v>13</v>
      </c>
      <c r="N211" s="215">
        <v>13</v>
      </c>
      <c r="O211" s="215">
        <v>13</v>
      </c>
      <c r="P211" s="215">
        <v>11</v>
      </c>
      <c r="Q211" s="217">
        <v>16</v>
      </c>
      <c r="R211" s="215">
        <v>14</v>
      </c>
      <c r="S211" s="215">
        <v>11.7</v>
      </c>
      <c r="T211" s="215">
        <v>11</v>
      </c>
      <c r="U211" s="215">
        <v>13</v>
      </c>
      <c r="V211" s="216">
        <v>23.48</v>
      </c>
      <c r="W211" s="215">
        <v>15</v>
      </c>
      <c r="X211" s="216">
        <v>43.290700000000001</v>
      </c>
      <c r="Y211" s="215">
        <v>12</v>
      </c>
      <c r="Z211" s="215">
        <v>15.802536919967928</v>
      </c>
      <c r="AA211" s="215">
        <v>16.431999999999999</v>
      </c>
      <c r="AB211" s="216" t="s">
        <v>95</v>
      </c>
      <c r="AC211" s="212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4">
        <v>12.96957989004585</v>
      </c>
    </row>
    <row r="212" spans="1:65">
      <c r="A212" s="29"/>
      <c r="B212" s="19">
        <v>1</v>
      </c>
      <c r="C212" s="9">
        <v>5</v>
      </c>
      <c r="D212" s="215">
        <v>16</v>
      </c>
      <c r="E212" s="215">
        <v>10</v>
      </c>
      <c r="F212" s="215">
        <v>13</v>
      </c>
      <c r="G212" s="215">
        <v>16</v>
      </c>
      <c r="H212" s="215">
        <v>13.87983001448525</v>
      </c>
      <c r="I212" s="216">
        <v>13</v>
      </c>
      <c r="J212" s="215">
        <v>11.8</v>
      </c>
      <c r="K212" s="215">
        <v>12.7</v>
      </c>
      <c r="L212" s="215">
        <v>14</v>
      </c>
      <c r="M212" s="215">
        <v>12</v>
      </c>
      <c r="N212" s="215">
        <v>15</v>
      </c>
      <c r="O212" s="215">
        <v>14</v>
      </c>
      <c r="P212" s="215">
        <v>12</v>
      </c>
      <c r="Q212" s="215">
        <v>12</v>
      </c>
      <c r="R212" s="215">
        <v>13</v>
      </c>
      <c r="S212" s="215">
        <v>10.8</v>
      </c>
      <c r="T212" s="215">
        <v>11</v>
      </c>
      <c r="U212" s="215">
        <v>13</v>
      </c>
      <c r="V212" s="216">
        <v>29.1</v>
      </c>
      <c r="W212" s="215">
        <v>16</v>
      </c>
      <c r="X212" s="216">
        <v>43.397199999999998</v>
      </c>
      <c r="Y212" s="215">
        <v>14</v>
      </c>
      <c r="Z212" s="215">
        <v>17.233875531339354</v>
      </c>
      <c r="AA212" s="215">
        <v>13.624000000000001</v>
      </c>
      <c r="AB212" s="215">
        <v>12</v>
      </c>
      <c r="AC212" s="212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4">
        <v>23</v>
      </c>
    </row>
    <row r="213" spans="1:65">
      <c r="A213" s="29"/>
      <c r="B213" s="19">
        <v>1</v>
      </c>
      <c r="C213" s="9">
        <v>6</v>
      </c>
      <c r="D213" s="215">
        <v>15</v>
      </c>
      <c r="E213" s="215">
        <v>10</v>
      </c>
      <c r="F213" s="215">
        <v>11</v>
      </c>
      <c r="G213" s="215">
        <v>15</v>
      </c>
      <c r="H213" s="215">
        <v>13.086929538792777</v>
      </c>
      <c r="I213" s="216">
        <v>18</v>
      </c>
      <c r="J213" s="217">
        <v>9.6</v>
      </c>
      <c r="K213" s="215">
        <v>12.7</v>
      </c>
      <c r="L213" s="215">
        <v>14</v>
      </c>
      <c r="M213" s="215">
        <v>13</v>
      </c>
      <c r="N213" s="215">
        <v>12</v>
      </c>
      <c r="O213" s="215">
        <v>14</v>
      </c>
      <c r="P213" s="215">
        <v>11</v>
      </c>
      <c r="Q213" s="215">
        <v>12</v>
      </c>
      <c r="R213" s="215">
        <v>13</v>
      </c>
      <c r="S213" s="215">
        <v>10.9</v>
      </c>
      <c r="T213" s="215">
        <v>11</v>
      </c>
      <c r="U213" s="215">
        <v>12</v>
      </c>
      <c r="V213" s="216">
        <v>21.99</v>
      </c>
      <c r="W213" s="215">
        <v>15</v>
      </c>
      <c r="X213" s="216">
        <v>44.935899999999997</v>
      </c>
      <c r="Y213" s="215">
        <v>13</v>
      </c>
      <c r="Z213" s="215">
        <v>15.615723399635515</v>
      </c>
      <c r="AA213" s="215">
        <v>14.500999999999999</v>
      </c>
      <c r="AB213" s="216" t="s">
        <v>95</v>
      </c>
      <c r="AC213" s="212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20" t="s">
        <v>273</v>
      </c>
      <c r="C214" s="12"/>
      <c r="D214" s="219">
        <v>15.5</v>
      </c>
      <c r="E214" s="219">
        <v>10.166666666666666</v>
      </c>
      <c r="F214" s="219">
        <v>11.833333333333334</v>
      </c>
      <c r="G214" s="219">
        <v>15.166666666666666</v>
      </c>
      <c r="H214" s="219">
        <v>13.362883516791756</v>
      </c>
      <c r="I214" s="219">
        <v>18.5</v>
      </c>
      <c r="J214" s="219">
        <v>11.483333333333333</v>
      </c>
      <c r="K214" s="219">
        <v>13.000000000000002</v>
      </c>
      <c r="L214" s="219">
        <v>14.333333333333334</v>
      </c>
      <c r="M214" s="219">
        <v>13.166666666666666</v>
      </c>
      <c r="N214" s="219">
        <v>13</v>
      </c>
      <c r="O214" s="219">
        <v>13.166666666666666</v>
      </c>
      <c r="P214" s="219">
        <v>11.5</v>
      </c>
      <c r="Q214" s="219">
        <v>12.833333333333334</v>
      </c>
      <c r="R214" s="219">
        <v>13.333333333333334</v>
      </c>
      <c r="S214" s="219">
        <v>11.166666666666666</v>
      </c>
      <c r="T214" s="219">
        <v>11</v>
      </c>
      <c r="U214" s="219">
        <v>12.166666666666666</v>
      </c>
      <c r="V214" s="219">
        <v>23.114999999999998</v>
      </c>
      <c r="W214" s="219">
        <v>15.666666666666666</v>
      </c>
      <c r="X214" s="219">
        <v>43.208500000000008</v>
      </c>
      <c r="Y214" s="219">
        <v>13.833333333333334</v>
      </c>
      <c r="Z214" s="219">
        <v>13.886874064216933</v>
      </c>
      <c r="AA214" s="219">
        <v>14.847666666666667</v>
      </c>
      <c r="AB214" s="219">
        <v>12</v>
      </c>
      <c r="AC214" s="212"/>
      <c r="AD214" s="213"/>
      <c r="AE214" s="213"/>
      <c r="AF214" s="213"/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  <c r="BI214" s="213"/>
      <c r="BJ214" s="213"/>
      <c r="BK214" s="213"/>
      <c r="BL214" s="213"/>
      <c r="BM214" s="218"/>
    </row>
    <row r="215" spans="1:65">
      <c r="A215" s="29"/>
      <c r="B215" s="3" t="s">
        <v>274</v>
      </c>
      <c r="C215" s="28"/>
      <c r="D215" s="215">
        <v>15.5</v>
      </c>
      <c r="E215" s="215">
        <v>10</v>
      </c>
      <c r="F215" s="215">
        <v>11.5</v>
      </c>
      <c r="G215" s="215">
        <v>15</v>
      </c>
      <c r="H215" s="215">
        <v>13.334219621478875</v>
      </c>
      <c r="I215" s="215">
        <v>17.5</v>
      </c>
      <c r="J215" s="215">
        <v>11.7</v>
      </c>
      <c r="K215" s="215">
        <v>12.7</v>
      </c>
      <c r="L215" s="215">
        <v>14</v>
      </c>
      <c r="M215" s="215">
        <v>13</v>
      </c>
      <c r="N215" s="215">
        <v>13</v>
      </c>
      <c r="O215" s="215">
        <v>13</v>
      </c>
      <c r="P215" s="215">
        <v>11.5</v>
      </c>
      <c r="Q215" s="215">
        <v>12</v>
      </c>
      <c r="R215" s="215">
        <v>13</v>
      </c>
      <c r="S215" s="215">
        <v>10.95</v>
      </c>
      <c r="T215" s="215">
        <v>11</v>
      </c>
      <c r="U215" s="215">
        <v>12</v>
      </c>
      <c r="V215" s="215">
        <v>22.75</v>
      </c>
      <c r="W215" s="215">
        <v>15.5</v>
      </c>
      <c r="X215" s="215">
        <v>44.098050000000001</v>
      </c>
      <c r="Y215" s="215">
        <v>14</v>
      </c>
      <c r="Z215" s="215">
        <v>14.333589796684089</v>
      </c>
      <c r="AA215" s="215">
        <v>14.198499999999999</v>
      </c>
      <c r="AB215" s="215">
        <v>12</v>
      </c>
      <c r="AC215" s="212"/>
      <c r="AD215" s="213"/>
      <c r="AE215" s="213"/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  <c r="BI215" s="213"/>
      <c r="BJ215" s="213"/>
      <c r="BK215" s="213"/>
      <c r="BL215" s="213"/>
      <c r="BM215" s="218"/>
    </row>
    <row r="216" spans="1:65">
      <c r="A216" s="29"/>
      <c r="B216" s="3" t="s">
        <v>275</v>
      </c>
      <c r="C216" s="28"/>
      <c r="D216" s="215">
        <v>0.54772255750516607</v>
      </c>
      <c r="E216" s="215">
        <v>0.98319208025017513</v>
      </c>
      <c r="F216" s="215">
        <v>0.98319208025017513</v>
      </c>
      <c r="G216" s="215">
        <v>0.752772652709081</v>
      </c>
      <c r="H216" s="215">
        <v>0.35989354047708172</v>
      </c>
      <c r="I216" s="215">
        <v>5.0099900199501395</v>
      </c>
      <c r="J216" s="215">
        <v>1.0008329864001619</v>
      </c>
      <c r="K216" s="215">
        <v>0.71274118724821889</v>
      </c>
      <c r="L216" s="215">
        <v>0.81649658092772603</v>
      </c>
      <c r="M216" s="215">
        <v>1.4719601443879693</v>
      </c>
      <c r="N216" s="215">
        <v>1.0954451150103321</v>
      </c>
      <c r="O216" s="215">
        <v>0.75277265270908111</v>
      </c>
      <c r="P216" s="215">
        <v>0.54772255750516607</v>
      </c>
      <c r="Q216" s="215">
        <v>1.6020819787597245</v>
      </c>
      <c r="R216" s="215">
        <v>0.51639777949432231</v>
      </c>
      <c r="S216" s="215">
        <v>0.50464508980734823</v>
      </c>
      <c r="T216" s="215">
        <v>0</v>
      </c>
      <c r="U216" s="215">
        <v>0.75277265270908111</v>
      </c>
      <c r="V216" s="215">
        <v>3.6792213850215711</v>
      </c>
      <c r="W216" s="215">
        <v>0.81649658092772603</v>
      </c>
      <c r="X216" s="215">
        <v>4.0613583791633072</v>
      </c>
      <c r="Y216" s="215">
        <v>1.3291601358251257</v>
      </c>
      <c r="Z216" s="215">
        <v>2.7875672224027843</v>
      </c>
      <c r="AA216" s="215">
        <v>1.7295052086266398</v>
      </c>
      <c r="AB216" s="215" t="s">
        <v>726</v>
      </c>
      <c r="AC216" s="212"/>
      <c r="AD216" s="213"/>
      <c r="AE216" s="213"/>
      <c r="AF216" s="213"/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  <c r="BI216" s="213"/>
      <c r="BJ216" s="213"/>
      <c r="BK216" s="213"/>
      <c r="BL216" s="213"/>
      <c r="BM216" s="218"/>
    </row>
    <row r="217" spans="1:65">
      <c r="A217" s="29"/>
      <c r="B217" s="3" t="s">
        <v>86</v>
      </c>
      <c r="C217" s="28"/>
      <c r="D217" s="13">
        <v>3.5336939193881679E-2</v>
      </c>
      <c r="E217" s="13">
        <v>9.670741772952543E-2</v>
      </c>
      <c r="F217" s="13">
        <v>8.3086654669028884E-2</v>
      </c>
      <c r="G217" s="13">
        <v>4.9633361717082262E-2</v>
      </c>
      <c r="H217" s="13">
        <v>2.693232639683199E-2</v>
      </c>
      <c r="I217" s="13">
        <v>0.27081027134865621</v>
      </c>
      <c r="J217" s="13">
        <v>8.7155267320768823E-2</v>
      </c>
      <c r="K217" s="13">
        <v>5.4826245172939908E-2</v>
      </c>
      <c r="L217" s="13">
        <v>5.6964877739143674E-2</v>
      </c>
      <c r="M217" s="13">
        <v>0.11179444134592173</v>
      </c>
      <c r="N217" s="13">
        <v>8.4265008846948625E-2</v>
      </c>
      <c r="O217" s="13">
        <v>5.7172606534866922E-2</v>
      </c>
      <c r="P217" s="13">
        <v>4.7628048478710092E-2</v>
      </c>
      <c r="Q217" s="13">
        <v>0.12483755678647203</v>
      </c>
      <c r="R217" s="13">
        <v>3.8729833462074169E-2</v>
      </c>
      <c r="S217" s="13">
        <v>4.5192097594687904E-2</v>
      </c>
      <c r="T217" s="13">
        <v>0</v>
      </c>
      <c r="U217" s="13">
        <v>6.1871724880198452E-2</v>
      </c>
      <c r="V217" s="13">
        <v>0.15917029569636909</v>
      </c>
      <c r="W217" s="13">
        <v>5.211680303793996E-2</v>
      </c>
      <c r="X217" s="13">
        <v>9.3994431168943765E-2</v>
      </c>
      <c r="Y217" s="13">
        <v>9.6083865240370533E-2</v>
      </c>
      <c r="Z217" s="13">
        <v>0.20073395996192267</v>
      </c>
      <c r="AA217" s="13">
        <v>0.11648329986484789</v>
      </c>
      <c r="AB217" s="13" t="s">
        <v>726</v>
      </c>
      <c r="AC217" s="150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A218" s="29"/>
      <c r="B218" s="3" t="s">
        <v>276</v>
      </c>
      <c r="C218" s="28"/>
      <c r="D218" s="13">
        <v>0.19510424635236245</v>
      </c>
      <c r="E218" s="13">
        <v>-0.21611441905920326</v>
      </c>
      <c r="F218" s="13">
        <v>-8.760858611808886E-2</v>
      </c>
      <c r="G218" s="13">
        <v>0.16940307976413949</v>
      </c>
      <c r="H218" s="13">
        <v>3.0325086092246156E-2</v>
      </c>
      <c r="I218" s="13">
        <v>0.42641474564636805</v>
      </c>
      <c r="J218" s="13">
        <v>-0.114594811035723</v>
      </c>
      <c r="K218" s="13">
        <v>2.3454969406910831E-3</v>
      </c>
      <c r="L218" s="13">
        <v>0.10515016329358251</v>
      </c>
      <c r="M218" s="13">
        <v>1.5196080234802345E-2</v>
      </c>
      <c r="N218" s="13">
        <v>2.3454969406910831E-3</v>
      </c>
      <c r="O218" s="13">
        <v>1.5196080234802345E-2</v>
      </c>
      <c r="P218" s="13">
        <v>-0.11330975270631183</v>
      </c>
      <c r="Q218" s="13">
        <v>-1.0505086353420401E-2</v>
      </c>
      <c r="R218" s="13">
        <v>2.8046663528913829E-2</v>
      </c>
      <c r="S218" s="13">
        <v>-0.13901091929453468</v>
      </c>
      <c r="T218" s="13">
        <v>-0.15186150258864606</v>
      </c>
      <c r="U218" s="13">
        <v>-6.1907419529866115E-2</v>
      </c>
      <c r="V218" s="13">
        <v>0.78224739706031321</v>
      </c>
      <c r="W218" s="13">
        <v>0.20795482964647372</v>
      </c>
      <c r="X218" s="13">
        <v>2.3315265695816811</v>
      </c>
      <c r="Y218" s="13">
        <v>6.6598413411248059E-2</v>
      </c>
      <c r="Z218" s="13">
        <v>7.0726591142331818E-2</v>
      </c>
      <c r="AA218" s="13">
        <v>0.14480706333921023</v>
      </c>
      <c r="AB218" s="13">
        <v>-7.4758002823977487E-2</v>
      </c>
      <c r="AC218" s="150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5"/>
    </row>
    <row r="219" spans="1:65">
      <c r="A219" s="29"/>
      <c r="B219" s="45" t="s">
        <v>277</v>
      </c>
      <c r="C219" s="46"/>
      <c r="D219" s="44">
        <v>0.94</v>
      </c>
      <c r="E219" s="44">
        <v>1.21</v>
      </c>
      <c r="F219" s="44">
        <v>0.54</v>
      </c>
      <c r="G219" s="44">
        <v>0.81</v>
      </c>
      <c r="H219" s="44">
        <v>0.08</v>
      </c>
      <c r="I219" s="44">
        <v>2.16</v>
      </c>
      <c r="J219" s="44">
        <v>0.68</v>
      </c>
      <c r="K219" s="44">
        <v>7.0000000000000007E-2</v>
      </c>
      <c r="L219" s="44">
        <v>0.47</v>
      </c>
      <c r="M219" s="44">
        <v>0</v>
      </c>
      <c r="N219" s="44">
        <v>7.0000000000000007E-2</v>
      </c>
      <c r="O219" s="44">
        <v>0</v>
      </c>
      <c r="P219" s="44">
        <v>0.67</v>
      </c>
      <c r="Q219" s="44">
        <v>0.13</v>
      </c>
      <c r="R219" s="44">
        <v>7.0000000000000007E-2</v>
      </c>
      <c r="S219" s="44">
        <v>0.81</v>
      </c>
      <c r="T219" s="44">
        <v>1.69</v>
      </c>
      <c r="U219" s="44">
        <v>0.4</v>
      </c>
      <c r="V219" s="44">
        <v>4.0199999999999996</v>
      </c>
      <c r="W219" s="44">
        <v>1.01</v>
      </c>
      <c r="X219" s="44">
        <v>12.15</v>
      </c>
      <c r="Y219" s="44">
        <v>0.27</v>
      </c>
      <c r="Z219" s="44">
        <v>0.28999999999999998</v>
      </c>
      <c r="AA219" s="44">
        <v>0.68</v>
      </c>
      <c r="AB219" s="44">
        <v>2.83</v>
      </c>
      <c r="AC219" s="150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55"/>
    </row>
    <row r="220" spans="1:65">
      <c r="B220" s="3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BM220" s="55"/>
    </row>
    <row r="221" spans="1:65" ht="15">
      <c r="B221" s="8" t="s">
        <v>484</v>
      </c>
      <c r="BM221" s="27" t="s">
        <v>66</v>
      </c>
    </row>
    <row r="222" spans="1:65" ht="15">
      <c r="A222" s="24" t="s">
        <v>28</v>
      </c>
      <c r="B222" s="18" t="s">
        <v>110</v>
      </c>
      <c r="C222" s="15" t="s">
        <v>111</v>
      </c>
      <c r="D222" s="16" t="s">
        <v>236</v>
      </c>
      <c r="E222" s="17" t="s">
        <v>236</v>
      </c>
      <c r="F222" s="17" t="s">
        <v>236</v>
      </c>
      <c r="G222" s="17" t="s">
        <v>236</v>
      </c>
      <c r="H222" s="17" t="s">
        <v>236</v>
      </c>
      <c r="I222" s="17" t="s">
        <v>236</v>
      </c>
      <c r="J222" s="17" t="s">
        <v>236</v>
      </c>
      <c r="K222" s="17" t="s">
        <v>236</v>
      </c>
      <c r="L222" s="17" t="s">
        <v>236</v>
      </c>
      <c r="M222" s="17" t="s">
        <v>236</v>
      </c>
      <c r="N222" s="17" t="s">
        <v>236</v>
      </c>
      <c r="O222" s="17" t="s">
        <v>236</v>
      </c>
      <c r="P222" s="17" t="s">
        <v>236</v>
      </c>
      <c r="Q222" s="17" t="s">
        <v>236</v>
      </c>
      <c r="R222" s="17" t="s">
        <v>236</v>
      </c>
      <c r="S222" s="17" t="s">
        <v>236</v>
      </c>
      <c r="T222" s="17" t="s">
        <v>236</v>
      </c>
      <c r="U222" s="17" t="s">
        <v>236</v>
      </c>
      <c r="V222" s="17" t="s">
        <v>236</v>
      </c>
      <c r="W222" s="17" t="s">
        <v>236</v>
      </c>
      <c r="X222" s="17" t="s">
        <v>236</v>
      </c>
      <c r="Y222" s="150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 t="s">
        <v>237</v>
      </c>
      <c r="C223" s="9" t="s">
        <v>237</v>
      </c>
      <c r="D223" s="148" t="s">
        <v>239</v>
      </c>
      <c r="E223" s="149" t="s">
        <v>241</v>
      </c>
      <c r="F223" s="149" t="s">
        <v>243</v>
      </c>
      <c r="G223" s="149" t="s">
        <v>244</v>
      </c>
      <c r="H223" s="149" t="s">
        <v>245</v>
      </c>
      <c r="I223" s="149" t="s">
        <v>246</v>
      </c>
      <c r="J223" s="149" t="s">
        <v>247</v>
      </c>
      <c r="K223" s="149" t="s">
        <v>248</v>
      </c>
      <c r="L223" s="149" t="s">
        <v>249</v>
      </c>
      <c r="M223" s="149" t="s">
        <v>250</v>
      </c>
      <c r="N223" s="149" t="s">
        <v>251</v>
      </c>
      <c r="O223" s="149" t="s">
        <v>252</v>
      </c>
      <c r="P223" s="149" t="s">
        <v>253</v>
      </c>
      <c r="Q223" s="149" t="s">
        <v>254</v>
      </c>
      <c r="R223" s="149" t="s">
        <v>255</v>
      </c>
      <c r="S223" s="149" t="s">
        <v>256</v>
      </c>
      <c r="T223" s="149" t="s">
        <v>257</v>
      </c>
      <c r="U223" s="149" t="s">
        <v>258</v>
      </c>
      <c r="V223" s="149" t="s">
        <v>260</v>
      </c>
      <c r="W223" s="149" t="s">
        <v>264</v>
      </c>
      <c r="X223" s="149" t="s">
        <v>266</v>
      </c>
      <c r="Y223" s="150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 t="s">
        <v>3</v>
      </c>
    </row>
    <row r="224" spans="1:65">
      <c r="A224" s="29"/>
      <c r="B224" s="19"/>
      <c r="C224" s="9"/>
      <c r="D224" s="10" t="s">
        <v>287</v>
      </c>
      <c r="E224" s="11" t="s">
        <v>287</v>
      </c>
      <c r="F224" s="11" t="s">
        <v>287</v>
      </c>
      <c r="G224" s="11" t="s">
        <v>287</v>
      </c>
      <c r="H224" s="11" t="s">
        <v>288</v>
      </c>
      <c r="I224" s="11" t="s">
        <v>288</v>
      </c>
      <c r="J224" s="11" t="s">
        <v>287</v>
      </c>
      <c r="K224" s="11" t="s">
        <v>288</v>
      </c>
      <c r="L224" s="11" t="s">
        <v>287</v>
      </c>
      <c r="M224" s="11" t="s">
        <v>287</v>
      </c>
      <c r="N224" s="11" t="s">
        <v>288</v>
      </c>
      <c r="O224" s="11" t="s">
        <v>288</v>
      </c>
      <c r="P224" s="11" t="s">
        <v>288</v>
      </c>
      <c r="Q224" s="11" t="s">
        <v>288</v>
      </c>
      <c r="R224" s="11" t="s">
        <v>288</v>
      </c>
      <c r="S224" s="11" t="s">
        <v>288</v>
      </c>
      <c r="T224" s="11" t="s">
        <v>287</v>
      </c>
      <c r="U224" s="11" t="s">
        <v>287</v>
      </c>
      <c r="V224" s="11" t="s">
        <v>287</v>
      </c>
      <c r="W224" s="11" t="s">
        <v>114</v>
      </c>
      <c r="X224" s="11" t="s">
        <v>287</v>
      </c>
      <c r="Y224" s="150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2</v>
      </c>
    </row>
    <row r="225" spans="1:65">
      <c r="A225" s="29"/>
      <c r="B225" s="19"/>
      <c r="C225" s="9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150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</v>
      </c>
    </row>
    <row r="226" spans="1:65">
      <c r="A226" s="29"/>
      <c r="B226" s="18">
        <v>1</v>
      </c>
      <c r="C226" s="14">
        <v>1</v>
      </c>
      <c r="D226" s="21">
        <v>6.75</v>
      </c>
      <c r="E226" s="21">
        <v>6</v>
      </c>
      <c r="F226" s="21">
        <v>6.55</v>
      </c>
      <c r="G226" s="21">
        <v>6.1693358966783496</v>
      </c>
      <c r="H226" s="21">
        <v>6.77</v>
      </c>
      <c r="I226" s="21">
        <v>7.13</v>
      </c>
      <c r="J226" s="21">
        <v>7.1329000000000002</v>
      </c>
      <c r="K226" s="21">
        <v>6.18</v>
      </c>
      <c r="L226" s="21">
        <v>6.7</v>
      </c>
      <c r="M226" s="21">
        <v>6.96</v>
      </c>
      <c r="N226" s="21">
        <v>6.68</v>
      </c>
      <c r="O226" s="21">
        <v>6.45</v>
      </c>
      <c r="P226" s="21">
        <v>6.13</v>
      </c>
      <c r="Q226" s="145">
        <v>6.75</v>
      </c>
      <c r="R226" s="21">
        <v>6.43</v>
      </c>
      <c r="S226" s="21">
        <v>6</v>
      </c>
      <c r="T226" s="151">
        <v>5.43</v>
      </c>
      <c r="U226" s="21">
        <v>7.13</v>
      </c>
      <c r="V226" s="21">
        <v>6.89</v>
      </c>
      <c r="W226" s="21">
        <v>6.6388992587340399</v>
      </c>
      <c r="X226" s="21">
        <v>5.87</v>
      </c>
      <c r="Y226" s="150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>
        <v>1</v>
      </c>
      <c r="C227" s="9">
        <v>2</v>
      </c>
      <c r="D227" s="11">
        <v>6.68</v>
      </c>
      <c r="E227" s="11">
        <v>5.5</v>
      </c>
      <c r="F227" s="11">
        <v>6.58</v>
      </c>
      <c r="G227" s="11">
        <v>6.329846173731478</v>
      </c>
      <c r="H227" s="11">
        <v>6.78</v>
      </c>
      <c r="I227" s="11">
        <v>7.25</v>
      </c>
      <c r="J227" s="11">
        <v>7.1952999999999996</v>
      </c>
      <c r="K227" s="11">
        <v>6.44</v>
      </c>
      <c r="L227" s="11">
        <v>6.7</v>
      </c>
      <c r="M227" s="11">
        <v>6.63</v>
      </c>
      <c r="N227" s="11">
        <v>6.75</v>
      </c>
      <c r="O227" s="11">
        <v>6.35</v>
      </c>
      <c r="P227" s="11">
        <v>6.12</v>
      </c>
      <c r="Q227" s="11">
        <v>6.4</v>
      </c>
      <c r="R227" s="11">
        <v>6.48</v>
      </c>
      <c r="S227" s="11">
        <v>5.9</v>
      </c>
      <c r="T227" s="146">
        <v>5.77</v>
      </c>
      <c r="U227" s="11">
        <v>6.6</v>
      </c>
      <c r="V227" s="11">
        <v>6.67</v>
      </c>
      <c r="W227" s="11">
        <v>6.8551225482501437</v>
      </c>
      <c r="X227" s="11">
        <v>5.73</v>
      </c>
      <c r="Y227" s="150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31</v>
      </c>
    </row>
    <row r="228" spans="1:65">
      <c r="A228" s="29"/>
      <c r="B228" s="19">
        <v>1</v>
      </c>
      <c r="C228" s="9">
        <v>3</v>
      </c>
      <c r="D228" s="11">
        <v>7.17</v>
      </c>
      <c r="E228" s="11">
        <v>5.9</v>
      </c>
      <c r="F228" s="11">
        <v>6.5</v>
      </c>
      <c r="G228" s="11">
        <v>6.6046164822360929</v>
      </c>
      <c r="H228" s="11">
        <v>6.89</v>
      </c>
      <c r="I228" s="11">
        <v>6.85</v>
      </c>
      <c r="J228" s="11">
        <v>7.3209</v>
      </c>
      <c r="K228" s="11">
        <v>6.37</v>
      </c>
      <c r="L228" s="11">
        <v>6.7</v>
      </c>
      <c r="M228" s="11">
        <v>6.9</v>
      </c>
      <c r="N228" s="11">
        <v>6.7</v>
      </c>
      <c r="O228" s="11">
        <v>6.28</v>
      </c>
      <c r="P228" s="11">
        <v>6.16</v>
      </c>
      <c r="Q228" s="11">
        <v>6.48</v>
      </c>
      <c r="R228" s="11">
        <v>6.65</v>
      </c>
      <c r="S228" s="11">
        <v>6</v>
      </c>
      <c r="T228" s="146">
        <v>5.3</v>
      </c>
      <c r="U228" s="11">
        <v>7.27</v>
      </c>
      <c r="V228" s="11">
        <v>6.91</v>
      </c>
      <c r="W228" s="11">
        <v>6.9161884940914113</v>
      </c>
      <c r="X228" s="11">
        <v>5.7</v>
      </c>
      <c r="Y228" s="150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16</v>
      </c>
    </row>
    <row r="229" spans="1:65">
      <c r="A229" s="29"/>
      <c r="B229" s="19">
        <v>1</v>
      </c>
      <c r="C229" s="9">
        <v>4</v>
      </c>
      <c r="D229" s="11">
        <v>6.53</v>
      </c>
      <c r="E229" s="11">
        <v>5.8</v>
      </c>
      <c r="F229" s="11">
        <v>6.68</v>
      </c>
      <c r="G229" s="11">
        <v>6.517526428027888</v>
      </c>
      <c r="H229" s="11">
        <v>7.02</v>
      </c>
      <c r="I229" s="11">
        <v>6.94</v>
      </c>
      <c r="J229" s="11">
        <v>7.1653000000000002</v>
      </c>
      <c r="K229" s="11">
        <v>6.32</v>
      </c>
      <c r="L229" s="11">
        <v>6.7</v>
      </c>
      <c r="M229" s="11">
        <v>6.69</v>
      </c>
      <c r="N229" s="11">
        <v>6.65</v>
      </c>
      <c r="O229" s="11">
        <v>6.39</v>
      </c>
      <c r="P229" s="11">
        <v>6.11</v>
      </c>
      <c r="Q229" s="11">
        <v>6.52</v>
      </c>
      <c r="R229" s="11">
        <v>6.8</v>
      </c>
      <c r="S229" s="11">
        <v>6.1</v>
      </c>
      <c r="T229" s="146">
        <v>5.09</v>
      </c>
      <c r="U229" s="11">
        <v>7.11</v>
      </c>
      <c r="V229" s="11">
        <v>6.9</v>
      </c>
      <c r="W229" s="11">
        <v>6.804022882703407</v>
      </c>
      <c r="X229" s="11">
        <v>5.71</v>
      </c>
      <c r="Y229" s="150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6.5480198871723543</v>
      </c>
    </row>
    <row r="230" spans="1:65">
      <c r="A230" s="29"/>
      <c r="B230" s="19">
        <v>1</v>
      </c>
      <c r="C230" s="9">
        <v>5</v>
      </c>
      <c r="D230" s="11">
        <v>6.19</v>
      </c>
      <c r="E230" s="11">
        <v>5.6</v>
      </c>
      <c r="F230" s="11">
        <v>6.74</v>
      </c>
      <c r="G230" s="11">
        <v>6.3782351663728711</v>
      </c>
      <c r="H230" s="11">
        <v>6.81</v>
      </c>
      <c r="I230" s="11">
        <v>6.95</v>
      </c>
      <c r="J230" s="11">
        <v>7.1174999999999997</v>
      </c>
      <c r="K230" s="11">
        <v>6.17</v>
      </c>
      <c r="L230" s="11">
        <v>6.9</v>
      </c>
      <c r="M230" s="11">
        <v>6.8</v>
      </c>
      <c r="N230" s="11">
        <v>6.59</v>
      </c>
      <c r="O230" s="11">
        <v>6.49</v>
      </c>
      <c r="P230" s="11">
        <v>6.07</v>
      </c>
      <c r="Q230" s="11">
        <v>6.57</v>
      </c>
      <c r="R230" s="11">
        <v>6.54</v>
      </c>
      <c r="S230" s="11">
        <v>6</v>
      </c>
      <c r="T230" s="146">
        <v>4.99</v>
      </c>
      <c r="U230" s="11">
        <v>6.84</v>
      </c>
      <c r="V230" s="11">
        <v>6.77</v>
      </c>
      <c r="W230" s="11">
        <v>6.6102809385519903</v>
      </c>
      <c r="X230" s="11">
        <v>5.67</v>
      </c>
      <c r="Y230" s="150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24</v>
      </c>
    </row>
    <row r="231" spans="1:65">
      <c r="A231" s="29"/>
      <c r="B231" s="19">
        <v>1</v>
      </c>
      <c r="C231" s="9">
        <v>6</v>
      </c>
      <c r="D231" s="11">
        <v>7.02</v>
      </c>
      <c r="E231" s="11">
        <v>5.3</v>
      </c>
      <c r="F231" s="11">
        <v>6.47</v>
      </c>
      <c r="G231" s="11">
        <v>6.0990890174154639</v>
      </c>
      <c r="H231" s="11">
        <v>7.09</v>
      </c>
      <c r="I231" s="11">
        <v>7</v>
      </c>
      <c r="J231" s="11">
        <v>7.1337000000000002</v>
      </c>
      <c r="K231" s="11">
        <v>6.31</v>
      </c>
      <c r="L231" s="11">
        <v>6.7</v>
      </c>
      <c r="M231" s="11">
        <v>6.89</v>
      </c>
      <c r="N231" s="11">
        <v>6.64</v>
      </c>
      <c r="O231" s="11">
        <v>6.26</v>
      </c>
      <c r="P231" s="152">
        <v>6.31</v>
      </c>
      <c r="Q231" s="11">
        <v>6.51</v>
      </c>
      <c r="R231" s="11">
        <v>6.69</v>
      </c>
      <c r="S231" s="11">
        <v>6.1</v>
      </c>
      <c r="T231" s="146">
        <v>5.35</v>
      </c>
      <c r="U231" s="11">
        <v>7.25</v>
      </c>
      <c r="V231" s="11">
        <v>6.84</v>
      </c>
      <c r="W231" s="11">
        <v>6.8996231738894496</v>
      </c>
      <c r="X231" s="11">
        <v>5.91</v>
      </c>
      <c r="Y231" s="150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20" t="s">
        <v>273</v>
      </c>
      <c r="C232" s="12"/>
      <c r="D232" s="22">
        <v>6.7233333333333336</v>
      </c>
      <c r="E232" s="22">
        <v>5.6833333333333327</v>
      </c>
      <c r="F232" s="22">
        <v>6.586666666666666</v>
      </c>
      <c r="G232" s="22">
        <v>6.3497748607436906</v>
      </c>
      <c r="H232" s="22">
        <v>6.8933333333333335</v>
      </c>
      <c r="I232" s="22">
        <v>7.02</v>
      </c>
      <c r="J232" s="22">
        <v>7.1775999999999991</v>
      </c>
      <c r="K232" s="22">
        <v>6.2983333333333347</v>
      </c>
      <c r="L232" s="22">
        <v>6.7333333333333343</v>
      </c>
      <c r="M232" s="22">
        <v>6.8116666666666674</v>
      </c>
      <c r="N232" s="22">
        <v>6.6683333333333339</v>
      </c>
      <c r="O232" s="22">
        <v>6.37</v>
      </c>
      <c r="P232" s="22">
        <v>6.1499999999999995</v>
      </c>
      <c r="Q232" s="22">
        <v>6.5383333333333331</v>
      </c>
      <c r="R232" s="22">
        <v>6.5983333333333336</v>
      </c>
      <c r="S232" s="22">
        <v>6.0166666666666666</v>
      </c>
      <c r="T232" s="22">
        <v>5.3216666666666663</v>
      </c>
      <c r="U232" s="22">
        <v>7.0333333333333341</v>
      </c>
      <c r="V232" s="22">
        <v>6.830000000000001</v>
      </c>
      <c r="W232" s="22">
        <v>6.7873562160367404</v>
      </c>
      <c r="X232" s="22">
        <v>5.7650000000000006</v>
      </c>
      <c r="Y232" s="150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274</v>
      </c>
      <c r="C233" s="28"/>
      <c r="D233" s="11">
        <v>6.7149999999999999</v>
      </c>
      <c r="E233" s="11">
        <v>5.6999999999999993</v>
      </c>
      <c r="F233" s="11">
        <v>6.5649999999999995</v>
      </c>
      <c r="G233" s="11">
        <v>6.354040670052175</v>
      </c>
      <c r="H233" s="11">
        <v>6.85</v>
      </c>
      <c r="I233" s="11">
        <v>6.9749999999999996</v>
      </c>
      <c r="J233" s="11">
        <v>7.1494999999999997</v>
      </c>
      <c r="K233" s="11">
        <v>6.3149999999999995</v>
      </c>
      <c r="L233" s="11">
        <v>6.7</v>
      </c>
      <c r="M233" s="11">
        <v>6.8449999999999998</v>
      </c>
      <c r="N233" s="11">
        <v>6.665</v>
      </c>
      <c r="O233" s="11">
        <v>6.3699999999999992</v>
      </c>
      <c r="P233" s="11">
        <v>6.125</v>
      </c>
      <c r="Q233" s="11">
        <v>6.5149999999999997</v>
      </c>
      <c r="R233" s="11">
        <v>6.5950000000000006</v>
      </c>
      <c r="S233" s="11">
        <v>6</v>
      </c>
      <c r="T233" s="11">
        <v>5.3249999999999993</v>
      </c>
      <c r="U233" s="11">
        <v>7.12</v>
      </c>
      <c r="V233" s="11">
        <v>6.8650000000000002</v>
      </c>
      <c r="W233" s="11">
        <v>6.8295727154767754</v>
      </c>
      <c r="X233" s="11">
        <v>5.7200000000000006</v>
      </c>
      <c r="Y233" s="150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275</v>
      </c>
      <c r="C234" s="28"/>
      <c r="D234" s="23">
        <v>0.34983805777340249</v>
      </c>
      <c r="E234" s="23">
        <v>0.26394443859772215</v>
      </c>
      <c r="F234" s="23">
        <v>0.10462631918722307</v>
      </c>
      <c r="G234" s="23">
        <v>0.19477864037510692</v>
      </c>
      <c r="H234" s="23">
        <v>0.13396516960264956</v>
      </c>
      <c r="I234" s="23">
        <v>0.14532721699667961</v>
      </c>
      <c r="J234" s="23">
        <v>7.5547044945517186E-2</v>
      </c>
      <c r="K234" s="23">
        <v>0.10609743949156694</v>
      </c>
      <c r="L234" s="23">
        <v>8.1649658092772678E-2</v>
      </c>
      <c r="M234" s="23">
        <v>0.12952477240538451</v>
      </c>
      <c r="N234" s="23">
        <v>5.4924190177613665E-2</v>
      </c>
      <c r="O234" s="23">
        <v>9.1433035605299778E-2</v>
      </c>
      <c r="P234" s="23">
        <v>8.3666002653407331E-2</v>
      </c>
      <c r="Q234" s="23">
        <v>0.11788412389574199</v>
      </c>
      <c r="R234" s="23">
        <v>0.13963046467969184</v>
      </c>
      <c r="S234" s="23">
        <v>7.5277265270907834E-2</v>
      </c>
      <c r="T234" s="23">
        <v>0.27483934701324436</v>
      </c>
      <c r="U234" s="23">
        <v>0.26204325342711404</v>
      </c>
      <c r="V234" s="23">
        <v>9.4021274188345383E-2</v>
      </c>
      <c r="W234" s="23">
        <v>0.1322624673303581</v>
      </c>
      <c r="X234" s="23">
        <v>9.9548982917958564E-2</v>
      </c>
      <c r="Y234" s="202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56"/>
    </row>
    <row r="235" spans="1:65">
      <c r="A235" s="29"/>
      <c r="B235" s="3" t="s">
        <v>86</v>
      </c>
      <c r="C235" s="28"/>
      <c r="D235" s="13">
        <v>5.2033424557273548E-2</v>
      </c>
      <c r="E235" s="13">
        <v>4.6441836703411531E-2</v>
      </c>
      <c r="F235" s="13">
        <v>1.588456262963913E-2</v>
      </c>
      <c r="G235" s="13">
        <v>3.06748892121026E-2</v>
      </c>
      <c r="H235" s="13">
        <v>1.9434018801158061E-2</v>
      </c>
      <c r="I235" s="13">
        <v>2.0701882763059773E-2</v>
      </c>
      <c r="J235" s="13">
        <v>1.0525390791562249E-2</v>
      </c>
      <c r="K235" s="13">
        <v>1.6845319845181304E-2</v>
      </c>
      <c r="L235" s="13">
        <v>1.2126186845461287E-2</v>
      </c>
      <c r="M235" s="13">
        <v>1.9015136638911353E-2</v>
      </c>
      <c r="N235" s="13">
        <v>8.2365693842959744E-3</v>
      </c>
      <c r="O235" s="13">
        <v>1.435369475750389E-2</v>
      </c>
      <c r="P235" s="13">
        <v>1.3604228073724771E-2</v>
      </c>
      <c r="Q235" s="13">
        <v>1.8029690119155034E-2</v>
      </c>
      <c r="R235" s="13">
        <v>2.1161474818846955E-2</v>
      </c>
      <c r="S235" s="13">
        <v>1.2511456831729833E-2</v>
      </c>
      <c r="T235" s="13">
        <v>5.1645351771984538E-2</v>
      </c>
      <c r="U235" s="13">
        <v>3.7257334610490141E-2</v>
      </c>
      <c r="V235" s="13">
        <v>1.3765925942656717E-2</v>
      </c>
      <c r="W235" s="13">
        <v>1.9486595829147232E-2</v>
      </c>
      <c r="X235" s="13">
        <v>1.7267820107191422E-2</v>
      </c>
      <c r="Y235" s="150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2.6773505453827395E-2</v>
      </c>
      <c r="E236" s="13">
        <v>-0.13205313495350746</v>
      </c>
      <c r="F236" s="13">
        <v>5.9020559131197636E-3</v>
      </c>
      <c r="G236" s="13">
        <v>-3.0275568774161488E-2</v>
      </c>
      <c r="H236" s="13">
        <v>5.2735552443487821E-2</v>
      </c>
      <c r="I236" s="13">
        <v>7.2079822749509415E-2</v>
      </c>
      <c r="J236" s="13">
        <v>9.6148167488159242E-2</v>
      </c>
      <c r="K236" s="13">
        <v>-3.8131612020323669E-2</v>
      </c>
      <c r="L236" s="13">
        <v>2.8300684688513433E-2</v>
      </c>
      <c r="M236" s="13">
        <v>4.0263588693552954E-2</v>
      </c>
      <c r="N236" s="13">
        <v>1.8374019663054852E-2</v>
      </c>
      <c r="O236" s="13">
        <v>-2.718682750507484E-2</v>
      </c>
      <c r="P236" s="13">
        <v>-6.07847706681649E-2</v>
      </c>
      <c r="Q236" s="13">
        <v>-1.4793103878619762E-3</v>
      </c>
      <c r="R236" s="13">
        <v>7.6837650202534746E-3</v>
      </c>
      <c r="S236" s="13">
        <v>-8.1147160463976964E-2</v>
      </c>
      <c r="T236" s="13">
        <v>-0.18728611727464783</v>
      </c>
      <c r="U236" s="13">
        <v>7.4116061729090799E-2</v>
      </c>
      <c r="V236" s="13">
        <v>4.3063417290477135E-2</v>
      </c>
      <c r="W236" s="13">
        <v>3.6550947154764923E-2</v>
      </c>
      <c r="X236" s="13">
        <v>-0.11958117120357237</v>
      </c>
      <c r="Y236" s="150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>
        <v>0.34</v>
      </c>
      <c r="E237" s="44">
        <v>2.48</v>
      </c>
      <c r="F237" s="44">
        <v>0.03</v>
      </c>
      <c r="G237" s="44">
        <v>0.67</v>
      </c>
      <c r="H237" s="44">
        <v>0.8</v>
      </c>
      <c r="I237" s="44">
        <v>1.1399999999999999</v>
      </c>
      <c r="J237" s="44">
        <v>1.57</v>
      </c>
      <c r="K237" s="44">
        <v>0.81</v>
      </c>
      <c r="L237" s="44">
        <v>0.37</v>
      </c>
      <c r="M237" s="44">
        <v>0.57999999999999996</v>
      </c>
      <c r="N237" s="44">
        <v>0.19</v>
      </c>
      <c r="O237" s="44">
        <v>0.62</v>
      </c>
      <c r="P237" s="44">
        <v>1.22</v>
      </c>
      <c r="Q237" s="44">
        <v>0.16</v>
      </c>
      <c r="R237" s="44">
        <v>0</v>
      </c>
      <c r="S237" s="44">
        <v>1.58</v>
      </c>
      <c r="T237" s="44">
        <v>3.46</v>
      </c>
      <c r="U237" s="44">
        <v>1.18</v>
      </c>
      <c r="V237" s="44">
        <v>0.63</v>
      </c>
      <c r="W237" s="44">
        <v>0.51</v>
      </c>
      <c r="X237" s="44">
        <v>2.2599999999999998</v>
      </c>
      <c r="Y237" s="150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BM238" s="55"/>
    </row>
    <row r="239" spans="1:65" ht="15">
      <c r="B239" s="8" t="s">
        <v>485</v>
      </c>
      <c r="BM239" s="27" t="s">
        <v>66</v>
      </c>
    </row>
    <row r="240" spans="1:65" ht="15">
      <c r="A240" s="24" t="s">
        <v>0</v>
      </c>
      <c r="B240" s="18" t="s">
        <v>110</v>
      </c>
      <c r="C240" s="15" t="s">
        <v>111</v>
      </c>
      <c r="D240" s="16" t="s">
        <v>236</v>
      </c>
      <c r="E240" s="17" t="s">
        <v>236</v>
      </c>
      <c r="F240" s="17" t="s">
        <v>236</v>
      </c>
      <c r="G240" s="17" t="s">
        <v>236</v>
      </c>
      <c r="H240" s="17" t="s">
        <v>236</v>
      </c>
      <c r="I240" s="17" t="s">
        <v>236</v>
      </c>
      <c r="J240" s="17" t="s">
        <v>236</v>
      </c>
      <c r="K240" s="17" t="s">
        <v>236</v>
      </c>
      <c r="L240" s="17" t="s">
        <v>236</v>
      </c>
      <c r="M240" s="17" t="s">
        <v>236</v>
      </c>
      <c r="N240" s="17" t="s">
        <v>236</v>
      </c>
      <c r="O240" s="17" t="s">
        <v>236</v>
      </c>
      <c r="P240" s="17" t="s">
        <v>236</v>
      </c>
      <c r="Q240" s="17" t="s">
        <v>236</v>
      </c>
      <c r="R240" s="17" t="s">
        <v>236</v>
      </c>
      <c r="S240" s="17" t="s">
        <v>236</v>
      </c>
      <c r="T240" s="17" t="s">
        <v>236</v>
      </c>
      <c r="U240" s="17" t="s">
        <v>236</v>
      </c>
      <c r="V240" s="17" t="s">
        <v>236</v>
      </c>
      <c r="W240" s="17" t="s">
        <v>236</v>
      </c>
      <c r="X240" s="17" t="s">
        <v>236</v>
      </c>
      <c r="Y240" s="17" t="s">
        <v>236</v>
      </c>
      <c r="Z240" s="17" t="s">
        <v>236</v>
      </c>
      <c r="AA240" s="17" t="s">
        <v>236</v>
      </c>
      <c r="AB240" s="17" t="s">
        <v>236</v>
      </c>
      <c r="AC240" s="17" t="s">
        <v>236</v>
      </c>
      <c r="AD240" s="150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237</v>
      </c>
      <c r="C241" s="9" t="s">
        <v>237</v>
      </c>
      <c r="D241" s="148" t="s">
        <v>239</v>
      </c>
      <c r="E241" s="149" t="s">
        <v>241</v>
      </c>
      <c r="F241" s="149" t="s">
        <v>242</v>
      </c>
      <c r="G241" s="149" t="s">
        <v>243</v>
      </c>
      <c r="H241" s="149" t="s">
        <v>244</v>
      </c>
      <c r="I241" s="149" t="s">
        <v>245</v>
      </c>
      <c r="J241" s="149" t="s">
        <v>246</v>
      </c>
      <c r="K241" s="149" t="s">
        <v>247</v>
      </c>
      <c r="L241" s="149" t="s">
        <v>248</v>
      </c>
      <c r="M241" s="149" t="s">
        <v>249</v>
      </c>
      <c r="N241" s="149" t="s">
        <v>250</v>
      </c>
      <c r="O241" s="149" t="s">
        <v>251</v>
      </c>
      <c r="P241" s="149" t="s">
        <v>252</v>
      </c>
      <c r="Q241" s="149" t="s">
        <v>253</v>
      </c>
      <c r="R241" s="149" t="s">
        <v>254</v>
      </c>
      <c r="S241" s="149" t="s">
        <v>255</v>
      </c>
      <c r="T241" s="149" t="s">
        <v>256</v>
      </c>
      <c r="U241" s="149" t="s">
        <v>257</v>
      </c>
      <c r="V241" s="149" t="s">
        <v>258</v>
      </c>
      <c r="W241" s="149" t="s">
        <v>259</v>
      </c>
      <c r="X241" s="149" t="s">
        <v>260</v>
      </c>
      <c r="Y241" s="149" t="s">
        <v>261</v>
      </c>
      <c r="Z241" s="149" t="s">
        <v>263</v>
      </c>
      <c r="AA241" s="149" t="s">
        <v>264</v>
      </c>
      <c r="AB241" s="149" t="s">
        <v>265</v>
      </c>
      <c r="AC241" s="149" t="s">
        <v>266</v>
      </c>
      <c r="AD241" s="150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114</v>
      </c>
      <c r="E242" s="11" t="s">
        <v>287</v>
      </c>
      <c r="F242" s="11" t="s">
        <v>287</v>
      </c>
      <c r="G242" s="11" t="s">
        <v>287</v>
      </c>
      <c r="H242" s="11" t="s">
        <v>287</v>
      </c>
      <c r="I242" s="11" t="s">
        <v>288</v>
      </c>
      <c r="J242" s="11" t="s">
        <v>288</v>
      </c>
      <c r="K242" s="11" t="s">
        <v>114</v>
      </c>
      <c r="L242" s="11" t="s">
        <v>288</v>
      </c>
      <c r="M242" s="11" t="s">
        <v>114</v>
      </c>
      <c r="N242" s="11" t="s">
        <v>114</v>
      </c>
      <c r="O242" s="11" t="s">
        <v>288</v>
      </c>
      <c r="P242" s="11" t="s">
        <v>288</v>
      </c>
      <c r="Q242" s="11" t="s">
        <v>288</v>
      </c>
      <c r="R242" s="11" t="s">
        <v>288</v>
      </c>
      <c r="S242" s="11" t="s">
        <v>288</v>
      </c>
      <c r="T242" s="11" t="s">
        <v>288</v>
      </c>
      <c r="U242" s="11" t="s">
        <v>287</v>
      </c>
      <c r="V242" s="11" t="s">
        <v>287</v>
      </c>
      <c r="W242" s="11" t="s">
        <v>114</v>
      </c>
      <c r="X242" s="11" t="s">
        <v>287</v>
      </c>
      <c r="Y242" s="11" t="s">
        <v>114</v>
      </c>
      <c r="Z242" s="11" t="s">
        <v>288</v>
      </c>
      <c r="AA242" s="11" t="s">
        <v>114</v>
      </c>
      <c r="AB242" s="11" t="s">
        <v>114</v>
      </c>
      <c r="AC242" s="11" t="s">
        <v>287</v>
      </c>
      <c r="AD242" s="150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3</v>
      </c>
    </row>
    <row r="243" spans="1:65">
      <c r="A243" s="29"/>
      <c r="B243" s="19"/>
      <c r="C243" s="9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150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3</v>
      </c>
    </row>
    <row r="244" spans="1:65">
      <c r="A244" s="29"/>
      <c r="B244" s="18">
        <v>1</v>
      </c>
      <c r="C244" s="14">
        <v>1</v>
      </c>
      <c r="D244" s="200">
        <v>6.0199999999999997E-2</v>
      </c>
      <c r="E244" s="208">
        <v>6.334999999999999E-2</v>
      </c>
      <c r="F244" s="200">
        <v>5.7790000000000001E-2</v>
      </c>
      <c r="G244" s="200">
        <v>5.5789999999999992E-2</v>
      </c>
      <c r="H244" s="200">
        <v>5.8012785380661729E-2</v>
      </c>
      <c r="I244" s="200">
        <v>5.62E-2</v>
      </c>
      <c r="J244" s="201">
        <v>6.3500000000000001E-2</v>
      </c>
      <c r="K244" s="200">
        <v>5.8884079999999991E-2</v>
      </c>
      <c r="L244" s="200">
        <v>5.6599999999999998E-2</v>
      </c>
      <c r="M244" s="200">
        <v>6.1100000000000002E-2</v>
      </c>
      <c r="N244" s="200">
        <v>5.8600000000000006E-2</v>
      </c>
      <c r="O244" s="200">
        <v>5.7499999999999996E-2</v>
      </c>
      <c r="P244" s="200">
        <v>5.9500000000000004E-2</v>
      </c>
      <c r="Q244" s="200">
        <v>5.4299999999999994E-2</v>
      </c>
      <c r="R244" s="200">
        <v>5.7200000000000001E-2</v>
      </c>
      <c r="S244" s="200">
        <v>5.8100000000000006E-2</v>
      </c>
      <c r="T244" s="200">
        <v>5.6660000000000002E-2</v>
      </c>
      <c r="U244" s="200">
        <v>5.8600000000000006E-2</v>
      </c>
      <c r="V244" s="200">
        <v>5.9100000000000007E-2</v>
      </c>
      <c r="W244" s="208">
        <v>5.2999999999999999E-2</v>
      </c>
      <c r="X244" s="200">
        <v>5.6890000000000003E-2</v>
      </c>
      <c r="Y244" s="200">
        <v>5.923196E-2</v>
      </c>
      <c r="Z244" s="200">
        <v>5.9199999999999996E-2</v>
      </c>
      <c r="AA244" s="200">
        <v>5.8634663998165498E-2</v>
      </c>
      <c r="AB244" s="200">
        <v>5.4388699999999998E-2</v>
      </c>
      <c r="AC244" s="200">
        <v>5.3700000000000005E-2</v>
      </c>
      <c r="AD244" s="202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G244" s="203"/>
      <c r="BH244" s="203"/>
      <c r="BI244" s="203"/>
      <c r="BJ244" s="203"/>
      <c r="BK244" s="203"/>
      <c r="BL244" s="203"/>
      <c r="BM244" s="204">
        <v>1</v>
      </c>
    </row>
    <row r="245" spans="1:65">
      <c r="A245" s="29"/>
      <c r="B245" s="19">
        <v>1</v>
      </c>
      <c r="C245" s="9">
        <v>2</v>
      </c>
      <c r="D245" s="23">
        <v>0.06</v>
      </c>
      <c r="E245" s="206">
        <v>6.3270000000000007E-2</v>
      </c>
      <c r="F245" s="23">
        <v>5.8570000000000011E-2</v>
      </c>
      <c r="G245" s="23">
        <v>5.6839999999999995E-2</v>
      </c>
      <c r="H245" s="23">
        <v>5.8535017740115623E-2</v>
      </c>
      <c r="I245" s="23">
        <v>5.5599999999999997E-2</v>
      </c>
      <c r="J245" s="23">
        <v>6.1300000000000007E-2</v>
      </c>
      <c r="K245" s="23">
        <v>5.8055219999999998E-2</v>
      </c>
      <c r="L245" s="23">
        <v>5.8500000000000003E-2</v>
      </c>
      <c r="M245" s="23">
        <v>5.9900000000000002E-2</v>
      </c>
      <c r="N245" s="23">
        <v>5.74E-2</v>
      </c>
      <c r="O245" s="23">
        <v>5.6800000000000003E-2</v>
      </c>
      <c r="P245" s="23">
        <v>5.7799999999999997E-2</v>
      </c>
      <c r="Q245" s="23">
        <v>5.4800000000000001E-2</v>
      </c>
      <c r="R245" s="23">
        <v>5.7099999999999998E-2</v>
      </c>
      <c r="S245" s="23">
        <v>5.8600000000000006E-2</v>
      </c>
      <c r="T245" s="23">
        <v>5.6389999999999996E-2</v>
      </c>
      <c r="U245" s="23">
        <v>5.8799999999999998E-2</v>
      </c>
      <c r="V245" s="23">
        <v>5.67E-2</v>
      </c>
      <c r="W245" s="206">
        <v>5.3549999999999993E-2</v>
      </c>
      <c r="X245" s="23">
        <v>5.4399999999999997E-2</v>
      </c>
      <c r="Y245" s="23">
        <v>5.7563540000000003E-2</v>
      </c>
      <c r="Z245" s="23">
        <v>5.9699999999999996E-2</v>
      </c>
      <c r="AA245" s="23">
        <v>5.8564573751134004E-2</v>
      </c>
      <c r="AB245" s="23">
        <v>5.4273800000000011E-2</v>
      </c>
      <c r="AC245" s="23">
        <v>5.5999999999999994E-2</v>
      </c>
      <c r="AD245" s="202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4">
        <v>18</v>
      </c>
    </row>
    <row r="246" spans="1:65">
      <c r="A246" s="29"/>
      <c r="B246" s="19">
        <v>1</v>
      </c>
      <c r="C246" s="9">
        <v>3</v>
      </c>
      <c r="D246" s="23">
        <v>6.0400000000000002E-2</v>
      </c>
      <c r="E246" s="206">
        <v>6.409999999999999E-2</v>
      </c>
      <c r="F246" s="23">
        <v>5.7079999999999999E-2</v>
      </c>
      <c r="G246" s="23">
        <v>5.7709999999999997E-2</v>
      </c>
      <c r="H246" s="23">
        <v>5.9551535750158327E-2</v>
      </c>
      <c r="I246" s="23">
        <v>5.5599999999999997E-2</v>
      </c>
      <c r="J246" s="23">
        <v>6.0899999999999996E-2</v>
      </c>
      <c r="K246" s="23">
        <v>5.8512579999999995E-2</v>
      </c>
      <c r="L246" s="23">
        <v>5.8000000000000003E-2</v>
      </c>
      <c r="M246" s="23">
        <v>5.8900000000000001E-2</v>
      </c>
      <c r="N246" s="23">
        <v>5.74E-2</v>
      </c>
      <c r="O246" s="23">
        <v>5.8299999999999998E-2</v>
      </c>
      <c r="P246" s="23">
        <v>5.8299999999999998E-2</v>
      </c>
      <c r="Q246" s="23">
        <v>5.4800000000000001E-2</v>
      </c>
      <c r="R246" s="23">
        <v>5.6300000000000003E-2</v>
      </c>
      <c r="S246" s="23">
        <v>5.8200000000000002E-2</v>
      </c>
      <c r="T246" s="23">
        <v>5.702999999999999E-2</v>
      </c>
      <c r="U246" s="23">
        <v>5.8200000000000002E-2</v>
      </c>
      <c r="V246" s="23">
        <v>5.9500000000000004E-2</v>
      </c>
      <c r="W246" s="206">
        <v>5.3179999999999991E-2</v>
      </c>
      <c r="X246" s="23">
        <v>5.6020000000000007E-2</v>
      </c>
      <c r="Y246" s="23">
        <v>5.7437329999999995E-2</v>
      </c>
      <c r="Z246" s="23">
        <v>5.8900000000000001E-2</v>
      </c>
      <c r="AA246" s="23">
        <v>5.9188242889666454E-2</v>
      </c>
      <c r="AB246" s="23">
        <v>5.53318E-2</v>
      </c>
      <c r="AC246" s="23">
        <v>5.8000000000000003E-2</v>
      </c>
      <c r="AD246" s="202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204">
        <v>16</v>
      </c>
    </row>
    <row r="247" spans="1:65">
      <c r="A247" s="29"/>
      <c r="B247" s="19">
        <v>1</v>
      </c>
      <c r="C247" s="9">
        <v>4</v>
      </c>
      <c r="D247" s="23">
        <v>6.0899999999999996E-2</v>
      </c>
      <c r="E247" s="206">
        <v>6.2210000000000001E-2</v>
      </c>
      <c r="F247" s="23">
        <v>5.8579999999999993E-2</v>
      </c>
      <c r="G247" s="23">
        <v>5.765E-2</v>
      </c>
      <c r="H247" s="23">
        <v>5.8735951744004498E-2</v>
      </c>
      <c r="I247" s="23">
        <v>5.6800000000000003E-2</v>
      </c>
      <c r="J247" s="23">
        <v>6.1700000000000005E-2</v>
      </c>
      <c r="K247" s="23">
        <v>5.8057880000000006E-2</v>
      </c>
      <c r="L247" s="23">
        <v>5.6899999999999992E-2</v>
      </c>
      <c r="M247" s="23">
        <v>5.9599999999999993E-2</v>
      </c>
      <c r="N247" s="23">
        <v>5.9400000000000001E-2</v>
      </c>
      <c r="O247" s="23">
        <v>5.67E-2</v>
      </c>
      <c r="P247" s="23">
        <v>5.8100000000000006E-2</v>
      </c>
      <c r="Q247" s="23">
        <v>5.4399999999999997E-2</v>
      </c>
      <c r="R247" s="23">
        <v>5.6899999999999992E-2</v>
      </c>
      <c r="S247" s="23">
        <v>6.0499999999999998E-2</v>
      </c>
      <c r="T247" s="23">
        <v>5.7989999999999993E-2</v>
      </c>
      <c r="U247" s="209">
        <v>5.3399999999999996E-2</v>
      </c>
      <c r="V247" s="23">
        <v>5.8699999999999995E-2</v>
      </c>
      <c r="W247" s="206">
        <v>5.4310000000000004E-2</v>
      </c>
      <c r="X247" s="23">
        <v>5.6430000000000001E-2</v>
      </c>
      <c r="Y247" s="23">
        <v>5.671118E-2</v>
      </c>
      <c r="Z247" s="23">
        <v>5.7499999999999996E-2</v>
      </c>
      <c r="AA247" s="23">
        <v>5.8205289584012304E-2</v>
      </c>
      <c r="AB247" s="23">
        <v>5.4742499999999993E-2</v>
      </c>
      <c r="AC247" s="23">
        <v>5.67E-2</v>
      </c>
      <c r="AD247" s="202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204">
        <v>5.7851627283657336E-2</v>
      </c>
    </row>
    <row r="248" spans="1:65">
      <c r="A248" s="29"/>
      <c r="B248" s="19">
        <v>1</v>
      </c>
      <c r="C248" s="9">
        <v>5</v>
      </c>
      <c r="D248" s="23">
        <v>6.0800000000000007E-2</v>
      </c>
      <c r="E248" s="206">
        <v>6.4600000000000005E-2</v>
      </c>
      <c r="F248" s="23">
        <v>5.9590000000000004E-2</v>
      </c>
      <c r="G248" s="23">
        <v>5.8160000000000003E-2</v>
      </c>
      <c r="H248" s="23">
        <v>5.9183380069716116E-2</v>
      </c>
      <c r="I248" s="23">
        <v>5.3999999999999999E-2</v>
      </c>
      <c r="J248" s="23">
        <v>6.1399999999999996E-2</v>
      </c>
      <c r="K248" s="23">
        <v>5.8082759999999997E-2</v>
      </c>
      <c r="L248" s="23">
        <v>5.7099999999999998E-2</v>
      </c>
      <c r="M248" s="23">
        <v>6.0400000000000002E-2</v>
      </c>
      <c r="N248" s="23">
        <v>5.7599999999999998E-2</v>
      </c>
      <c r="O248" s="23">
        <v>5.7300000000000004E-2</v>
      </c>
      <c r="P248" s="23">
        <v>5.9699999999999996E-2</v>
      </c>
      <c r="Q248" s="23">
        <v>5.4900000000000004E-2</v>
      </c>
      <c r="R248" s="23">
        <v>5.74E-2</v>
      </c>
      <c r="S248" s="23">
        <v>5.7799999999999997E-2</v>
      </c>
      <c r="T248" s="23">
        <v>5.6210000000000003E-2</v>
      </c>
      <c r="U248" s="23">
        <v>5.7799999999999997E-2</v>
      </c>
      <c r="V248" s="23">
        <v>5.9199999999999996E-2</v>
      </c>
      <c r="W248" s="206">
        <v>5.3769999999999998E-2</v>
      </c>
      <c r="X248" s="23">
        <v>5.6339999999999994E-2</v>
      </c>
      <c r="Y248" s="23">
        <v>5.8338400000000006E-2</v>
      </c>
      <c r="Z248" s="23">
        <v>5.8600000000000006E-2</v>
      </c>
      <c r="AA248" s="23">
        <v>5.9205289584012305E-2</v>
      </c>
      <c r="AB248" s="23">
        <v>5.4024000000000003E-2</v>
      </c>
      <c r="AC248" s="23">
        <v>5.9000000000000004E-2</v>
      </c>
      <c r="AD248" s="202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204">
        <v>25</v>
      </c>
    </row>
    <row r="249" spans="1:65">
      <c r="A249" s="29"/>
      <c r="B249" s="19">
        <v>1</v>
      </c>
      <c r="C249" s="9">
        <v>6</v>
      </c>
      <c r="D249" s="23">
        <v>5.9799999999999999E-2</v>
      </c>
      <c r="E249" s="206">
        <v>6.1409999999999999E-2</v>
      </c>
      <c r="F249" s="23">
        <v>5.7390000000000004E-2</v>
      </c>
      <c r="G249" s="23">
        <v>5.611E-2</v>
      </c>
      <c r="H249" s="23">
        <v>5.844538318373671E-2</v>
      </c>
      <c r="I249" s="23">
        <v>5.7099999999999998E-2</v>
      </c>
      <c r="J249" s="23">
        <v>6.0499999999999998E-2</v>
      </c>
      <c r="K249" s="23">
        <v>5.8476880000000009E-2</v>
      </c>
      <c r="L249" s="23">
        <v>5.7499999999999996E-2</v>
      </c>
      <c r="M249" s="23">
        <v>6.1499999999999999E-2</v>
      </c>
      <c r="N249" s="23">
        <v>5.79E-2</v>
      </c>
      <c r="O249" s="23">
        <v>5.6099999999999997E-2</v>
      </c>
      <c r="P249" s="23">
        <v>5.5999999999999994E-2</v>
      </c>
      <c r="Q249" s="23">
        <v>5.5400000000000005E-2</v>
      </c>
      <c r="R249" s="23">
        <v>5.67E-2</v>
      </c>
      <c r="S249" s="23">
        <v>5.9599999999999993E-2</v>
      </c>
      <c r="T249" s="23">
        <v>5.7270000000000008E-2</v>
      </c>
      <c r="U249" s="23">
        <v>5.8799999999999998E-2</v>
      </c>
      <c r="V249" s="23">
        <v>6.0600000000000001E-2</v>
      </c>
      <c r="W249" s="206">
        <v>5.2860000000000004E-2</v>
      </c>
      <c r="X249" s="23">
        <v>5.5520000000000007E-2</v>
      </c>
      <c r="Y249" s="23">
        <v>5.6755100000000003E-2</v>
      </c>
      <c r="Z249" s="23">
        <v>5.8299999999999998E-2</v>
      </c>
      <c r="AA249" s="23">
        <v>5.8422205171272432E-2</v>
      </c>
      <c r="AB249" s="23">
        <v>5.5572299999999991E-2</v>
      </c>
      <c r="AC249" s="23">
        <v>5.9299999999999999E-2</v>
      </c>
      <c r="AD249" s="202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G249" s="203"/>
      <c r="BH249" s="203"/>
      <c r="BI249" s="203"/>
      <c r="BJ249" s="203"/>
      <c r="BK249" s="203"/>
      <c r="BL249" s="203"/>
      <c r="BM249" s="56"/>
    </row>
    <row r="250" spans="1:65">
      <c r="A250" s="29"/>
      <c r="B250" s="20" t="s">
        <v>273</v>
      </c>
      <c r="C250" s="12"/>
      <c r="D250" s="207">
        <v>6.0350000000000008E-2</v>
      </c>
      <c r="E250" s="207">
        <v>6.3156666666666667E-2</v>
      </c>
      <c r="F250" s="207">
        <v>5.8166666666666672E-2</v>
      </c>
      <c r="G250" s="207">
        <v>5.7043333333333335E-2</v>
      </c>
      <c r="H250" s="207">
        <v>5.8744008978065504E-2</v>
      </c>
      <c r="I250" s="207">
        <v>5.5883333333333333E-2</v>
      </c>
      <c r="J250" s="207">
        <v>6.1550000000000001E-2</v>
      </c>
      <c r="K250" s="207">
        <v>5.8344900000000005E-2</v>
      </c>
      <c r="L250" s="207">
        <v>5.7433333333333329E-2</v>
      </c>
      <c r="M250" s="207">
        <v>6.0233333333333333E-2</v>
      </c>
      <c r="N250" s="207">
        <v>5.8049999999999997E-2</v>
      </c>
      <c r="O250" s="207">
        <v>5.711666666666667E-2</v>
      </c>
      <c r="P250" s="207">
        <v>5.8233333333333331E-2</v>
      </c>
      <c r="Q250" s="207">
        <v>5.4766666666666665E-2</v>
      </c>
      <c r="R250" s="207">
        <v>5.6933333333333336E-2</v>
      </c>
      <c r="S250" s="207">
        <v>5.8799999999999998E-2</v>
      </c>
      <c r="T250" s="207">
        <v>5.6924999999999996E-2</v>
      </c>
      <c r="U250" s="207">
        <v>5.7600000000000005E-2</v>
      </c>
      <c r="V250" s="207">
        <v>5.8966666666666667E-2</v>
      </c>
      <c r="W250" s="207">
        <v>5.3444999999999999E-2</v>
      </c>
      <c r="X250" s="207">
        <v>5.5933333333333335E-2</v>
      </c>
      <c r="Y250" s="207">
        <v>5.767291833333333E-2</v>
      </c>
      <c r="Z250" s="207">
        <v>5.8700000000000002E-2</v>
      </c>
      <c r="AA250" s="207">
        <v>5.870337749637717E-2</v>
      </c>
      <c r="AB250" s="207">
        <v>5.4722183333333341E-2</v>
      </c>
      <c r="AC250" s="207">
        <v>5.711666666666667E-2</v>
      </c>
      <c r="AD250" s="202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56"/>
    </row>
    <row r="251" spans="1:65">
      <c r="A251" s="29"/>
      <c r="B251" s="3" t="s">
        <v>274</v>
      </c>
      <c r="C251" s="28"/>
      <c r="D251" s="23">
        <v>6.0299999999999999E-2</v>
      </c>
      <c r="E251" s="23">
        <v>6.3310000000000005E-2</v>
      </c>
      <c r="F251" s="23">
        <v>5.8180000000000009E-2</v>
      </c>
      <c r="G251" s="23">
        <v>5.7244999999999997E-2</v>
      </c>
      <c r="H251" s="23">
        <v>5.8635484742060061E-2</v>
      </c>
      <c r="I251" s="23">
        <v>5.5899999999999998E-2</v>
      </c>
      <c r="J251" s="23">
        <v>6.1350000000000002E-2</v>
      </c>
      <c r="K251" s="23">
        <v>5.8279820000000003E-2</v>
      </c>
      <c r="L251" s="23">
        <v>5.7299999999999997E-2</v>
      </c>
      <c r="M251" s="23">
        <v>6.0150000000000002E-2</v>
      </c>
      <c r="N251" s="23">
        <v>5.7749999999999996E-2</v>
      </c>
      <c r="O251" s="23">
        <v>5.7050000000000003E-2</v>
      </c>
      <c r="P251" s="23">
        <v>5.8200000000000002E-2</v>
      </c>
      <c r="Q251" s="23">
        <v>5.4800000000000001E-2</v>
      </c>
      <c r="R251" s="23">
        <v>5.6999999999999995E-2</v>
      </c>
      <c r="S251" s="23">
        <v>5.8400000000000007E-2</v>
      </c>
      <c r="T251" s="23">
        <v>5.6844999999999993E-2</v>
      </c>
      <c r="U251" s="23">
        <v>5.8400000000000007E-2</v>
      </c>
      <c r="V251" s="23">
        <v>5.9150000000000001E-2</v>
      </c>
      <c r="W251" s="23">
        <v>5.3364999999999996E-2</v>
      </c>
      <c r="X251" s="23">
        <v>5.6180000000000001E-2</v>
      </c>
      <c r="Y251" s="23">
        <v>5.7500435000000003E-2</v>
      </c>
      <c r="Z251" s="23">
        <v>5.8750000000000004E-2</v>
      </c>
      <c r="AA251" s="23">
        <v>5.8599618874649748E-2</v>
      </c>
      <c r="AB251" s="23">
        <v>5.4565599999999992E-2</v>
      </c>
      <c r="AC251" s="23">
        <v>5.7349999999999998E-2</v>
      </c>
      <c r="AD251" s="202"/>
      <c r="AE251" s="203"/>
      <c r="AF251" s="203"/>
      <c r="AG251" s="203"/>
      <c r="AH251" s="203"/>
      <c r="AI251" s="203"/>
      <c r="AJ251" s="203"/>
      <c r="AK251" s="203"/>
      <c r="AL251" s="203"/>
      <c r="AM251" s="203"/>
      <c r="AN251" s="203"/>
      <c r="AO251" s="203"/>
      <c r="AP251" s="203"/>
      <c r="AQ251" s="203"/>
      <c r="AR251" s="203"/>
      <c r="AS251" s="203"/>
      <c r="AT251" s="203"/>
      <c r="AU251" s="203"/>
      <c r="AV251" s="203"/>
      <c r="AW251" s="203"/>
      <c r="AX251" s="203"/>
      <c r="AY251" s="203"/>
      <c r="AZ251" s="203"/>
      <c r="BA251" s="203"/>
      <c r="BB251" s="203"/>
      <c r="BC251" s="203"/>
      <c r="BD251" s="203"/>
      <c r="BE251" s="203"/>
      <c r="BF251" s="203"/>
      <c r="BG251" s="203"/>
      <c r="BH251" s="203"/>
      <c r="BI251" s="203"/>
      <c r="BJ251" s="203"/>
      <c r="BK251" s="203"/>
      <c r="BL251" s="203"/>
      <c r="BM251" s="56"/>
    </row>
    <row r="252" spans="1:65">
      <c r="A252" s="29"/>
      <c r="B252" s="3" t="s">
        <v>275</v>
      </c>
      <c r="C252" s="28"/>
      <c r="D252" s="23">
        <v>4.3703546766824436E-4</v>
      </c>
      <c r="E252" s="23">
        <v>1.1807060034854846E-3</v>
      </c>
      <c r="F252" s="23">
        <v>9.2577895129813189E-4</v>
      </c>
      <c r="G252" s="23">
        <v>9.5317714338242067E-4</v>
      </c>
      <c r="H252" s="23">
        <v>5.500461825745296E-4</v>
      </c>
      <c r="I252" s="23">
        <v>1.1070983093956327E-3</v>
      </c>
      <c r="J252" s="23">
        <v>1.0425929215182703E-3</v>
      </c>
      <c r="K252" s="23">
        <v>3.3801264402385622E-4</v>
      </c>
      <c r="L252" s="23">
        <v>7.146094504459562E-4</v>
      </c>
      <c r="M252" s="23">
        <v>9.6678160236253344E-4</v>
      </c>
      <c r="N252" s="23">
        <v>7.9937475566845538E-4</v>
      </c>
      <c r="O252" s="23">
        <v>7.6004385838362369E-4</v>
      </c>
      <c r="P252" s="23">
        <v>1.3381579378633419E-3</v>
      </c>
      <c r="Q252" s="23">
        <v>3.9327683210007387E-4</v>
      </c>
      <c r="R252" s="23">
        <v>3.9327683210006904E-4</v>
      </c>
      <c r="S252" s="23">
        <v>1.0411532067856272E-3</v>
      </c>
      <c r="T252" s="23">
        <v>6.529854515990364E-4</v>
      </c>
      <c r="U252" s="23">
        <v>2.093800372528386E-3</v>
      </c>
      <c r="V252" s="23">
        <v>1.2832251036613445E-3</v>
      </c>
      <c r="W252" s="23">
        <v>5.4320346096099314E-4</v>
      </c>
      <c r="X252" s="23">
        <v>8.7826343807918372E-4</v>
      </c>
      <c r="Y252" s="23">
        <v>9.7038892867585191E-4</v>
      </c>
      <c r="Z252" s="23">
        <v>7.6157731058639074E-4</v>
      </c>
      <c r="AA252" s="23">
        <v>4.0942585719581546E-4</v>
      </c>
      <c r="AB252" s="23">
        <v>6.1554241256526045E-4</v>
      </c>
      <c r="AC252" s="23">
        <v>2.1065770023112529E-3</v>
      </c>
      <c r="AD252" s="202"/>
      <c r="AE252" s="203"/>
      <c r="AF252" s="203"/>
      <c r="AG252" s="203"/>
      <c r="AH252" s="203"/>
      <c r="AI252" s="203"/>
      <c r="AJ252" s="203"/>
      <c r="AK252" s="203"/>
      <c r="AL252" s="203"/>
      <c r="AM252" s="203"/>
      <c r="AN252" s="203"/>
      <c r="AO252" s="203"/>
      <c r="AP252" s="203"/>
      <c r="AQ252" s="203"/>
      <c r="AR252" s="203"/>
      <c r="AS252" s="203"/>
      <c r="AT252" s="203"/>
      <c r="AU252" s="203"/>
      <c r="AV252" s="203"/>
      <c r="AW252" s="203"/>
      <c r="AX252" s="203"/>
      <c r="AY252" s="203"/>
      <c r="AZ252" s="203"/>
      <c r="BA252" s="203"/>
      <c r="BB252" s="203"/>
      <c r="BC252" s="203"/>
      <c r="BD252" s="203"/>
      <c r="BE252" s="203"/>
      <c r="BF252" s="203"/>
      <c r="BG252" s="203"/>
      <c r="BH252" s="203"/>
      <c r="BI252" s="203"/>
      <c r="BJ252" s="203"/>
      <c r="BK252" s="203"/>
      <c r="BL252" s="203"/>
      <c r="BM252" s="56"/>
    </row>
    <row r="253" spans="1:65">
      <c r="A253" s="29"/>
      <c r="B253" s="3" t="s">
        <v>86</v>
      </c>
      <c r="C253" s="28"/>
      <c r="D253" s="13">
        <v>7.2416813201034679E-3</v>
      </c>
      <c r="E253" s="13">
        <v>1.8694875233316376E-2</v>
      </c>
      <c r="F253" s="13">
        <v>1.591597050942347E-2</v>
      </c>
      <c r="G253" s="13">
        <v>1.6709702741467082E-2</v>
      </c>
      <c r="H253" s="13">
        <v>9.3634430496548505E-3</v>
      </c>
      <c r="I253" s="13">
        <v>1.9810885345582452E-2</v>
      </c>
      <c r="J253" s="13">
        <v>1.6938958919874417E-2</v>
      </c>
      <c r="K253" s="13">
        <v>5.7933537296979889E-3</v>
      </c>
      <c r="L253" s="13">
        <v>1.2442416432605158E-2</v>
      </c>
      <c r="M253" s="13">
        <v>1.6050607676190373E-2</v>
      </c>
      <c r="N253" s="13">
        <v>1.377045229403024E-2</v>
      </c>
      <c r="O253" s="13">
        <v>1.3306866502193586E-2</v>
      </c>
      <c r="P253" s="13">
        <v>2.2979243351974963E-2</v>
      </c>
      <c r="Q253" s="13">
        <v>7.1809525033488843E-3</v>
      </c>
      <c r="R253" s="13">
        <v>6.9076726949660839E-3</v>
      </c>
      <c r="S253" s="13">
        <v>1.7706687190231756E-2</v>
      </c>
      <c r="T253" s="13">
        <v>1.1470978508546973E-2</v>
      </c>
      <c r="U253" s="13">
        <v>3.6350700911951139E-2</v>
      </c>
      <c r="V253" s="13">
        <v>2.1761872871588657E-2</v>
      </c>
      <c r="W253" s="13">
        <v>1.0163784469286053E-2</v>
      </c>
      <c r="X253" s="13">
        <v>1.5701968499627836E-2</v>
      </c>
      <c r="Y253" s="13">
        <v>1.682572959230666E-2</v>
      </c>
      <c r="Z253" s="13">
        <v>1.2974059805560319E-2</v>
      </c>
      <c r="AA253" s="13">
        <v>6.9744855348584135E-3</v>
      </c>
      <c r="AB253" s="13">
        <v>1.1248498781851609E-2</v>
      </c>
      <c r="AC253" s="13">
        <v>3.6882001791267924E-2</v>
      </c>
      <c r="AD253" s="150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A254" s="29"/>
      <c r="B254" s="3" t="s">
        <v>276</v>
      </c>
      <c r="C254" s="28"/>
      <c r="D254" s="13">
        <v>4.3185867600451067E-2</v>
      </c>
      <c r="E254" s="13">
        <v>9.1700780636605694E-2</v>
      </c>
      <c r="F254" s="13">
        <v>5.4456442766015467E-3</v>
      </c>
      <c r="G254" s="13">
        <v>-1.3971844670172984E-2</v>
      </c>
      <c r="H254" s="13">
        <v>1.5425351650570684E-2</v>
      </c>
      <c r="I254" s="13">
        <v>-3.402313889414188E-2</v>
      </c>
      <c r="J254" s="13">
        <v>6.3928585763177503E-2</v>
      </c>
      <c r="K254" s="13">
        <v>8.5265141103820774E-3</v>
      </c>
      <c r="L254" s="13">
        <v>-7.2304612672869917E-3</v>
      </c>
      <c r="M254" s="13">
        <v>4.1169214445741398E-2</v>
      </c>
      <c r="N254" s="13">
        <v>3.4289911218918778E-3</v>
      </c>
      <c r="O254" s="13">
        <v>-1.2704234115784141E-2</v>
      </c>
      <c r="P254" s="13">
        <v>6.5980175078639292E-3</v>
      </c>
      <c r="Q254" s="13">
        <v>-5.3325390517790172E-2</v>
      </c>
      <c r="R254" s="13">
        <v>-1.5873260501756192E-2</v>
      </c>
      <c r="S254" s="13">
        <v>1.6393189973595845E-2</v>
      </c>
      <c r="T254" s="13">
        <v>-1.6017307155664184E-2</v>
      </c>
      <c r="U254" s="13">
        <v>-4.3495281891303694E-3</v>
      </c>
      <c r="V254" s="13">
        <v>1.9274123051752357E-2</v>
      </c>
      <c r="W254" s="13">
        <v>-7.6171189827570762E-2</v>
      </c>
      <c r="X254" s="13">
        <v>-3.3158858970694927E-2</v>
      </c>
      <c r="Y254" s="13">
        <v>-3.0890911581062941E-3</v>
      </c>
      <c r="Z254" s="13">
        <v>1.4664630126702161E-2</v>
      </c>
      <c r="AA254" s="13">
        <v>1.4723012172908057E-2</v>
      </c>
      <c r="AB254" s="13">
        <v>-5.4094311556349917E-2</v>
      </c>
      <c r="AC254" s="13">
        <v>-1.2704234115784141E-2</v>
      </c>
      <c r="AD254" s="150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5"/>
    </row>
    <row r="255" spans="1:65">
      <c r="A255" s="29"/>
      <c r="B255" s="45" t="s">
        <v>277</v>
      </c>
      <c r="C255" s="46"/>
      <c r="D255" s="44">
        <v>1.85</v>
      </c>
      <c r="E255" s="44">
        <v>3.94</v>
      </c>
      <c r="F255" s="44">
        <v>0.23</v>
      </c>
      <c r="G255" s="44">
        <v>0.61</v>
      </c>
      <c r="H255" s="44">
        <v>0.66</v>
      </c>
      <c r="I255" s="44">
        <v>1.47</v>
      </c>
      <c r="J255" s="44">
        <v>2.75</v>
      </c>
      <c r="K255" s="44">
        <v>0.36</v>
      </c>
      <c r="L255" s="44">
        <v>0.32</v>
      </c>
      <c r="M255" s="44">
        <v>1.77</v>
      </c>
      <c r="N255" s="44">
        <v>0.14000000000000001</v>
      </c>
      <c r="O255" s="44">
        <v>0.55000000000000004</v>
      </c>
      <c r="P255" s="44">
        <v>0.28000000000000003</v>
      </c>
      <c r="Q255" s="44">
        <v>2.31</v>
      </c>
      <c r="R255" s="44">
        <v>0.69</v>
      </c>
      <c r="S255" s="44">
        <v>0.7</v>
      </c>
      <c r="T255" s="44">
        <v>0.7</v>
      </c>
      <c r="U255" s="44">
        <v>0.19</v>
      </c>
      <c r="V255" s="44">
        <v>0.82</v>
      </c>
      <c r="W255" s="44">
        <v>3.29</v>
      </c>
      <c r="X255" s="44">
        <v>1.44</v>
      </c>
      <c r="Y255" s="44">
        <v>0.14000000000000001</v>
      </c>
      <c r="Z255" s="44">
        <v>0.62</v>
      </c>
      <c r="AA255" s="44">
        <v>0.63</v>
      </c>
      <c r="AB255" s="44">
        <v>2.34</v>
      </c>
      <c r="AC255" s="44">
        <v>0.55000000000000004</v>
      </c>
      <c r="AD255" s="150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55"/>
    </row>
    <row r="256" spans="1:65">
      <c r="B256" s="30"/>
      <c r="C256" s="20"/>
      <c r="D256" s="20"/>
      <c r="E256" s="20"/>
      <c r="F256" s="20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BM256" s="55"/>
    </row>
    <row r="257" spans="1:65" ht="15">
      <c r="B257" s="8" t="s">
        <v>486</v>
      </c>
      <c r="BM257" s="27" t="s">
        <v>66</v>
      </c>
    </row>
    <row r="258" spans="1:65" ht="15">
      <c r="A258" s="24" t="s">
        <v>33</v>
      </c>
      <c r="B258" s="18" t="s">
        <v>110</v>
      </c>
      <c r="C258" s="15" t="s">
        <v>111</v>
      </c>
      <c r="D258" s="16" t="s">
        <v>236</v>
      </c>
      <c r="E258" s="17" t="s">
        <v>236</v>
      </c>
      <c r="F258" s="17" t="s">
        <v>236</v>
      </c>
      <c r="G258" s="17" t="s">
        <v>236</v>
      </c>
      <c r="H258" s="17" t="s">
        <v>236</v>
      </c>
      <c r="I258" s="17" t="s">
        <v>236</v>
      </c>
      <c r="J258" s="17" t="s">
        <v>236</v>
      </c>
      <c r="K258" s="17" t="s">
        <v>236</v>
      </c>
      <c r="L258" s="17" t="s">
        <v>236</v>
      </c>
      <c r="M258" s="17" t="s">
        <v>236</v>
      </c>
      <c r="N258" s="17" t="s">
        <v>236</v>
      </c>
      <c r="O258" s="150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 t="s">
        <v>237</v>
      </c>
      <c r="C259" s="9" t="s">
        <v>237</v>
      </c>
      <c r="D259" s="148" t="s">
        <v>241</v>
      </c>
      <c r="E259" s="149" t="s">
        <v>243</v>
      </c>
      <c r="F259" s="149" t="s">
        <v>244</v>
      </c>
      <c r="G259" s="149" t="s">
        <v>245</v>
      </c>
      <c r="H259" s="149" t="s">
        <v>247</v>
      </c>
      <c r="I259" s="149" t="s">
        <v>250</v>
      </c>
      <c r="J259" s="149" t="s">
        <v>257</v>
      </c>
      <c r="K259" s="149" t="s">
        <v>260</v>
      </c>
      <c r="L259" s="149" t="s">
        <v>261</v>
      </c>
      <c r="M259" s="149" t="s">
        <v>263</v>
      </c>
      <c r="N259" s="149" t="s">
        <v>266</v>
      </c>
      <c r="O259" s="150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 t="s">
        <v>3</v>
      </c>
    </row>
    <row r="260" spans="1:65">
      <c r="A260" s="29"/>
      <c r="B260" s="19"/>
      <c r="C260" s="9"/>
      <c r="D260" s="10" t="s">
        <v>287</v>
      </c>
      <c r="E260" s="11" t="s">
        <v>287</v>
      </c>
      <c r="F260" s="11" t="s">
        <v>287</v>
      </c>
      <c r="G260" s="11" t="s">
        <v>288</v>
      </c>
      <c r="H260" s="11" t="s">
        <v>287</v>
      </c>
      <c r="I260" s="11" t="s">
        <v>287</v>
      </c>
      <c r="J260" s="11" t="s">
        <v>287</v>
      </c>
      <c r="K260" s="11" t="s">
        <v>287</v>
      </c>
      <c r="L260" s="11" t="s">
        <v>287</v>
      </c>
      <c r="M260" s="11" t="s">
        <v>288</v>
      </c>
      <c r="N260" s="11" t="s">
        <v>287</v>
      </c>
      <c r="O260" s="150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2</v>
      </c>
    </row>
    <row r="261" spans="1:65">
      <c r="A261" s="29"/>
      <c r="B261" s="19"/>
      <c r="C261" s="9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150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</v>
      </c>
    </row>
    <row r="262" spans="1:65">
      <c r="A262" s="29"/>
      <c r="B262" s="18">
        <v>1</v>
      </c>
      <c r="C262" s="14">
        <v>1</v>
      </c>
      <c r="D262" s="21">
        <v>4</v>
      </c>
      <c r="E262" s="21">
        <v>3.74</v>
      </c>
      <c r="F262" s="21">
        <v>3.4709240278814728</v>
      </c>
      <c r="G262" s="21">
        <v>4</v>
      </c>
      <c r="H262" s="151">
        <v>4.1894999999999998</v>
      </c>
      <c r="I262" s="21">
        <v>3.75</v>
      </c>
      <c r="J262" s="151">
        <v>3.58</v>
      </c>
      <c r="K262" s="21">
        <v>3.87</v>
      </c>
      <c r="L262" s="21">
        <v>3.7761</v>
      </c>
      <c r="M262" s="21">
        <v>3.8</v>
      </c>
      <c r="N262" s="21">
        <v>3.66</v>
      </c>
      <c r="O262" s="150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</v>
      </c>
    </row>
    <row r="263" spans="1:65">
      <c r="A263" s="29"/>
      <c r="B263" s="19">
        <v>1</v>
      </c>
      <c r="C263" s="9">
        <v>2</v>
      </c>
      <c r="D263" s="11">
        <v>3.6</v>
      </c>
      <c r="E263" s="11">
        <v>3.7</v>
      </c>
      <c r="F263" s="11">
        <v>3.6886083858184451</v>
      </c>
      <c r="G263" s="11">
        <v>3.9</v>
      </c>
      <c r="H263" s="146">
        <v>4.1627000000000001</v>
      </c>
      <c r="I263" s="11">
        <v>3.81</v>
      </c>
      <c r="J263" s="146">
        <v>3.8800000000000003</v>
      </c>
      <c r="K263" s="11">
        <v>3.76</v>
      </c>
      <c r="L263" s="11">
        <v>3.5783999999999998</v>
      </c>
      <c r="M263" s="11">
        <v>3.9</v>
      </c>
      <c r="N263" s="11">
        <v>3.8299999999999996</v>
      </c>
      <c r="O263" s="150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33</v>
      </c>
    </row>
    <row r="264" spans="1:65">
      <c r="A264" s="29"/>
      <c r="B264" s="19">
        <v>1</v>
      </c>
      <c r="C264" s="9">
        <v>3</v>
      </c>
      <c r="D264" s="11">
        <v>3.9</v>
      </c>
      <c r="E264" s="11">
        <v>3.76</v>
      </c>
      <c r="F264" s="11">
        <v>3.6911573463836302</v>
      </c>
      <c r="G264" s="11">
        <v>3.8</v>
      </c>
      <c r="H264" s="152">
        <v>4.3403</v>
      </c>
      <c r="I264" s="11">
        <v>3.9</v>
      </c>
      <c r="J264" s="146">
        <v>3.56</v>
      </c>
      <c r="K264" s="11">
        <v>3.87</v>
      </c>
      <c r="L264" s="11">
        <v>3.7286999999999999</v>
      </c>
      <c r="M264" s="11">
        <v>3.8</v>
      </c>
      <c r="N264" s="11">
        <v>3.67</v>
      </c>
      <c r="O264" s="150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16</v>
      </c>
    </row>
    <row r="265" spans="1:65">
      <c r="A265" s="29"/>
      <c r="B265" s="19">
        <v>1</v>
      </c>
      <c r="C265" s="9">
        <v>4</v>
      </c>
      <c r="D265" s="11">
        <v>4</v>
      </c>
      <c r="E265" s="11">
        <v>3.81</v>
      </c>
      <c r="F265" s="11">
        <v>3.5981839191336147</v>
      </c>
      <c r="G265" s="11">
        <v>3.9</v>
      </c>
      <c r="H265" s="146">
        <v>4.1189</v>
      </c>
      <c r="I265" s="11">
        <v>3.77</v>
      </c>
      <c r="J265" s="146">
        <v>3.01</v>
      </c>
      <c r="K265" s="11">
        <v>3.9</v>
      </c>
      <c r="L265" s="11">
        <v>3.7324000000000002</v>
      </c>
      <c r="M265" s="11">
        <v>3.8</v>
      </c>
      <c r="N265" s="11">
        <v>3.58</v>
      </c>
      <c r="O265" s="150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7">
        <v>3.768604191172523</v>
      </c>
    </row>
    <row r="266" spans="1:65">
      <c r="A266" s="29"/>
      <c r="B266" s="19">
        <v>1</v>
      </c>
      <c r="C266" s="9">
        <v>5</v>
      </c>
      <c r="D266" s="11">
        <v>3.6</v>
      </c>
      <c r="E266" s="11">
        <v>3.89</v>
      </c>
      <c r="F266" s="11">
        <v>3.6604219189079377</v>
      </c>
      <c r="G266" s="11">
        <v>3.9</v>
      </c>
      <c r="H266" s="146">
        <v>4.1177999999999999</v>
      </c>
      <c r="I266" s="11">
        <v>3.77</v>
      </c>
      <c r="J266" s="146">
        <v>3.05</v>
      </c>
      <c r="K266" s="11">
        <v>3.69</v>
      </c>
      <c r="L266" s="11">
        <v>3.7909999999999999</v>
      </c>
      <c r="M266" s="11">
        <v>3.8</v>
      </c>
      <c r="N266" s="11">
        <v>3.76</v>
      </c>
      <c r="O266" s="150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27">
        <v>26</v>
      </c>
    </row>
    <row r="267" spans="1:65">
      <c r="A267" s="29"/>
      <c r="B267" s="19">
        <v>1</v>
      </c>
      <c r="C267" s="9">
        <v>6</v>
      </c>
      <c r="D267" s="11">
        <v>3.6</v>
      </c>
      <c r="E267" s="11">
        <v>3.66</v>
      </c>
      <c r="F267" s="11">
        <v>3.4376307251911484</v>
      </c>
      <c r="G267" s="11">
        <v>4</v>
      </c>
      <c r="H267" s="146">
        <v>4.1619999999999999</v>
      </c>
      <c r="I267" s="11">
        <v>3.89</v>
      </c>
      <c r="J267" s="146">
        <v>3.29</v>
      </c>
      <c r="K267" s="11">
        <v>3.78</v>
      </c>
      <c r="L267" s="11">
        <v>3.6810999999999998</v>
      </c>
      <c r="M267" s="11">
        <v>3.8</v>
      </c>
      <c r="N267" s="11">
        <v>3.75</v>
      </c>
      <c r="O267" s="150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20" t="s">
        <v>273</v>
      </c>
      <c r="C268" s="12"/>
      <c r="D268" s="22">
        <v>3.7833333333333337</v>
      </c>
      <c r="E268" s="22">
        <v>3.76</v>
      </c>
      <c r="F268" s="22">
        <v>3.5911543872193747</v>
      </c>
      <c r="G268" s="22">
        <v>3.9166666666666665</v>
      </c>
      <c r="H268" s="22">
        <v>4.1818666666666662</v>
      </c>
      <c r="I268" s="22">
        <v>3.8149999999999999</v>
      </c>
      <c r="J268" s="22">
        <v>3.395</v>
      </c>
      <c r="K268" s="22">
        <v>3.811666666666667</v>
      </c>
      <c r="L268" s="22">
        <v>3.7146166666666667</v>
      </c>
      <c r="M268" s="22">
        <v>3.8166666666666669</v>
      </c>
      <c r="N268" s="22">
        <v>3.7083333333333335</v>
      </c>
      <c r="O268" s="150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274</v>
      </c>
      <c r="C269" s="28"/>
      <c r="D269" s="11">
        <v>3.75</v>
      </c>
      <c r="E269" s="11">
        <v>3.75</v>
      </c>
      <c r="F269" s="11">
        <v>3.629302919020776</v>
      </c>
      <c r="G269" s="11">
        <v>3.9</v>
      </c>
      <c r="H269" s="11">
        <v>4.16235</v>
      </c>
      <c r="I269" s="11">
        <v>3.79</v>
      </c>
      <c r="J269" s="11">
        <v>3.4249999999999998</v>
      </c>
      <c r="K269" s="11">
        <v>3.8250000000000002</v>
      </c>
      <c r="L269" s="11">
        <v>3.73055</v>
      </c>
      <c r="M269" s="11">
        <v>3.8</v>
      </c>
      <c r="N269" s="11">
        <v>3.71</v>
      </c>
      <c r="O269" s="150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275</v>
      </c>
      <c r="C270" s="28"/>
      <c r="D270" s="23">
        <v>0.20412414523193145</v>
      </c>
      <c r="E270" s="23">
        <v>8.1731266966810184E-2</v>
      </c>
      <c r="F270" s="23">
        <v>0.11168718194922175</v>
      </c>
      <c r="G270" s="23">
        <v>7.5277265270908167E-2</v>
      </c>
      <c r="H270" s="23">
        <v>8.2450922776319921E-2</v>
      </c>
      <c r="I270" s="23">
        <v>6.5038450166036391E-2</v>
      </c>
      <c r="J270" s="23">
        <v>0.33910175464010817</v>
      </c>
      <c r="K270" s="23">
        <v>8.1342895612749599E-2</v>
      </c>
      <c r="L270" s="23">
        <v>7.7210813146000978E-2</v>
      </c>
      <c r="M270" s="23">
        <v>4.0824829046386339E-2</v>
      </c>
      <c r="N270" s="23">
        <v>8.8863190729720251E-2</v>
      </c>
      <c r="O270" s="202"/>
      <c r="P270" s="203"/>
      <c r="Q270" s="203"/>
      <c r="R270" s="203"/>
      <c r="S270" s="203"/>
      <c r="T270" s="203"/>
      <c r="U270" s="203"/>
      <c r="V270" s="203"/>
      <c r="W270" s="203"/>
      <c r="X270" s="203"/>
      <c r="Y270" s="203"/>
      <c r="Z270" s="203"/>
      <c r="AA270" s="203"/>
      <c r="AB270" s="203"/>
      <c r="AC270" s="203"/>
      <c r="AD270" s="203"/>
      <c r="AE270" s="203"/>
      <c r="AF270" s="203"/>
      <c r="AG270" s="203"/>
      <c r="AH270" s="203"/>
      <c r="AI270" s="203"/>
      <c r="AJ270" s="203"/>
      <c r="AK270" s="203"/>
      <c r="AL270" s="203"/>
      <c r="AM270" s="203"/>
      <c r="AN270" s="203"/>
      <c r="AO270" s="203"/>
      <c r="AP270" s="203"/>
      <c r="AQ270" s="203"/>
      <c r="AR270" s="203"/>
      <c r="AS270" s="203"/>
      <c r="AT270" s="203"/>
      <c r="AU270" s="203"/>
      <c r="AV270" s="203"/>
      <c r="AW270" s="203"/>
      <c r="AX270" s="203"/>
      <c r="AY270" s="203"/>
      <c r="AZ270" s="203"/>
      <c r="BA270" s="203"/>
      <c r="BB270" s="203"/>
      <c r="BC270" s="203"/>
      <c r="BD270" s="203"/>
      <c r="BE270" s="203"/>
      <c r="BF270" s="203"/>
      <c r="BG270" s="203"/>
      <c r="BH270" s="203"/>
      <c r="BI270" s="203"/>
      <c r="BJ270" s="203"/>
      <c r="BK270" s="203"/>
      <c r="BL270" s="203"/>
      <c r="BM270" s="56"/>
    </row>
    <row r="271" spans="1:65">
      <c r="A271" s="29"/>
      <c r="B271" s="3" t="s">
        <v>86</v>
      </c>
      <c r="C271" s="28"/>
      <c r="D271" s="13">
        <v>5.3953518563506109E-2</v>
      </c>
      <c r="E271" s="13">
        <v>2.1737039086917605E-2</v>
      </c>
      <c r="F271" s="13">
        <v>3.1100635034435532E-2</v>
      </c>
      <c r="G271" s="13">
        <v>1.9219727303210598E-2</v>
      </c>
      <c r="H271" s="13">
        <v>1.9716296416987612E-2</v>
      </c>
      <c r="I271" s="13">
        <v>1.7048086544177297E-2</v>
      </c>
      <c r="J271" s="13">
        <v>9.9882696506659249E-2</v>
      </c>
      <c r="K271" s="13">
        <v>2.1340506063685944E-2</v>
      </c>
      <c r="L271" s="13">
        <v>2.0785674559331196E-2</v>
      </c>
      <c r="M271" s="13">
        <v>1.0696461758878516E-2</v>
      </c>
      <c r="N271" s="13">
        <v>2.3963107612508829E-2</v>
      </c>
      <c r="O271" s="150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A272" s="29"/>
      <c r="B272" s="3" t="s">
        <v>276</v>
      </c>
      <c r="C272" s="28"/>
      <c r="D272" s="13">
        <v>3.9083813034310744E-3</v>
      </c>
      <c r="E272" s="13">
        <v>-2.2831241319206663E-3</v>
      </c>
      <c r="F272" s="13">
        <v>-4.7086346814770863E-2</v>
      </c>
      <c r="G272" s="13">
        <v>3.9288412362582736E-2</v>
      </c>
      <c r="H272" s="13">
        <v>0.10965929413923536</v>
      </c>
      <c r="I272" s="13">
        <v>1.2311138679979461E-2</v>
      </c>
      <c r="J272" s="13">
        <v>-9.9135959156348541E-2</v>
      </c>
      <c r="K272" s="13">
        <v>1.1426637903500847E-2</v>
      </c>
      <c r="L272" s="13">
        <v>-1.43256022036794E-2</v>
      </c>
      <c r="M272" s="13">
        <v>1.275338906821899E-2</v>
      </c>
      <c r="N272" s="13">
        <v>-1.5992886167341847E-2</v>
      </c>
      <c r="O272" s="150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5"/>
    </row>
    <row r="273" spans="1:65">
      <c r="A273" s="29"/>
      <c r="B273" s="45" t="s">
        <v>277</v>
      </c>
      <c r="C273" s="46"/>
      <c r="D273" s="44">
        <v>0</v>
      </c>
      <c r="E273" s="44">
        <v>0.23</v>
      </c>
      <c r="F273" s="44">
        <v>1.89</v>
      </c>
      <c r="G273" s="44">
        <v>1.31</v>
      </c>
      <c r="H273" s="44">
        <v>3.91</v>
      </c>
      <c r="I273" s="44">
        <v>0.31</v>
      </c>
      <c r="J273" s="44">
        <v>3.81</v>
      </c>
      <c r="K273" s="44">
        <v>0.28000000000000003</v>
      </c>
      <c r="L273" s="44">
        <v>0.67</v>
      </c>
      <c r="M273" s="44">
        <v>0.33</v>
      </c>
      <c r="N273" s="44">
        <v>0.74</v>
      </c>
      <c r="O273" s="150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55"/>
    </row>
    <row r="274" spans="1:65">
      <c r="B274" s="30"/>
      <c r="C274" s="20"/>
      <c r="D274" s="20"/>
      <c r="E274" s="20"/>
      <c r="F274" s="20"/>
      <c r="G274" s="20"/>
      <c r="H274" s="20"/>
      <c r="I274" s="20"/>
      <c r="J274" s="20"/>
      <c r="K274" s="20"/>
      <c r="L274" s="20"/>
      <c r="M274" s="20"/>
      <c r="N274" s="20"/>
      <c r="BM274" s="55"/>
    </row>
    <row r="275" spans="1:65" ht="15">
      <c r="B275" s="8" t="s">
        <v>487</v>
      </c>
      <c r="BM275" s="27" t="s">
        <v>66</v>
      </c>
    </row>
    <row r="276" spans="1:65" ht="15">
      <c r="A276" s="24" t="s">
        <v>36</v>
      </c>
      <c r="B276" s="18" t="s">
        <v>110</v>
      </c>
      <c r="C276" s="15" t="s">
        <v>111</v>
      </c>
      <c r="D276" s="16" t="s">
        <v>236</v>
      </c>
      <c r="E276" s="17" t="s">
        <v>236</v>
      </c>
      <c r="F276" s="17" t="s">
        <v>236</v>
      </c>
      <c r="G276" s="17" t="s">
        <v>236</v>
      </c>
      <c r="H276" s="17" t="s">
        <v>236</v>
      </c>
      <c r="I276" s="17" t="s">
        <v>236</v>
      </c>
      <c r="J276" s="17" t="s">
        <v>236</v>
      </c>
      <c r="K276" s="17" t="s">
        <v>236</v>
      </c>
      <c r="L276" s="17" t="s">
        <v>236</v>
      </c>
      <c r="M276" s="17" t="s">
        <v>236</v>
      </c>
      <c r="N276" s="17" t="s">
        <v>236</v>
      </c>
      <c r="O276" s="150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 t="s">
        <v>237</v>
      </c>
      <c r="C277" s="9" t="s">
        <v>237</v>
      </c>
      <c r="D277" s="148" t="s">
        <v>241</v>
      </c>
      <c r="E277" s="149" t="s">
        <v>243</v>
      </c>
      <c r="F277" s="149" t="s">
        <v>244</v>
      </c>
      <c r="G277" s="149" t="s">
        <v>245</v>
      </c>
      <c r="H277" s="149" t="s">
        <v>247</v>
      </c>
      <c r="I277" s="149" t="s">
        <v>250</v>
      </c>
      <c r="J277" s="149" t="s">
        <v>257</v>
      </c>
      <c r="K277" s="149" t="s">
        <v>260</v>
      </c>
      <c r="L277" s="149" t="s">
        <v>261</v>
      </c>
      <c r="M277" s="149" t="s">
        <v>263</v>
      </c>
      <c r="N277" s="149" t="s">
        <v>266</v>
      </c>
      <c r="O277" s="150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 t="s">
        <v>3</v>
      </c>
    </row>
    <row r="278" spans="1:65">
      <c r="A278" s="29"/>
      <c r="B278" s="19"/>
      <c r="C278" s="9"/>
      <c r="D278" s="10" t="s">
        <v>287</v>
      </c>
      <c r="E278" s="11" t="s">
        <v>287</v>
      </c>
      <c r="F278" s="11" t="s">
        <v>287</v>
      </c>
      <c r="G278" s="11" t="s">
        <v>288</v>
      </c>
      <c r="H278" s="11" t="s">
        <v>287</v>
      </c>
      <c r="I278" s="11" t="s">
        <v>287</v>
      </c>
      <c r="J278" s="11" t="s">
        <v>287</v>
      </c>
      <c r="K278" s="11" t="s">
        <v>287</v>
      </c>
      <c r="L278" s="11" t="s">
        <v>287</v>
      </c>
      <c r="M278" s="11" t="s">
        <v>288</v>
      </c>
      <c r="N278" s="11" t="s">
        <v>287</v>
      </c>
      <c r="O278" s="150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2</v>
      </c>
    </row>
    <row r="279" spans="1:65">
      <c r="A279" s="29"/>
      <c r="B279" s="19"/>
      <c r="C279" s="9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150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</v>
      </c>
    </row>
    <row r="280" spans="1:65">
      <c r="A280" s="29"/>
      <c r="B280" s="18">
        <v>1</v>
      </c>
      <c r="C280" s="14">
        <v>1</v>
      </c>
      <c r="D280" s="21">
        <v>1.1000000000000001</v>
      </c>
      <c r="E280" s="21">
        <v>1.06</v>
      </c>
      <c r="F280" s="21">
        <v>0.99284575505952133</v>
      </c>
      <c r="G280" s="21">
        <v>1.1000000000000001</v>
      </c>
      <c r="H280" s="151">
        <v>1.2806999999999999</v>
      </c>
      <c r="I280" s="21">
        <v>1.06</v>
      </c>
      <c r="J280" s="151">
        <v>1.05</v>
      </c>
      <c r="K280" s="21">
        <v>1.1000000000000001</v>
      </c>
      <c r="L280" s="21">
        <v>1.1318999999999999</v>
      </c>
      <c r="M280" s="151" t="s">
        <v>96</v>
      </c>
      <c r="N280" s="21">
        <v>1.05</v>
      </c>
      <c r="O280" s="150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</v>
      </c>
    </row>
    <row r="281" spans="1:65">
      <c r="A281" s="29"/>
      <c r="B281" s="19">
        <v>1</v>
      </c>
      <c r="C281" s="9">
        <v>2</v>
      </c>
      <c r="D281" s="11">
        <v>1</v>
      </c>
      <c r="E281" s="11">
        <v>1.06</v>
      </c>
      <c r="F281" s="11">
        <v>1.0233227905879088</v>
      </c>
      <c r="G281" s="11">
        <v>1</v>
      </c>
      <c r="H281" s="152">
        <v>1.1839999999999999</v>
      </c>
      <c r="I281" s="11">
        <v>1.06</v>
      </c>
      <c r="J281" s="146">
        <v>1.0900000000000001</v>
      </c>
      <c r="K281" s="11">
        <v>1.0900000000000001</v>
      </c>
      <c r="L281" s="152">
        <v>1.0696000000000001</v>
      </c>
      <c r="M281" s="146" t="s">
        <v>96</v>
      </c>
      <c r="N281" s="11">
        <v>1.07</v>
      </c>
      <c r="O281" s="150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34</v>
      </c>
    </row>
    <row r="282" spans="1:65">
      <c r="A282" s="29"/>
      <c r="B282" s="19">
        <v>1</v>
      </c>
      <c r="C282" s="9">
        <v>3</v>
      </c>
      <c r="D282" s="11">
        <v>1.2</v>
      </c>
      <c r="E282" s="11">
        <v>1.04</v>
      </c>
      <c r="F282" s="11">
        <v>1.00656619103653</v>
      </c>
      <c r="G282" s="11">
        <v>1.1000000000000001</v>
      </c>
      <c r="H282" s="146">
        <v>1.3386</v>
      </c>
      <c r="I282" s="11">
        <v>1.07</v>
      </c>
      <c r="J282" s="146">
        <v>1.03</v>
      </c>
      <c r="K282" s="11">
        <v>1.1200000000000001</v>
      </c>
      <c r="L282" s="11">
        <v>1.1207</v>
      </c>
      <c r="M282" s="146" t="s">
        <v>96</v>
      </c>
      <c r="N282" s="11">
        <v>1.03</v>
      </c>
      <c r="O282" s="150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16</v>
      </c>
    </row>
    <row r="283" spans="1:65">
      <c r="A283" s="29"/>
      <c r="B283" s="19">
        <v>1</v>
      </c>
      <c r="C283" s="9">
        <v>4</v>
      </c>
      <c r="D283" s="11">
        <v>1.1000000000000001</v>
      </c>
      <c r="E283" s="11">
        <v>1.06</v>
      </c>
      <c r="F283" s="11">
        <v>0.99893517630430295</v>
      </c>
      <c r="G283" s="11">
        <v>1.1000000000000001</v>
      </c>
      <c r="H283" s="146">
        <v>1.2851999999999999</v>
      </c>
      <c r="I283" s="11">
        <v>1.05</v>
      </c>
      <c r="J283" s="146">
        <v>0.86</v>
      </c>
      <c r="K283" s="11">
        <v>1.1200000000000001</v>
      </c>
      <c r="L283" s="11">
        <v>1.1412</v>
      </c>
      <c r="M283" s="146" t="s">
        <v>96</v>
      </c>
      <c r="N283" s="11">
        <v>1.08</v>
      </c>
      <c r="O283" s="150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>
        <v>1.0661551581451429</v>
      </c>
    </row>
    <row r="284" spans="1:65">
      <c r="A284" s="29"/>
      <c r="B284" s="19">
        <v>1</v>
      </c>
      <c r="C284" s="9">
        <v>5</v>
      </c>
      <c r="D284" s="11">
        <v>1</v>
      </c>
      <c r="E284" s="11">
        <v>1.1000000000000001</v>
      </c>
      <c r="F284" s="11">
        <v>1.0101607044929508</v>
      </c>
      <c r="G284" s="11">
        <v>1.1000000000000001</v>
      </c>
      <c r="H284" s="146">
        <v>1.2861</v>
      </c>
      <c r="I284" s="11">
        <v>1.08</v>
      </c>
      <c r="J284" s="146">
        <v>0.93</v>
      </c>
      <c r="K284" s="11">
        <v>1.04</v>
      </c>
      <c r="L284" s="11">
        <v>1.1314</v>
      </c>
      <c r="M284" s="146" t="s">
        <v>96</v>
      </c>
      <c r="N284" s="11">
        <v>1.03</v>
      </c>
      <c r="O284" s="150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27</v>
      </c>
    </row>
    <row r="285" spans="1:65">
      <c r="A285" s="29"/>
      <c r="B285" s="19">
        <v>1</v>
      </c>
      <c r="C285" s="9">
        <v>6</v>
      </c>
      <c r="D285" s="11">
        <v>1</v>
      </c>
      <c r="E285" s="11">
        <v>1.05</v>
      </c>
      <c r="F285" s="11">
        <v>0.96793697348564367</v>
      </c>
      <c r="G285" s="11">
        <v>1</v>
      </c>
      <c r="H285" s="146">
        <v>1.2915000000000001</v>
      </c>
      <c r="I285" s="11">
        <v>1.08</v>
      </c>
      <c r="J285" s="146">
        <v>0.95</v>
      </c>
      <c r="K285" s="11">
        <v>1.06</v>
      </c>
      <c r="L285" s="11">
        <v>1.1212</v>
      </c>
      <c r="M285" s="146" t="s">
        <v>96</v>
      </c>
      <c r="N285" s="11">
        <v>1.04</v>
      </c>
      <c r="O285" s="150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20" t="s">
        <v>273</v>
      </c>
      <c r="C286" s="12"/>
      <c r="D286" s="22">
        <v>1.0666666666666667</v>
      </c>
      <c r="E286" s="22">
        <v>1.0616666666666668</v>
      </c>
      <c r="F286" s="22">
        <v>0.99996126516114303</v>
      </c>
      <c r="G286" s="22">
        <v>1.0666666666666667</v>
      </c>
      <c r="H286" s="22">
        <v>1.2776833333333333</v>
      </c>
      <c r="I286" s="22">
        <v>1.0666666666666667</v>
      </c>
      <c r="J286" s="22">
        <v>0.98499999999999999</v>
      </c>
      <c r="K286" s="22">
        <v>1.0883333333333336</v>
      </c>
      <c r="L286" s="22">
        <v>1.1193333333333333</v>
      </c>
      <c r="M286" s="22" t="s">
        <v>726</v>
      </c>
      <c r="N286" s="22">
        <v>1.05</v>
      </c>
      <c r="O286" s="150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274</v>
      </c>
      <c r="C287" s="28"/>
      <c r="D287" s="11">
        <v>1.05</v>
      </c>
      <c r="E287" s="11">
        <v>1.06</v>
      </c>
      <c r="F287" s="11">
        <v>1.0027506836704165</v>
      </c>
      <c r="G287" s="11">
        <v>1.1000000000000001</v>
      </c>
      <c r="H287" s="11">
        <v>1.28565</v>
      </c>
      <c r="I287" s="11">
        <v>1.0649999999999999</v>
      </c>
      <c r="J287" s="11">
        <v>0.99</v>
      </c>
      <c r="K287" s="11">
        <v>1.0950000000000002</v>
      </c>
      <c r="L287" s="11">
        <v>1.1263000000000001</v>
      </c>
      <c r="M287" s="11" t="s">
        <v>726</v>
      </c>
      <c r="N287" s="11">
        <v>1.0449999999999999</v>
      </c>
      <c r="O287" s="150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275</v>
      </c>
      <c r="C288" s="28"/>
      <c r="D288" s="23">
        <v>8.1649658092772595E-2</v>
      </c>
      <c r="E288" s="23">
        <v>2.0412414523193166E-2</v>
      </c>
      <c r="F288" s="23">
        <v>1.8818358474818546E-2</v>
      </c>
      <c r="G288" s="23">
        <v>5.1639777949432274E-2</v>
      </c>
      <c r="H288" s="23">
        <v>5.0625583124213683E-2</v>
      </c>
      <c r="I288" s="23">
        <v>1.2110601416389978E-2</v>
      </c>
      <c r="J288" s="23">
        <v>8.6197447758039822E-2</v>
      </c>
      <c r="K288" s="23">
        <v>3.2506409624359751E-2</v>
      </c>
      <c r="L288" s="23">
        <v>2.5535987677524123E-2</v>
      </c>
      <c r="M288" s="23" t="s">
        <v>726</v>
      </c>
      <c r="N288" s="23">
        <v>2.0976176963403051E-2</v>
      </c>
      <c r="O288" s="202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56"/>
    </row>
    <row r="289" spans="1:65">
      <c r="A289" s="29"/>
      <c r="B289" s="3" t="s">
        <v>86</v>
      </c>
      <c r="C289" s="28"/>
      <c r="D289" s="13">
        <v>7.6546554461974309E-2</v>
      </c>
      <c r="E289" s="13">
        <v>1.9226764072081473E-2</v>
      </c>
      <c r="F289" s="13">
        <v>1.881908742913755E-2</v>
      </c>
      <c r="G289" s="13">
        <v>4.8412291827592754E-2</v>
      </c>
      <c r="H289" s="13">
        <v>3.9622950228314545E-2</v>
      </c>
      <c r="I289" s="13">
        <v>1.1353688827865605E-2</v>
      </c>
      <c r="J289" s="13">
        <v>8.7510099246740941E-2</v>
      </c>
      <c r="K289" s="13">
        <v>2.9868063973378017E-2</v>
      </c>
      <c r="L289" s="13">
        <v>2.2813568502850618E-2</v>
      </c>
      <c r="M289" s="13" t="s">
        <v>726</v>
      </c>
      <c r="N289" s="13">
        <v>1.9977311393717192E-2</v>
      </c>
      <c r="O289" s="150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A290" s="29"/>
      <c r="B290" s="3" t="s">
        <v>276</v>
      </c>
      <c r="C290" s="28"/>
      <c r="D290" s="13">
        <v>4.7976930713677923E-4</v>
      </c>
      <c r="E290" s="13">
        <v>-4.2099796114902777E-3</v>
      </c>
      <c r="F290" s="13">
        <v>-6.208654760828769E-2</v>
      </c>
      <c r="G290" s="13">
        <v>4.7976930713677923E-4</v>
      </c>
      <c r="H290" s="13">
        <v>0.19840280616960038</v>
      </c>
      <c r="I290" s="13">
        <v>4.7976930713677923E-4</v>
      </c>
      <c r="J290" s="13">
        <v>-7.6119463030440815E-2</v>
      </c>
      <c r="K290" s="13">
        <v>2.0802014621188469E-2</v>
      </c>
      <c r="L290" s="13">
        <v>4.9878457916676666E-2</v>
      </c>
      <c r="M290" s="13" t="s">
        <v>726</v>
      </c>
      <c r="N290" s="13">
        <v>-1.5152727088287077E-2</v>
      </c>
      <c r="O290" s="150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5"/>
    </row>
    <row r="291" spans="1:65">
      <c r="A291" s="29"/>
      <c r="B291" s="45" t="s">
        <v>277</v>
      </c>
      <c r="C291" s="46"/>
      <c r="D291" s="44">
        <v>0</v>
      </c>
      <c r="E291" s="44">
        <v>0.16</v>
      </c>
      <c r="F291" s="44">
        <v>2.08</v>
      </c>
      <c r="G291" s="44">
        <v>0</v>
      </c>
      <c r="H291" s="44">
        <v>6.57</v>
      </c>
      <c r="I291" s="44">
        <v>0</v>
      </c>
      <c r="J291" s="44">
        <v>2.54</v>
      </c>
      <c r="K291" s="44">
        <v>0.67</v>
      </c>
      <c r="L291" s="44">
        <v>1.64</v>
      </c>
      <c r="M291" s="44">
        <v>30.08</v>
      </c>
      <c r="N291" s="44">
        <v>0.52</v>
      </c>
      <c r="O291" s="150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B292" s="3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BM292" s="55"/>
    </row>
    <row r="293" spans="1:65" ht="15">
      <c r="B293" s="8" t="s">
        <v>488</v>
      </c>
      <c r="BM293" s="27" t="s">
        <v>66</v>
      </c>
    </row>
    <row r="294" spans="1:65" ht="15">
      <c r="A294" s="24" t="s">
        <v>39</v>
      </c>
      <c r="B294" s="18" t="s">
        <v>110</v>
      </c>
      <c r="C294" s="15" t="s">
        <v>111</v>
      </c>
      <c r="D294" s="16" t="s">
        <v>236</v>
      </c>
      <c r="E294" s="17" t="s">
        <v>236</v>
      </c>
      <c r="F294" s="17" t="s">
        <v>236</v>
      </c>
      <c r="G294" s="17" t="s">
        <v>236</v>
      </c>
      <c r="H294" s="17" t="s">
        <v>236</v>
      </c>
      <c r="I294" s="17" t="s">
        <v>236</v>
      </c>
      <c r="J294" s="17" t="s">
        <v>236</v>
      </c>
      <c r="K294" s="17" t="s">
        <v>236</v>
      </c>
      <c r="L294" s="17" t="s">
        <v>236</v>
      </c>
      <c r="M294" s="17" t="s">
        <v>236</v>
      </c>
      <c r="N294" s="17" t="s">
        <v>236</v>
      </c>
      <c r="O294" s="150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>
        <v>1</v>
      </c>
    </row>
    <row r="295" spans="1:65">
      <c r="A295" s="29"/>
      <c r="B295" s="19" t="s">
        <v>237</v>
      </c>
      <c r="C295" s="9" t="s">
        <v>237</v>
      </c>
      <c r="D295" s="148" t="s">
        <v>241</v>
      </c>
      <c r="E295" s="149" t="s">
        <v>243</v>
      </c>
      <c r="F295" s="149" t="s">
        <v>244</v>
      </c>
      <c r="G295" s="149" t="s">
        <v>245</v>
      </c>
      <c r="H295" s="149" t="s">
        <v>247</v>
      </c>
      <c r="I295" s="149" t="s">
        <v>250</v>
      </c>
      <c r="J295" s="149" t="s">
        <v>257</v>
      </c>
      <c r="K295" s="149" t="s">
        <v>260</v>
      </c>
      <c r="L295" s="149" t="s">
        <v>261</v>
      </c>
      <c r="M295" s="149" t="s">
        <v>263</v>
      </c>
      <c r="N295" s="149" t="s">
        <v>266</v>
      </c>
      <c r="O295" s="150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 t="s">
        <v>3</v>
      </c>
    </row>
    <row r="296" spans="1:65">
      <c r="A296" s="29"/>
      <c r="B296" s="19"/>
      <c r="C296" s="9"/>
      <c r="D296" s="10" t="s">
        <v>287</v>
      </c>
      <c r="E296" s="11" t="s">
        <v>287</v>
      </c>
      <c r="F296" s="11" t="s">
        <v>287</v>
      </c>
      <c r="G296" s="11" t="s">
        <v>288</v>
      </c>
      <c r="H296" s="11" t="s">
        <v>287</v>
      </c>
      <c r="I296" s="11" t="s">
        <v>287</v>
      </c>
      <c r="J296" s="11" t="s">
        <v>287</v>
      </c>
      <c r="K296" s="11" t="s">
        <v>287</v>
      </c>
      <c r="L296" s="11" t="s">
        <v>287</v>
      </c>
      <c r="M296" s="11" t="s">
        <v>288</v>
      </c>
      <c r="N296" s="11" t="s">
        <v>287</v>
      </c>
      <c r="O296" s="150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9"/>
      <c r="C297" s="9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150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3</v>
      </c>
    </row>
    <row r="298" spans="1:65">
      <c r="A298" s="29"/>
      <c r="B298" s="18">
        <v>1</v>
      </c>
      <c r="C298" s="14">
        <v>1</v>
      </c>
      <c r="D298" s="21">
        <v>1.5</v>
      </c>
      <c r="E298" s="21">
        <v>1.39</v>
      </c>
      <c r="F298" s="21">
        <v>1.4247890452165999</v>
      </c>
      <c r="G298" s="21">
        <v>1.53</v>
      </c>
      <c r="H298" s="151">
        <v>3.0415000000000001</v>
      </c>
      <c r="I298" s="21">
        <v>1.46</v>
      </c>
      <c r="J298" s="21">
        <v>1.85</v>
      </c>
      <c r="K298" s="151">
        <v>1.82</v>
      </c>
      <c r="L298" s="151">
        <v>1.7625999999999999</v>
      </c>
      <c r="M298" s="21">
        <v>1.4</v>
      </c>
      <c r="N298" s="21">
        <v>1.41</v>
      </c>
      <c r="O298" s="150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>
        <v>1</v>
      </c>
      <c r="C299" s="9">
        <v>2</v>
      </c>
      <c r="D299" s="11">
        <v>1.4</v>
      </c>
      <c r="E299" s="11">
        <v>1.42</v>
      </c>
      <c r="F299" s="11">
        <v>1.5377457608213723</v>
      </c>
      <c r="G299" s="11">
        <v>1.43</v>
      </c>
      <c r="H299" s="146">
        <v>3.1362000000000001</v>
      </c>
      <c r="I299" s="11">
        <v>1.45</v>
      </c>
      <c r="J299" s="152">
        <v>1.92</v>
      </c>
      <c r="K299" s="146">
        <v>1.77</v>
      </c>
      <c r="L299" s="146">
        <v>1.7196</v>
      </c>
      <c r="M299" s="11">
        <v>1.4</v>
      </c>
      <c r="N299" s="11">
        <v>1.45</v>
      </c>
      <c r="O299" s="150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35</v>
      </c>
    </row>
    <row r="300" spans="1:65">
      <c r="A300" s="29"/>
      <c r="B300" s="19">
        <v>1</v>
      </c>
      <c r="C300" s="9">
        <v>3</v>
      </c>
      <c r="D300" s="11">
        <v>1.6</v>
      </c>
      <c r="E300" s="11">
        <v>1.39</v>
      </c>
      <c r="F300" s="11">
        <v>1.5745115742625062</v>
      </c>
      <c r="G300" s="11">
        <v>1.38</v>
      </c>
      <c r="H300" s="146">
        <v>3.0991</v>
      </c>
      <c r="I300" s="11">
        <v>1.45</v>
      </c>
      <c r="J300" s="11">
        <v>1.79</v>
      </c>
      <c r="K300" s="146">
        <v>1.72</v>
      </c>
      <c r="L300" s="146">
        <v>1.7366999999999999</v>
      </c>
      <c r="M300" s="11">
        <v>1.4</v>
      </c>
      <c r="N300" s="11">
        <v>1.38</v>
      </c>
      <c r="O300" s="150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16</v>
      </c>
    </row>
    <row r="301" spans="1:65">
      <c r="A301" s="29"/>
      <c r="B301" s="19">
        <v>1</v>
      </c>
      <c r="C301" s="9">
        <v>4</v>
      </c>
      <c r="D301" s="11">
        <v>1.5</v>
      </c>
      <c r="E301" s="11">
        <v>1.38</v>
      </c>
      <c r="F301" s="11">
        <v>1.5501749182746836</v>
      </c>
      <c r="G301" s="11">
        <v>1.48</v>
      </c>
      <c r="H301" s="146">
        <v>3.0146000000000002</v>
      </c>
      <c r="I301" s="152">
        <v>1.38</v>
      </c>
      <c r="J301" s="11">
        <v>1.48</v>
      </c>
      <c r="K301" s="146">
        <v>1.76</v>
      </c>
      <c r="L301" s="146">
        <v>1.7605999999999999</v>
      </c>
      <c r="M301" s="11">
        <v>1.3</v>
      </c>
      <c r="N301" s="11">
        <v>1.43</v>
      </c>
      <c r="O301" s="150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1.4688511983119688</v>
      </c>
    </row>
    <row r="302" spans="1:65">
      <c r="A302" s="29"/>
      <c r="B302" s="19">
        <v>1</v>
      </c>
      <c r="C302" s="9">
        <v>5</v>
      </c>
      <c r="D302" s="11">
        <v>1.4</v>
      </c>
      <c r="E302" s="152">
        <v>1.44</v>
      </c>
      <c r="F302" s="11">
        <v>1.5421327683896073</v>
      </c>
      <c r="G302" s="11">
        <v>1.44</v>
      </c>
      <c r="H302" s="146">
        <v>3.1644000000000001</v>
      </c>
      <c r="I302" s="11">
        <v>1.46</v>
      </c>
      <c r="J302" s="11">
        <v>1.63</v>
      </c>
      <c r="K302" s="146">
        <v>1.76</v>
      </c>
      <c r="L302" s="146">
        <v>1.7561</v>
      </c>
      <c r="M302" s="11">
        <v>1.3</v>
      </c>
      <c r="N302" s="11">
        <v>1.4</v>
      </c>
      <c r="O302" s="150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27">
        <v>28</v>
      </c>
    </row>
    <row r="303" spans="1:65">
      <c r="A303" s="29"/>
      <c r="B303" s="19">
        <v>1</v>
      </c>
      <c r="C303" s="9">
        <v>6</v>
      </c>
      <c r="D303" s="11">
        <v>1.4</v>
      </c>
      <c r="E303" s="11">
        <v>1.39</v>
      </c>
      <c r="F303" s="11">
        <v>1.4615034520097314</v>
      </c>
      <c r="G303" s="11">
        <v>1.43</v>
      </c>
      <c r="H303" s="146">
        <v>3.0377000000000001</v>
      </c>
      <c r="I303" s="11">
        <v>1.45</v>
      </c>
      <c r="J303" s="11">
        <v>1.73</v>
      </c>
      <c r="K303" s="146">
        <v>1.7</v>
      </c>
      <c r="L303" s="146">
        <v>1.7174</v>
      </c>
      <c r="M303" s="11">
        <v>1.4</v>
      </c>
      <c r="N303" s="11">
        <v>1.39</v>
      </c>
      <c r="O303" s="150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20" t="s">
        <v>273</v>
      </c>
      <c r="C304" s="12"/>
      <c r="D304" s="22">
        <v>1.4666666666666668</v>
      </c>
      <c r="E304" s="22">
        <v>1.4016666666666666</v>
      </c>
      <c r="F304" s="22">
        <v>1.5151429198290838</v>
      </c>
      <c r="G304" s="22">
        <v>1.4483333333333333</v>
      </c>
      <c r="H304" s="22">
        <v>3.0822500000000002</v>
      </c>
      <c r="I304" s="22">
        <v>1.4416666666666667</v>
      </c>
      <c r="J304" s="22">
        <v>1.7333333333333336</v>
      </c>
      <c r="K304" s="22">
        <v>1.7549999999999999</v>
      </c>
      <c r="L304" s="22">
        <v>1.7421666666666666</v>
      </c>
      <c r="M304" s="22">
        <v>1.3666666666666665</v>
      </c>
      <c r="N304" s="22">
        <v>1.4100000000000001</v>
      </c>
      <c r="O304" s="150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274</v>
      </c>
      <c r="C305" s="28"/>
      <c r="D305" s="11">
        <v>1.45</v>
      </c>
      <c r="E305" s="11">
        <v>1.39</v>
      </c>
      <c r="F305" s="11">
        <v>1.5399392646054899</v>
      </c>
      <c r="G305" s="11">
        <v>1.4350000000000001</v>
      </c>
      <c r="H305" s="11">
        <v>3.0703</v>
      </c>
      <c r="I305" s="11">
        <v>1.45</v>
      </c>
      <c r="J305" s="11">
        <v>1.76</v>
      </c>
      <c r="K305" s="11">
        <v>1.76</v>
      </c>
      <c r="L305" s="11">
        <v>1.7464</v>
      </c>
      <c r="M305" s="11">
        <v>1.4</v>
      </c>
      <c r="N305" s="11">
        <v>1.4049999999999998</v>
      </c>
      <c r="O305" s="150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275</v>
      </c>
      <c r="C306" s="28"/>
      <c r="D306" s="23">
        <v>8.1649658092772678E-2</v>
      </c>
      <c r="E306" s="23">
        <v>2.3166067138525426E-2</v>
      </c>
      <c r="F306" s="23">
        <v>5.8364772861722175E-2</v>
      </c>
      <c r="G306" s="23">
        <v>5.1153364177409393E-2</v>
      </c>
      <c r="H306" s="23">
        <v>6.0274264823388747E-2</v>
      </c>
      <c r="I306" s="23">
        <v>3.0605010483034774E-2</v>
      </c>
      <c r="J306" s="23">
        <v>0.15908069231263319</v>
      </c>
      <c r="K306" s="23">
        <v>4.1833001326703818E-2</v>
      </c>
      <c r="L306" s="23">
        <v>2.0513280251258342E-2</v>
      </c>
      <c r="M306" s="23">
        <v>5.1639777949432156E-2</v>
      </c>
      <c r="N306" s="23">
        <v>2.6076809620810618E-2</v>
      </c>
      <c r="O306" s="202"/>
      <c r="P306" s="203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3"/>
      <c r="AD306" s="203"/>
      <c r="AE306" s="203"/>
      <c r="AF306" s="203"/>
      <c r="AG306" s="203"/>
      <c r="AH306" s="203"/>
      <c r="AI306" s="203"/>
      <c r="AJ306" s="203"/>
      <c r="AK306" s="203"/>
      <c r="AL306" s="203"/>
      <c r="AM306" s="203"/>
      <c r="AN306" s="203"/>
      <c r="AO306" s="203"/>
      <c r="AP306" s="203"/>
      <c r="AQ306" s="203"/>
      <c r="AR306" s="203"/>
      <c r="AS306" s="203"/>
      <c r="AT306" s="203"/>
      <c r="AU306" s="203"/>
      <c r="AV306" s="203"/>
      <c r="AW306" s="203"/>
      <c r="AX306" s="203"/>
      <c r="AY306" s="203"/>
      <c r="AZ306" s="203"/>
      <c r="BA306" s="203"/>
      <c r="BB306" s="203"/>
      <c r="BC306" s="203"/>
      <c r="BD306" s="203"/>
      <c r="BE306" s="203"/>
      <c r="BF306" s="203"/>
      <c r="BG306" s="203"/>
      <c r="BH306" s="203"/>
      <c r="BI306" s="203"/>
      <c r="BJ306" s="203"/>
      <c r="BK306" s="203"/>
      <c r="BL306" s="203"/>
      <c r="BM306" s="56"/>
    </row>
    <row r="307" spans="1:65">
      <c r="A307" s="29"/>
      <c r="B307" s="3" t="s">
        <v>86</v>
      </c>
      <c r="C307" s="28"/>
      <c r="D307" s="13">
        <v>5.5670221426890459E-2</v>
      </c>
      <c r="E307" s="13">
        <v>1.6527515199899236E-2</v>
      </c>
      <c r="F307" s="13">
        <v>3.8520968614832743E-2</v>
      </c>
      <c r="G307" s="13">
        <v>3.5318778488429965E-2</v>
      </c>
      <c r="H307" s="13">
        <v>1.955528098739192E-2</v>
      </c>
      <c r="I307" s="13">
        <v>2.1228909005573254E-2</v>
      </c>
      <c r="J307" s="13">
        <v>9.1777322488057603E-2</v>
      </c>
      <c r="K307" s="13">
        <v>2.3836467992423831E-2</v>
      </c>
      <c r="L307" s="13">
        <v>1.1774579690763422E-2</v>
      </c>
      <c r="M307" s="13">
        <v>3.7785203377633289E-2</v>
      </c>
      <c r="N307" s="13">
        <v>1.8494191220433061E-2</v>
      </c>
      <c r="O307" s="150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3" t="s">
        <v>276</v>
      </c>
      <c r="C308" s="28"/>
      <c r="D308" s="13">
        <v>-1.4872382225050718E-3</v>
      </c>
      <c r="E308" s="13">
        <v>-4.5739508346735125E-2</v>
      </c>
      <c r="F308" s="13">
        <v>3.1515596386015421E-2</v>
      </c>
      <c r="G308" s="13">
        <v>-1.396864774472395E-2</v>
      </c>
      <c r="H308" s="13">
        <v>1.0984086090831933</v>
      </c>
      <c r="I308" s="13">
        <v>-1.8507342116439784E-2</v>
      </c>
      <c r="J308" s="13">
        <v>0.18006053664613053</v>
      </c>
      <c r="K308" s="13">
        <v>0.19481129335420677</v>
      </c>
      <c r="L308" s="13">
        <v>0.18607430668865388</v>
      </c>
      <c r="M308" s="13">
        <v>-6.9567653798243589E-2</v>
      </c>
      <c r="N308" s="13">
        <v>-4.006614038209011E-2</v>
      </c>
      <c r="O308" s="150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A309" s="29"/>
      <c r="B309" s="45" t="s">
        <v>277</v>
      </c>
      <c r="C309" s="46"/>
      <c r="D309" s="44">
        <v>0</v>
      </c>
      <c r="E309" s="44">
        <v>0.67</v>
      </c>
      <c r="F309" s="44">
        <v>0.5</v>
      </c>
      <c r="G309" s="44">
        <v>0.19</v>
      </c>
      <c r="H309" s="44">
        <v>16.760000000000002</v>
      </c>
      <c r="I309" s="44">
        <v>0.26</v>
      </c>
      <c r="J309" s="44">
        <v>2.77</v>
      </c>
      <c r="K309" s="44">
        <v>2.99</v>
      </c>
      <c r="L309" s="44">
        <v>2.86</v>
      </c>
      <c r="M309" s="44">
        <v>1.04</v>
      </c>
      <c r="N309" s="44">
        <v>0.59</v>
      </c>
      <c r="O309" s="150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55"/>
    </row>
    <row r="310" spans="1:65">
      <c r="B310" s="30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0"/>
      <c r="N310" s="20"/>
      <c r="BM310" s="55"/>
    </row>
    <row r="311" spans="1:65" ht="15">
      <c r="B311" s="8" t="s">
        <v>489</v>
      </c>
      <c r="BM311" s="27" t="s">
        <v>66</v>
      </c>
    </row>
    <row r="312" spans="1:65" ht="15">
      <c r="A312" s="24" t="s">
        <v>52</v>
      </c>
      <c r="B312" s="18" t="s">
        <v>110</v>
      </c>
      <c r="C312" s="15" t="s">
        <v>111</v>
      </c>
      <c r="D312" s="16" t="s">
        <v>236</v>
      </c>
      <c r="E312" s="17" t="s">
        <v>236</v>
      </c>
      <c r="F312" s="17" t="s">
        <v>236</v>
      </c>
      <c r="G312" s="17" t="s">
        <v>236</v>
      </c>
      <c r="H312" s="17" t="s">
        <v>236</v>
      </c>
      <c r="I312" s="17" t="s">
        <v>236</v>
      </c>
      <c r="J312" s="17" t="s">
        <v>236</v>
      </c>
      <c r="K312" s="17" t="s">
        <v>236</v>
      </c>
      <c r="L312" s="17" t="s">
        <v>236</v>
      </c>
      <c r="M312" s="17" t="s">
        <v>236</v>
      </c>
      <c r="N312" s="17" t="s">
        <v>236</v>
      </c>
      <c r="O312" s="17" t="s">
        <v>236</v>
      </c>
      <c r="P312" s="17" t="s">
        <v>236</v>
      </c>
      <c r="Q312" s="17" t="s">
        <v>236</v>
      </c>
      <c r="R312" s="17" t="s">
        <v>236</v>
      </c>
      <c r="S312" s="17" t="s">
        <v>236</v>
      </c>
      <c r="T312" s="17" t="s">
        <v>236</v>
      </c>
      <c r="U312" s="17" t="s">
        <v>236</v>
      </c>
      <c r="V312" s="17" t="s">
        <v>236</v>
      </c>
      <c r="W312" s="17" t="s">
        <v>236</v>
      </c>
      <c r="X312" s="17" t="s">
        <v>236</v>
      </c>
      <c r="Y312" s="17" t="s">
        <v>236</v>
      </c>
      <c r="Z312" s="17" t="s">
        <v>236</v>
      </c>
      <c r="AA312" s="17" t="s">
        <v>236</v>
      </c>
      <c r="AB312" s="17" t="s">
        <v>236</v>
      </c>
      <c r="AC312" s="17" t="s">
        <v>236</v>
      </c>
      <c r="AD312" s="150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237</v>
      </c>
      <c r="C313" s="9" t="s">
        <v>237</v>
      </c>
      <c r="D313" s="148" t="s">
        <v>239</v>
      </c>
      <c r="E313" s="149" t="s">
        <v>241</v>
      </c>
      <c r="F313" s="149" t="s">
        <v>242</v>
      </c>
      <c r="G313" s="149" t="s">
        <v>243</v>
      </c>
      <c r="H313" s="149" t="s">
        <v>244</v>
      </c>
      <c r="I313" s="149" t="s">
        <v>245</v>
      </c>
      <c r="J313" s="149" t="s">
        <v>246</v>
      </c>
      <c r="K313" s="149" t="s">
        <v>247</v>
      </c>
      <c r="L313" s="149" t="s">
        <v>248</v>
      </c>
      <c r="M313" s="149" t="s">
        <v>249</v>
      </c>
      <c r="N313" s="149" t="s">
        <v>250</v>
      </c>
      <c r="O313" s="149" t="s">
        <v>251</v>
      </c>
      <c r="P313" s="149" t="s">
        <v>252</v>
      </c>
      <c r="Q313" s="149" t="s">
        <v>253</v>
      </c>
      <c r="R313" s="149" t="s">
        <v>254</v>
      </c>
      <c r="S313" s="149" t="s">
        <v>255</v>
      </c>
      <c r="T313" s="149" t="s">
        <v>256</v>
      </c>
      <c r="U313" s="149" t="s">
        <v>257</v>
      </c>
      <c r="V313" s="149" t="s">
        <v>258</v>
      </c>
      <c r="W313" s="149" t="s">
        <v>259</v>
      </c>
      <c r="X313" s="149" t="s">
        <v>260</v>
      </c>
      <c r="Y313" s="149" t="s">
        <v>261</v>
      </c>
      <c r="Z313" s="149" t="s">
        <v>263</v>
      </c>
      <c r="AA313" s="149" t="s">
        <v>264</v>
      </c>
      <c r="AB313" s="149" t="s">
        <v>265</v>
      </c>
      <c r="AC313" s="149" t="s">
        <v>266</v>
      </c>
      <c r="AD313" s="150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114</v>
      </c>
      <c r="E314" s="11" t="s">
        <v>287</v>
      </c>
      <c r="F314" s="11" t="s">
        <v>287</v>
      </c>
      <c r="G314" s="11" t="s">
        <v>114</v>
      </c>
      <c r="H314" s="11" t="s">
        <v>287</v>
      </c>
      <c r="I314" s="11" t="s">
        <v>288</v>
      </c>
      <c r="J314" s="11" t="s">
        <v>288</v>
      </c>
      <c r="K314" s="11" t="s">
        <v>114</v>
      </c>
      <c r="L314" s="11" t="s">
        <v>288</v>
      </c>
      <c r="M314" s="11" t="s">
        <v>114</v>
      </c>
      <c r="N314" s="11" t="s">
        <v>114</v>
      </c>
      <c r="O314" s="11" t="s">
        <v>288</v>
      </c>
      <c r="P314" s="11" t="s">
        <v>288</v>
      </c>
      <c r="Q314" s="11" t="s">
        <v>288</v>
      </c>
      <c r="R314" s="11" t="s">
        <v>288</v>
      </c>
      <c r="S314" s="11" t="s">
        <v>288</v>
      </c>
      <c r="T314" s="11" t="s">
        <v>288</v>
      </c>
      <c r="U314" s="11" t="s">
        <v>114</v>
      </c>
      <c r="V314" s="11" t="s">
        <v>287</v>
      </c>
      <c r="W314" s="11" t="s">
        <v>114</v>
      </c>
      <c r="X314" s="11" t="s">
        <v>287</v>
      </c>
      <c r="Y314" s="11" t="s">
        <v>114</v>
      </c>
      <c r="Z314" s="11" t="s">
        <v>288</v>
      </c>
      <c r="AA314" s="11" t="s">
        <v>114</v>
      </c>
      <c r="AB314" s="11" t="s">
        <v>114</v>
      </c>
      <c r="AC314" s="11" t="s">
        <v>114</v>
      </c>
      <c r="AD314" s="150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150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2.66</v>
      </c>
      <c r="E316" s="21">
        <v>2.4900000000000002</v>
      </c>
      <c r="F316" s="21">
        <v>2.4700000000000002</v>
      </c>
      <c r="G316" s="21">
        <v>2.41</v>
      </c>
      <c r="H316" s="21">
        <v>2.5249484644154361</v>
      </c>
      <c r="I316" s="21">
        <v>2.61</v>
      </c>
      <c r="J316" s="21">
        <v>2.67</v>
      </c>
      <c r="K316" s="21">
        <v>2.5354320000000001</v>
      </c>
      <c r="L316" s="21">
        <v>2.4500000000000002</v>
      </c>
      <c r="M316" s="21">
        <v>2.38</v>
      </c>
      <c r="N316" s="21">
        <v>2.52</v>
      </c>
      <c r="O316" s="21">
        <v>2.41</v>
      </c>
      <c r="P316" s="21">
        <v>2.4700000000000002</v>
      </c>
      <c r="Q316" s="151">
        <v>2.34</v>
      </c>
      <c r="R316" s="151">
        <v>2.31</v>
      </c>
      <c r="S316" s="21">
        <v>2.4700000000000002</v>
      </c>
      <c r="T316" s="21">
        <v>2.427</v>
      </c>
      <c r="U316" s="151">
        <v>2.36</v>
      </c>
      <c r="V316" s="21">
        <v>2.54</v>
      </c>
      <c r="W316" s="21">
        <v>2.4900000000000002</v>
      </c>
      <c r="X316" s="21">
        <v>2.4900000000000002</v>
      </c>
      <c r="Y316" s="21">
        <v>2.5297999999999998</v>
      </c>
      <c r="Z316" s="21">
        <v>2.371</v>
      </c>
      <c r="AA316" s="21">
        <v>2.3248815892737236</v>
      </c>
      <c r="AB316" s="21">
        <v>2.4768880000000002</v>
      </c>
      <c r="AC316" s="21">
        <v>2.57</v>
      </c>
      <c r="AD316" s="150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2.63</v>
      </c>
      <c r="E317" s="11">
        <v>2.46</v>
      </c>
      <c r="F317" s="11">
        <v>2.52</v>
      </c>
      <c r="G317" s="11">
        <v>2.41</v>
      </c>
      <c r="H317" s="11">
        <v>2.506220380037993</v>
      </c>
      <c r="I317" s="11">
        <v>2.65</v>
      </c>
      <c r="J317" s="11">
        <v>2.62</v>
      </c>
      <c r="K317" s="11">
        <v>2.507406</v>
      </c>
      <c r="L317" s="11">
        <v>2.5099999999999998</v>
      </c>
      <c r="M317" s="11">
        <v>2.4300000000000002</v>
      </c>
      <c r="N317" s="11">
        <v>2.48</v>
      </c>
      <c r="O317" s="11">
        <v>2.42</v>
      </c>
      <c r="P317" s="11">
        <v>2.46</v>
      </c>
      <c r="Q317" s="146">
        <v>2.33</v>
      </c>
      <c r="R317" s="146">
        <v>2.2400000000000002</v>
      </c>
      <c r="S317" s="11">
        <v>2.5099999999999998</v>
      </c>
      <c r="T317" s="11">
        <v>2.4401999999999999</v>
      </c>
      <c r="U317" s="146">
        <v>2.41</v>
      </c>
      <c r="V317" s="11">
        <v>2.48</v>
      </c>
      <c r="W317" s="11">
        <v>2.56</v>
      </c>
      <c r="X317" s="11">
        <v>2.4</v>
      </c>
      <c r="Y317" s="11">
        <v>2.4802</v>
      </c>
      <c r="Z317" s="11">
        <v>2.4060000000000001</v>
      </c>
      <c r="AA317" s="11">
        <v>2.6873874883297288</v>
      </c>
      <c r="AB317" s="11">
        <v>2.4977009999999997</v>
      </c>
      <c r="AC317" s="11">
        <v>2.5</v>
      </c>
      <c r="AD317" s="150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2.62</v>
      </c>
      <c r="E318" s="11">
        <v>2.5499999999999998</v>
      </c>
      <c r="F318" s="11">
        <v>2.4500000000000002</v>
      </c>
      <c r="G318" s="11">
        <v>2.4</v>
      </c>
      <c r="H318" s="11">
        <v>2.5436298283660514</v>
      </c>
      <c r="I318" s="11">
        <v>2.67</v>
      </c>
      <c r="J318" s="11">
        <v>2.61</v>
      </c>
      <c r="K318" s="11">
        <v>2.5046520000000001</v>
      </c>
      <c r="L318" s="11">
        <v>2.52</v>
      </c>
      <c r="M318" s="11">
        <v>2.42</v>
      </c>
      <c r="N318" s="11">
        <v>2.4900000000000002</v>
      </c>
      <c r="O318" s="11">
        <v>2.42</v>
      </c>
      <c r="P318" s="11">
        <v>2.46</v>
      </c>
      <c r="Q318" s="146">
        <v>2.33</v>
      </c>
      <c r="R318" s="146">
        <v>2.2799999999999998</v>
      </c>
      <c r="S318" s="11">
        <v>2.4900000000000002</v>
      </c>
      <c r="T318" s="11">
        <v>2.4022000000000001</v>
      </c>
      <c r="U318" s="146">
        <v>2.34</v>
      </c>
      <c r="V318" s="11">
        <v>2.6</v>
      </c>
      <c r="W318" s="11">
        <v>2.5299999999999998</v>
      </c>
      <c r="X318" s="11">
        <v>2.46</v>
      </c>
      <c r="Y318" s="11">
        <v>2.5169000000000001</v>
      </c>
      <c r="Z318" s="11">
        <v>2.3639999999999999</v>
      </c>
      <c r="AA318" s="11">
        <v>2.4824469582924067</v>
      </c>
      <c r="AB318" s="11">
        <v>2.5193330000000005</v>
      </c>
      <c r="AC318" s="11">
        <v>2.4900000000000002</v>
      </c>
      <c r="AD318" s="150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2.6</v>
      </c>
      <c r="E319" s="11">
        <v>2.5099999999999998</v>
      </c>
      <c r="F319" s="11">
        <v>2.52</v>
      </c>
      <c r="G319" s="11">
        <v>2.37</v>
      </c>
      <c r="H319" s="11">
        <v>2.5315314797431427</v>
      </c>
      <c r="I319" s="11">
        <v>2.71</v>
      </c>
      <c r="J319" s="11">
        <v>2.61</v>
      </c>
      <c r="K319" s="11">
        <v>2.5781939999999999</v>
      </c>
      <c r="L319" s="11">
        <v>2.4700000000000002</v>
      </c>
      <c r="M319" s="11">
        <v>2.42</v>
      </c>
      <c r="N319" s="11">
        <v>2.54</v>
      </c>
      <c r="O319" s="11">
        <v>2.39</v>
      </c>
      <c r="P319" s="11">
        <v>2.46</v>
      </c>
      <c r="Q319" s="146">
        <v>2.3199999999999998</v>
      </c>
      <c r="R319" s="146">
        <v>2.33</v>
      </c>
      <c r="S319" s="11">
        <v>2.59</v>
      </c>
      <c r="T319" s="11">
        <v>2.4662000000000002</v>
      </c>
      <c r="U319" s="146">
        <v>2.19</v>
      </c>
      <c r="V319" s="11">
        <v>2.59</v>
      </c>
      <c r="W319" s="11">
        <v>2.5499999999999998</v>
      </c>
      <c r="X319" s="11">
        <v>2.48</v>
      </c>
      <c r="Y319" s="11">
        <v>2.4832999999999998</v>
      </c>
      <c r="Z319" s="11">
        <v>2.3079999999999998</v>
      </c>
      <c r="AA319" s="11">
        <v>2.6720781737033579</v>
      </c>
      <c r="AB319" s="11">
        <v>2.4666779999999999</v>
      </c>
      <c r="AC319" s="11">
        <v>2.5099999999999998</v>
      </c>
      <c r="AD319" s="150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2.4994706126499686</v>
      </c>
    </row>
    <row r="320" spans="1:65">
      <c r="A320" s="29"/>
      <c r="B320" s="19">
        <v>1</v>
      </c>
      <c r="C320" s="9">
        <v>5</v>
      </c>
      <c r="D320" s="11">
        <v>2.67</v>
      </c>
      <c r="E320" s="11">
        <v>2.52</v>
      </c>
      <c r="F320" s="11">
        <v>2.54</v>
      </c>
      <c r="G320" s="11">
        <v>2.4</v>
      </c>
      <c r="H320" s="11">
        <v>2.5852597586128772</v>
      </c>
      <c r="I320" s="11">
        <v>2.61</v>
      </c>
      <c r="J320" s="11">
        <v>2.58</v>
      </c>
      <c r="K320" s="11">
        <v>2.5639139999999996</v>
      </c>
      <c r="L320" s="11">
        <v>2.48</v>
      </c>
      <c r="M320" s="11">
        <v>2.4700000000000002</v>
      </c>
      <c r="N320" s="11">
        <v>2.4700000000000002</v>
      </c>
      <c r="O320" s="11">
        <v>2.4</v>
      </c>
      <c r="P320" s="11">
        <v>2.5099999999999998</v>
      </c>
      <c r="Q320" s="146">
        <v>2.33</v>
      </c>
      <c r="R320" s="146">
        <v>2.29</v>
      </c>
      <c r="S320" s="11">
        <v>2.46</v>
      </c>
      <c r="T320" s="11">
        <v>2.3898999999999999</v>
      </c>
      <c r="U320" s="146">
        <v>2.27</v>
      </c>
      <c r="V320" s="11">
        <v>2.54</v>
      </c>
      <c r="W320" s="11">
        <v>2.57</v>
      </c>
      <c r="X320" s="11">
        <v>2.41</v>
      </c>
      <c r="Y320" s="11">
        <v>2.5297999999999998</v>
      </c>
      <c r="Z320" s="11">
        <v>2.343</v>
      </c>
      <c r="AA320" s="11">
        <v>2.4823704531160358</v>
      </c>
      <c r="AB320" s="11">
        <v>2.4646889999999999</v>
      </c>
      <c r="AC320" s="11">
        <v>2.4900000000000002</v>
      </c>
      <c r="AD320" s="150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29</v>
      </c>
    </row>
    <row r="321" spans="1:65">
      <c r="A321" s="29"/>
      <c r="B321" s="19">
        <v>1</v>
      </c>
      <c r="C321" s="9">
        <v>6</v>
      </c>
      <c r="D321" s="11">
        <v>2.61</v>
      </c>
      <c r="E321" s="11">
        <v>2.37</v>
      </c>
      <c r="F321" s="11">
        <v>2.5</v>
      </c>
      <c r="G321" s="11">
        <v>2.36</v>
      </c>
      <c r="H321" s="11">
        <v>2.5320861813085633</v>
      </c>
      <c r="I321" s="11">
        <v>2.67</v>
      </c>
      <c r="J321" s="11">
        <v>2.57</v>
      </c>
      <c r="K321" s="11">
        <v>2.5266839999999999</v>
      </c>
      <c r="L321" s="11">
        <v>2.5099999999999998</v>
      </c>
      <c r="M321" s="11">
        <v>2.42</v>
      </c>
      <c r="N321" s="11">
        <v>2.4900000000000002</v>
      </c>
      <c r="O321" s="11">
        <v>2.38</v>
      </c>
      <c r="P321" s="11">
        <v>2.44</v>
      </c>
      <c r="Q321" s="152">
        <v>2.4</v>
      </c>
      <c r="R321" s="146">
        <v>2.29</v>
      </c>
      <c r="S321" s="11">
        <v>2.5099999999999998</v>
      </c>
      <c r="T321" s="11">
        <v>2.4257999999999997</v>
      </c>
      <c r="U321" s="146">
        <v>2.33</v>
      </c>
      <c r="V321" s="11">
        <v>2.6</v>
      </c>
      <c r="W321" s="11">
        <v>2.54</v>
      </c>
      <c r="X321" s="11">
        <v>2.5</v>
      </c>
      <c r="Y321" s="11">
        <v>2.4388000000000001</v>
      </c>
      <c r="Z321" s="11">
        <v>2.3359999999999999</v>
      </c>
      <c r="AA321" s="11">
        <v>2.4169755726885187</v>
      </c>
      <c r="AB321" s="11">
        <v>2.536619</v>
      </c>
      <c r="AC321" s="11">
        <v>2.57</v>
      </c>
      <c r="AD321" s="150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273</v>
      </c>
      <c r="C322" s="12"/>
      <c r="D322" s="22">
        <v>2.6316666666666664</v>
      </c>
      <c r="E322" s="22">
        <v>2.4833333333333329</v>
      </c>
      <c r="F322" s="22">
        <v>2.5</v>
      </c>
      <c r="G322" s="22">
        <v>2.3916666666666666</v>
      </c>
      <c r="H322" s="22">
        <v>2.5372793487473442</v>
      </c>
      <c r="I322" s="22">
        <v>2.6533333333333333</v>
      </c>
      <c r="J322" s="22">
        <v>2.61</v>
      </c>
      <c r="K322" s="22">
        <v>2.5360469999999999</v>
      </c>
      <c r="L322" s="22">
        <v>2.4900000000000002</v>
      </c>
      <c r="M322" s="22">
        <v>2.4233333333333333</v>
      </c>
      <c r="N322" s="22">
        <v>2.4983333333333335</v>
      </c>
      <c r="O322" s="22">
        <v>2.4033333333333338</v>
      </c>
      <c r="P322" s="22">
        <v>2.4666666666666663</v>
      </c>
      <c r="Q322" s="22">
        <v>2.3416666666666668</v>
      </c>
      <c r="R322" s="22">
        <v>2.2899999999999996</v>
      </c>
      <c r="S322" s="22">
        <v>2.5049999999999999</v>
      </c>
      <c r="T322" s="22">
        <v>2.425216666666667</v>
      </c>
      <c r="U322" s="22">
        <v>2.3166666666666664</v>
      </c>
      <c r="V322" s="22">
        <v>2.5583333333333331</v>
      </c>
      <c r="W322" s="22">
        <v>2.5399999999999996</v>
      </c>
      <c r="X322" s="22">
        <v>2.4566666666666666</v>
      </c>
      <c r="Y322" s="22">
        <v>2.4964666666666666</v>
      </c>
      <c r="Z322" s="22">
        <v>2.3546666666666667</v>
      </c>
      <c r="AA322" s="22">
        <v>2.5110233725672955</v>
      </c>
      <c r="AB322" s="22">
        <v>2.4936513333333332</v>
      </c>
      <c r="AC322" s="22">
        <v>2.5216666666666669</v>
      </c>
      <c r="AD322" s="150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274</v>
      </c>
      <c r="C323" s="28"/>
      <c r="D323" s="11">
        <v>2.625</v>
      </c>
      <c r="E323" s="11">
        <v>2.5</v>
      </c>
      <c r="F323" s="11">
        <v>2.5099999999999998</v>
      </c>
      <c r="G323" s="11">
        <v>2.4</v>
      </c>
      <c r="H323" s="11">
        <v>2.5318088305258533</v>
      </c>
      <c r="I323" s="11">
        <v>2.66</v>
      </c>
      <c r="J323" s="11">
        <v>2.61</v>
      </c>
      <c r="K323" s="11">
        <v>2.5310579999999998</v>
      </c>
      <c r="L323" s="11">
        <v>2.4950000000000001</v>
      </c>
      <c r="M323" s="11">
        <v>2.42</v>
      </c>
      <c r="N323" s="11">
        <v>2.4900000000000002</v>
      </c>
      <c r="O323" s="11">
        <v>2.4050000000000002</v>
      </c>
      <c r="P323" s="11">
        <v>2.46</v>
      </c>
      <c r="Q323" s="11">
        <v>2.33</v>
      </c>
      <c r="R323" s="11">
        <v>2.29</v>
      </c>
      <c r="S323" s="11">
        <v>2.5</v>
      </c>
      <c r="T323" s="11">
        <v>2.4264000000000001</v>
      </c>
      <c r="U323" s="11">
        <v>2.335</v>
      </c>
      <c r="V323" s="11">
        <v>2.5649999999999999</v>
      </c>
      <c r="W323" s="11">
        <v>2.5449999999999999</v>
      </c>
      <c r="X323" s="11">
        <v>2.4699999999999998</v>
      </c>
      <c r="Y323" s="11">
        <v>2.5000999999999998</v>
      </c>
      <c r="Z323" s="11">
        <v>2.3534999999999999</v>
      </c>
      <c r="AA323" s="11">
        <v>2.4824087057042212</v>
      </c>
      <c r="AB323" s="11">
        <v>2.4872945</v>
      </c>
      <c r="AC323" s="11">
        <v>2.5049999999999999</v>
      </c>
      <c r="AD323" s="150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275</v>
      </c>
      <c r="C324" s="28"/>
      <c r="D324" s="23">
        <v>2.7868739954771307E-2</v>
      </c>
      <c r="E324" s="23">
        <v>6.3140055960274985E-2</v>
      </c>
      <c r="F324" s="23">
        <v>3.4058772731852732E-2</v>
      </c>
      <c r="G324" s="23">
        <v>2.1369760566432857E-2</v>
      </c>
      <c r="H324" s="23">
        <v>2.6529853200061921E-2</v>
      </c>
      <c r="I324" s="23">
        <v>3.8815804341359068E-2</v>
      </c>
      <c r="J324" s="23">
        <v>3.5213633723318025E-2</v>
      </c>
      <c r="K324" s="23">
        <v>2.9822596124415322E-2</v>
      </c>
      <c r="L324" s="23">
        <v>2.7568097504180305E-2</v>
      </c>
      <c r="M324" s="23">
        <v>2.875181153713054E-2</v>
      </c>
      <c r="N324" s="23">
        <v>2.6394443859772156E-2</v>
      </c>
      <c r="O324" s="23">
        <v>1.6329931618554519E-2</v>
      </c>
      <c r="P324" s="23">
        <v>2.3380903889000187E-2</v>
      </c>
      <c r="Q324" s="23">
        <v>2.9268868558020227E-2</v>
      </c>
      <c r="R324" s="23">
        <v>3.0331501776206173E-2</v>
      </c>
      <c r="S324" s="23">
        <v>4.6368092477478418E-2</v>
      </c>
      <c r="T324" s="23">
        <v>2.7146595857798987E-2</v>
      </c>
      <c r="U324" s="23">
        <v>7.6854841530424559E-2</v>
      </c>
      <c r="V324" s="23">
        <v>4.7504385762439538E-2</v>
      </c>
      <c r="W324" s="23">
        <v>2.8284271247461804E-2</v>
      </c>
      <c r="X324" s="23">
        <v>4.2268979957726313E-2</v>
      </c>
      <c r="Y324" s="23">
        <v>3.5785900389212824E-2</v>
      </c>
      <c r="Z324" s="23">
        <v>3.3619438821412134E-2</v>
      </c>
      <c r="AA324" s="23">
        <v>0.14295055347446653</v>
      </c>
      <c r="AB324" s="23">
        <v>2.9561985688831376E-2</v>
      </c>
      <c r="AC324" s="23">
        <v>3.8166302763912779E-2</v>
      </c>
      <c r="AD324" s="202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F324" s="203"/>
      <c r="BG324" s="203"/>
      <c r="BH324" s="203"/>
      <c r="BI324" s="203"/>
      <c r="BJ324" s="203"/>
      <c r="BK324" s="203"/>
      <c r="BL324" s="203"/>
      <c r="BM324" s="56"/>
    </row>
    <row r="325" spans="1:65">
      <c r="A325" s="29"/>
      <c r="B325" s="3" t="s">
        <v>86</v>
      </c>
      <c r="C325" s="28"/>
      <c r="D325" s="13">
        <v>1.058976819054008E-2</v>
      </c>
      <c r="E325" s="13">
        <v>2.5425525890043623E-2</v>
      </c>
      <c r="F325" s="13">
        <v>1.3623509092741093E-2</v>
      </c>
      <c r="G325" s="13">
        <v>8.9350915260346438E-3</v>
      </c>
      <c r="H325" s="13">
        <v>1.0456023777263516E-2</v>
      </c>
      <c r="I325" s="13">
        <v>1.4629071987949398E-2</v>
      </c>
      <c r="J325" s="13">
        <v>1.3491813687095029E-2</v>
      </c>
      <c r="K325" s="13">
        <v>1.1759480847324724E-2</v>
      </c>
      <c r="L325" s="13">
        <v>1.1071525102080444E-2</v>
      </c>
      <c r="M325" s="13">
        <v>1.1864571473368861E-2</v>
      </c>
      <c r="N325" s="13">
        <v>1.056482075774736E-2</v>
      </c>
      <c r="O325" s="13">
        <v>6.7947010895511159E-3</v>
      </c>
      <c r="P325" s="13">
        <v>9.4787448198649423E-3</v>
      </c>
      <c r="Q325" s="13">
        <v>1.2499160950044224E-2</v>
      </c>
      <c r="R325" s="13">
        <v>1.3245197282186105E-2</v>
      </c>
      <c r="S325" s="13">
        <v>1.8510216557875617E-2</v>
      </c>
      <c r="T325" s="13">
        <v>1.1193472414615458E-2</v>
      </c>
      <c r="U325" s="13">
        <v>3.317475173975161E-2</v>
      </c>
      <c r="V325" s="13">
        <v>1.8568489548836303E-2</v>
      </c>
      <c r="W325" s="13">
        <v>1.1135539861205437E-2</v>
      </c>
      <c r="X325" s="13">
        <v>1.7205826305723058E-2</v>
      </c>
      <c r="Y325" s="13">
        <v>1.4334619751600726E-2</v>
      </c>
      <c r="Z325" s="13">
        <v>1.4277791118946262E-2</v>
      </c>
      <c r="AA325" s="13">
        <v>5.692920067419064E-2</v>
      </c>
      <c r="AB325" s="13">
        <v>1.1854899397388907E-2</v>
      </c>
      <c r="AC325" s="13">
        <v>1.5135348088795549E-2</v>
      </c>
      <c r="AD325" s="150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276</v>
      </c>
      <c r="C326" s="28"/>
      <c r="D326" s="13">
        <v>5.2889621245253204E-2</v>
      </c>
      <c r="E326" s="13">
        <v>-6.4562788756002965E-3</v>
      </c>
      <c r="F326" s="13">
        <v>2.117997896642354E-4</v>
      </c>
      <c r="G326" s="13">
        <v>-4.31307115345545E-2</v>
      </c>
      <c r="H326" s="13">
        <v>1.5126697591891336E-2</v>
      </c>
      <c r="I326" s="13">
        <v>6.155812351009704E-2</v>
      </c>
      <c r="J326" s="13">
        <v>4.4221118980409591E-2</v>
      </c>
      <c r="K326" s="13">
        <v>1.4633653688471471E-2</v>
      </c>
      <c r="L326" s="13">
        <v>-3.7890474094942617E-3</v>
      </c>
      <c r="M326" s="13">
        <v>-3.0461362070552056E-2</v>
      </c>
      <c r="N326" s="13">
        <v>-4.5500807686205125E-4</v>
      </c>
      <c r="O326" s="13">
        <v>-3.8463056468869161E-2</v>
      </c>
      <c r="P326" s="13">
        <v>-1.3124357540864717E-2</v>
      </c>
      <c r="Q326" s="13">
        <v>-6.3134947530347763E-2</v>
      </c>
      <c r="R326" s="13">
        <v>-8.3805991392667645E-2</v>
      </c>
      <c r="S326" s="13">
        <v>2.2122233892436505E-3</v>
      </c>
      <c r="T326" s="13">
        <v>-2.9707869181377022E-2</v>
      </c>
      <c r="U326" s="13">
        <v>-7.3137065528244505E-2</v>
      </c>
      <c r="V326" s="13">
        <v>2.3550075118089708E-2</v>
      </c>
      <c r="W326" s="13">
        <v>1.6215188586298668E-2</v>
      </c>
      <c r="X326" s="13">
        <v>-1.7125204740023214E-2</v>
      </c>
      <c r="Y326" s="13">
        <v>-1.2018328873717454E-3</v>
      </c>
      <c r="Z326" s="13">
        <v>-5.7933846171441483E-2</v>
      </c>
      <c r="AA326" s="13">
        <v>4.622082715779019E-3</v>
      </c>
      <c r="AB326" s="13">
        <v>-2.3282047355082103E-3</v>
      </c>
      <c r="AC326" s="13">
        <v>8.8803020545080713E-3</v>
      </c>
      <c r="AD326" s="150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277</v>
      </c>
      <c r="C327" s="46"/>
      <c r="D327" s="44">
        <v>2.11</v>
      </c>
      <c r="E327" s="44">
        <v>0.18</v>
      </c>
      <c r="F327" s="44">
        <v>0.08</v>
      </c>
      <c r="G327" s="44">
        <v>1.6</v>
      </c>
      <c r="H327" s="44">
        <v>0.65</v>
      </c>
      <c r="I327" s="44">
        <v>2.4500000000000002</v>
      </c>
      <c r="J327" s="44">
        <v>1.78</v>
      </c>
      <c r="K327" s="44">
        <v>0.63</v>
      </c>
      <c r="L327" s="44">
        <v>0.08</v>
      </c>
      <c r="M327" s="44">
        <v>1.1100000000000001</v>
      </c>
      <c r="N327" s="44">
        <v>0.05</v>
      </c>
      <c r="O327" s="44">
        <v>1.42</v>
      </c>
      <c r="P327" s="44">
        <v>0.44</v>
      </c>
      <c r="Q327" s="44">
        <v>2.37</v>
      </c>
      <c r="R327" s="44">
        <v>3.17</v>
      </c>
      <c r="S327" s="44">
        <v>0.15</v>
      </c>
      <c r="T327" s="44">
        <v>1.08</v>
      </c>
      <c r="U327" s="44">
        <v>2.76</v>
      </c>
      <c r="V327" s="44">
        <v>0.98</v>
      </c>
      <c r="W327" s="44">
        <v>0.7</v>
      </c>
      <c r="X327" s="44">
        <v>0.59</v>
      </c>
      <c r="Y327" s="44">
        <v>0.02</v>
      </c>
      <c r="Z327" s="44">
        <v>2.17</v>
      </c>
      <c r="AA327" s="44">
        <v>0.25</v>
      </c>
      <c r="AB327" s="44">
        <v>0.02</v>
      </c>
      <c r="AC327" s="44">
        <v>0.41</v>
      </c>
      <c r="AD327" s="150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AB328" s="20"/>
      <c r="AC328" s="20"/>
      <c r="BM328" s="55"/>
    </row>
    <row r="329" spans="1:65" ht="15">
      <c r="B329" s="8" t="s">
        <v>490</v>
      </c>
      <c r="BM329" s="27" t="s">
        <v>66</v>
      </c>
    </row>
    <row r="330" spans="1:65" ht="15">
      <c r="A330" s="24" t="s">
        <v>42</v>
      </c>
      <c r="B330" s="18" t="s">
        <v>110</v>
      </c>
      <c r="C330" s="15" t="s">
        <v>111</v>
      </c>
      <c r="D330" s="16" t="s">
        <v>236</v>
      </c>
      <c r="E330" s="17" t="s">
        <v>236</v>
      </c>
      <c r="F330" s="17" t="s">
        <v>236</v>
      </c>
      <c r="G330" s="17" t="s">
        <v>236</v>
      </c>
      <c r="H330" s="17" t="s">
        <v>236</v>
      </c>
      <c r="I330" s="17" t="s">
        <v>236</v>
      </c>
      <c r="J330" s="17" t="s">
        <v>236</v>
      </c>
      <c r="K330" s="17" t="s">
        <v>236</v>
      </c>
      <c r="L330" s="17" t="s">
        <v>236</v>
      </c>
      <c r="M330" s="17" t="s">
        <v>236</v>
      </c>
      <c r="N330" s="17" t="s">
        <v>236</v>
      </c>
      <c r="O330" s="17" t="s">
        <v>236</v>
      </c>
      <c r="P330" s="17" t="s">
        <v>236</v>
      </c>
      <c r="Q330" s="17" t="s">
        <v>236</v>
      </c>
      <c r="R330" s="17" t="s">
        <v>236</v>
      </c>
      <c r="S330" s="17" t="s">
        <v>236</v>
      </c>
      <c r="T330" s="17" t="s">
        <v>236</v>
      </c>
      <c r="U330" s="17" t="s">
        <v>236</v>
      </c>
      <c r="V330" s="17" t="s">
        <v>236</v>
      </c>
      <c r="W330" s="17" t="s">
        <v>236</v>
      </c>
      <c r="X330" s="17" t="s">
        <v>236</v>
      </c>
      <c r="Y330" s="17" t="s">
        <v>236</v>
      </c>
      <c r="Z330" s="17" t="s">
        <v>236</v>
      </c>
      <c r="AA330" s="17" t="s">
        <v>236</v>
      </c>
      <c r="AB330" s="150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237</v>
      </c>
      <c r="C331" s="9" t="s">
        <v>237</v>
      </c>
      <c r="D331" s="148" t="s">
        <v>239</v>
      </c>
      <c r="E331" s="149" t="s">
        <v>241</v>
      </c>
      <c r="F331" s="149" t="s">
        <v>243</v>
      </c>
      <c r="G331" s="149" t="s">
        <v>244</v>
      </c>
      <c r="H331" s="149" t="s">
        <v>245</v>
      </c>
      <c r="I331" s="149" t="s">
        <v>246</v>
      </c>
      <c r="J331" s="149" t="s">
        <v>247</v>
      </c>
      <c r="K331" s="149" t="s">
        <v>248</v>
      </c>
      <c r="L331" s="149" t="s">
        <v>249</v>
      </c>
      <c r="M331" s="149" t="s">
        <v>250</v>
      </c>
      <c r="N331" s="149" t="s">
        <v>251</v>
      </c>
      <c r="O331" s="149" t="s">
        <v>252</v>
      </c>
      <c r="P331" s="149" t="s">
        <v>253</v>
      </c>
      <c r="Q331" s="149" t="s">
        <v>254</v>
      </c>
      <c r="R331" s="149" t="s">
        <v>255</v>
      </c>
      <c r="S331" s="149" t="s">
        <v>256</v>
      </c>
      <c r="T331" s="149" t="s">
        <v>257</v>
      </c>
      <c r="U331" s="149" t="s">
        <v>258</v>
      </c>
      <c r="V331" s="149" t="s">
        <v>260</v>
      </c>
      <c r="W331" s="149" t="s">
        <v>261</v>
      </c>
      <c r="X331" s="149" t="s">
        <v>263</v>
      </c>
      <c r="Y331" s="149" t="s">
        <v>264</v>
      </c>
      <c r="Z331" s="149" t="s">
        <v>265</v>
      </c>
      <c r="AA331" s="149" t="s">
        <v>266</v>
      </c>
      <c r="AB331" s="150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287</v>
      </c>
      <c r="E332" s="11" t="s">
        <v>287</v>
      </c>
      <c r="F332" s="11" t="s">
        <v>287</v>
      </c>
      <c r="G332" s="11" t="s">
        <v>287</v>
      </c>
      <c r="H332" s="11" t="s">
        <v>288</v>
      </c>
      <c r="I332" s="11" t="s">
        <v>288</v>
      </c>
      <c r="J332" s="11" t="s">
        <v>287</v>
      </c>
      <c r="K332" s="11" t="s">
        <v>288</v>
      </c>
      <c r="L332" s="11" t="s">
        <v>287</v>
      </c>
      <c r="M332" s="11" t="s">
        <v>287</v>
      </c>
      <c r="N332" s="11" t="s">
        <v>288</v>
      </c>
      <c r="O332" s="11" t="s">
        <v>288</v>
      </c>
      <c r="P332" s="11" t="s">
        <v>288</v>
      </c>
      <c r="Q332" s="11" t="s">
        <v>288</v>
      </c>
      <c r="R332" s="11" t="s">
        <v>288</v>
      </c>
      <c r="S332" s="11" t="s">
        <v>288</v>
      </c>
      <c r="T332" s="11" t="s">
        <v>287</v>
      </c>
      <c r="U332" s="11" t="s">
        <v>287</v>
      </c>
      <c r="V332" s="11" t="s">
        <v>288</v>
      </c>
      <c r="W332" s="11" t="s">
        <v>287</v>
      </c>
      <c r="X332" s="11" t="s">
        <v>288</v>
      </c>
      <c r="Y332" s="11" t="s">
        <v>114</v>
      </c>
      <c r="Z332" s="11" t="s">
        <v>114</v>
      </c>
      <c r="AA332" s="11" t="s">
        <v>287</v>
      </c>
      <c r="AB332" s="150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</v>
      </c>
    </row>
    <row r="333" spans="1:65">
      <c r="A333" s="29"/>
      <c r="B333" s="19"/>
      <c r="C333" s="9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150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2</v>
      </c>
    </row>
    <row r="334" spans="1:65">
      <c r="A334" s="29"/>
      <c r="B334" s="18">
        <v>1</v>
      </c>
      <c r="C334" s="14">
        <v>1</v>
      </c>
      <c r="D334" s="210">
        <v>24.77</v>
      </c>
      <c r="E334" s="210">
        <v>21.64</v>
      </c>
      <c r="F334" s="210">
        <v>21.76</v>
      </c>
      <c r="G334" s="210">
        <v>22.704860793406024</v>
      </c>
      <c r="H334" s="210">
        <v>23.9</v>
      </c>
      <c r="I334" s="210">
        <v>25.3</v>
      </c>
      <c r="J334" s="211">
        <v>28.202999999999999</v>
      </c>
      <c r="K334" s="210">
        <v>22.75</v>
      </c>
      <c r="L334" s="210">
        <v>22.9</v>
      </c>
      <c r="M334" s="210">
        <v>24.9</v>
      </c>
      <c r="N334" s="210">
        <v>22</v>
      </c>
      <c r="O334" s="210">
        <v>22</v>
      </c>
      <c r="P334" s="210">
        <v>21.4</v>
      </c>
      <c r="Q334" s="220">
        <v>23.1</v>
      </c>
      <c r="R334" s="210">
        <v>21.7</v>
      </c>
      <c r="S334" s="210">
        <v>21.32</v>
      </c>
      <c r="T334" s="210">
        <v>24.15</v>
      </c>
      <c r="U334" s="211">
        <v>29</v>
      </c>
      <c r="V334" s="210">
        <v>21</v>
      </c>
      <c r="W334" s="210">
        <v>23.019200000000001</v>
      </c>
      <c r="X334" s="211">
        <v>18</v>
      </c>
      <c r="Y334" s="210">
        <v>22.719245016807424</v>
      </c>
      <c r="Z334" s="210">
        <v>19.87</v>
      </c>
      <c r="AA334" s="210">
        <v>26.05</v>
      </c>
      <c r="AB334" s="212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3"/>
      <c r="AT334" s="213"/>
      <c r="AU334" s="213"/>
      <c r="AV334" s="213"/>
      <c r="AW334" s="213"/>
      <c r="AX334" s="213"/>
      <c r="AY334" s="213"/>
      <c r="AZ334" s="213"/>
      <c r="BA334" s="213"/>
      <c r="BB334" s="213"/>
      <c r="BC334" s="213"/>
      <c r="BD334" s="213"/>
      <c r="BE334" s="213"/>
      <c r="BF334" s="213"/>
      <c r="BG334" s="213"/>
      <c r="BH334" s="213"/>
      <c r="BI334" s="213"/>
      <c r="BJ334" s="213"/>
      <c r="BK334" s="213"/>
      <c r="BL334" s="213"/>
      <c r="BM334" s="214">
        <v>1</v>
      </c>
    </row>
    <row r="335" spans="1:65">
      <c r="A335" s="29"/>
      <c r="B335" s="19">
        <v>1</v>
      </c>
      <c r="C335" s="9">
        <v>2</v>
      </c>
      <c r="D335" s="215">
        <v>24.86</v>
      </c>
      <c r="E335" s="215">
        <v>21.72</v>
      </c>
      <c r="F335" s="215">
        <v>21.24</v>
      </c>
      <c r="G335" s="215">
        <v>22.525294959884523</v>
      </c>
      <c r="H335" s="215">
        <v>23.5</v>
      </c>
      <c r="I335" s="215">
        <v>25.8</v>
      </c>
      <c r="J335" s="216">
        <v>28.904</v>
      </c>
      <c r="K335" s="215">
        <v>23.4</v>
      </c>
      <c r="L335" s="215">
        <v>22.9</v>
      </c>
      <c r="M335" s="215">
        <v>23.73</v>
      </c>
      <c r="N335" s="215">
        <v>22.5</v>
      </c>
      <c r="O335" s="215">
        <v>21.9</v>
      </c>
      <c r="P335" s="215">
        <v>21.8</v>
      </c>
      <c r="Q335" s="215">
        <v>21.4</v>
      </c>
      <c r="R335" s="215">
        <v>21.7</v>
      </c>
      <c r="S335" s="215">
        <v>21.23</v>
      </c>
      <c r="T335" s="215">
        <v>24.95</v>
      </c>
      <c r="U335" s="216">
        <v>32</v>
      </c>
      <c r="V335" s="215">
        <v>21</v>
      </c>
      <c r="W335" s="215">
        <v>22.643699999999999</v>
      </c>
      <c r="X335" s="216">
        <v>17</v>
      </c>
      <c r="Y335" s="215">
        <v>23.748116515342385</v>
      </c>
      <c r="Z335" s="215">
        <v>19.545000000000002</v>
      </c>
      <c r="AA335" s="215">
        <v>26.96</v>
      </c>
      <c r="AB335" s="212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3"/>
      <c r="AT335" s="213"/>
      <c r="AU335" s="213"/>
      <c r="AV335" s="213"/>
      <c r="AW335" s="213"/>
      <c r="AX335" s="213"/>
      <c r="AY335" s="213"/>
      <c r="AZ335" s="213"/>
      <c r="BA335" s="213"/>
      <c r="BB335" s="213"/>
      <c r="BC335" s="213"/>
      <c r="BD335" s="213"/>
      <c r="BE335" s="213"/>
      <c r="BF335" s="213"/>
      <c r="BG335" s="213"/>
      <c r="BH335" s="213"/>
      <c r="BI335" s="213"/>
      <c r="BJ335" s="213"/>
      <c r="BK335" s="213"/>
      <c r="BL335" s="213"/>
      <c r="BM335" s="214">
        <v>36</v>
      </c>
    </row>
    <row r="336" spans="1:65">
      <c r="A336" s="29"/>
      <c r="B336" s="19">
        <v>1</v>
      </c>
      <c r="C336" s="9">
        <v>3</v>
      </c>
      <c r="D336" s="215">
        <v>23.8</v>
      </c>
      <c r="E336" s="215">
        <v>22.08</v>
      </c>
      <c r="F336" s="215">
        <v>21.56</v>
      </c>
      <c r="G336" s="215">
        <v>22.926858653079385</v>
      </c>
      <c r="H336" s="215">
        <v>23.4</v>
      </c>
      <c r="I336" s="215">
        <v>24.2</v>
      </c>
      <c r="J336" s="216">
        <v>28.765000000000001</v>
      </c>
      <c r="K336" s="215">
        <v>23.17</v>
      </c>
      <c r="L336" s="215">
        <v>23</v>
      </c>
      <c r="M336" s="215">
        <v>24.31</v>
      </c>
      <c r="N336" s="215">
        <v>22.2</v>
      </c>
      <c r="O336" s="215">
        <v>21.3</v>
      </c>
      <c r="P336" s="215">
        <v>22.1</v>
      </c>
      <c r="Q336" s="215">
        <v>21.5</v>
      </c>
      <c r="R336" s="215">
        <v>22</v>
      </c>
      <c r="S336" s="215">
        <v>21.28</v>
      </c>
      <c r="T336" s="215">
        <v>24.46</v>
      </c>
      <c r="U336" s="216">
        <v>29.2</v>
      </c>
      <c r="V336" s="215">
        <v>21</v>
      </c>
      <c r="W336" s="215">
        <v>23.6936</v>
      </c>
      <c r="X336" s="216">
        <v>17</v>
      </c>
      <c r="Y336" s="215">
        <v>23.533142712208981</v>
      </c>
      <c r="Z336" s="215">
        <v>19.86</v>
      </c>
      <c r="AA336" s="215">
        <v>26.5</v>
      </c>
      <c r="AB336" s="212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3"/>
      <c r="AT336" s="213"/>
      <c r="AU336" s="213"/>
      <c r="AV336" s="213"/>
      <c r="AW336" s="213"/>
      <c r="AX336" s="213"/>
      <c r="AY336" s="213"/>
      <c r="AZ336" s="213"/>
      <c r="BA336" s="213"/>
      <c r="BB336" s="213"/>
      <c r="BC336" s="213"/>
      <c r="BD336" s="213"/>
      <c r="BE336" s="213"/>
      <c r="BF336" s="213"/>
      <c r="BG336" s="213"/>
      <c r="BH336" s="213"/>
      <c r="BI336" s="213"/>
      <c r="BJ336" s="213"/>
      <c r="BK336" s="213"/>
      <c r="BL336" s="213"/>
      <c r="BM336" s="214">
        <v>16</v>
      </c>
    </row>
    <row r="337" spans="1:65">
      <c r="A337" s="29"/>
      <c r="B337" s="19">
        <v>1</v>
      </c>
      <c r="C337" s="9">
        <v>4</v>
      </c>
      <c r="D337" s="215">
        <v>24.02</v>
      </c>
      <c r="E337" s="215">
        <v>21.72</v>
      </c>
      <c r="F337" s="215">
        <v>21.51</v>
      </c>
      <c r="G337" s="215">
        <v>22.622825388184566</v>
      </c>
      <c r="H337" s="215">
        <v>24.4</v>
      </c>
      <c r="I337" s="215">
        <v>24.6</v>
      </c>
      <c r="J337" s="216">
        <v>28.84</v>
      </c>
      <c r="K337" s="215">
        <v>23.29</v>
      </c>
      <c r="L337" s="215">
        <v>22.9</v>
      </c>
      <c r="M337" s="215">
        <v>24.45</v>
      </c>
      <c r="N337" s="215">
        <v>22.3</v>
      </c>
      <c r="O337" s="215">
        <v>21.7</v>
      </c>
      <c r="P337" s="215">
        <v>22</v>
      </c>
      <c r="Q337" s="215">
        <v>21.6</v>
      </c>
      <c r="R337" s="215">
        <v>22.1</v>
      </c>
      <c r="S337" s="215">
        <v>21.58</v>
      </c>
      <c r="T337" s="217">
        <v>21.93</v>
      </c>
      <c r="U337" s="216">
        <v>30.599999999999998</v>
      </c>
      <c r="V337" s="215">
        <v>22</v>
      </c>
      <c r="W337" s="215">
        <v>23.920400000000001</v>
      </c>
      <c r="X337" s="216">
        <v>17</v>
      </c>
      <c r="Y337" s="215">
        <v>23.308823386613991</v>
      </c>
      <c r="Z337" s="215">
        <v>19.738</v>
      </c>
      <c r="AA337" s="215">
        <v>27.13</v>
      </c>
      <c r="AB337" s="212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3"/>
      <c r="AT337" s="213"/>
      <c r="AU337" s="213"/>
      <c r="AV337" s="213"/>
      <c r="AW337" s="213"/>
      <c r="AX337" s="213"/>
      <c r="AY337" s="213"/>
      <c r="AZ337" s="213"/>
      <c r="BA337" s="213"/>
      <c r="BB337" s="213"/>
      <c r="BC337" s="213"/>
      <c r="BD337" s="213"/>
      <c r="BE337" s="213"/>
      <c r="BF337" s="213"/>
      <c r="BG337" s="213"/>
      <c r="BH337" s="213"/>
      <c r="BI337" s="213"/>
      <c r="BJ337" s="213"/>
      <c r="BK337" s="213"/>
      <c r="BL337" s="213"/>
      <c r="BM337" s="214">
        <v>22.774949011294247</v>
      </c>
    </row>
    <row r="338" spans="1:65">
      <c r="A338" s="29"/>
      <c r="B338" s="19">
        <v>1</v>
      </c>
      <c r="C338" s="9">
        <v>5</v>
      </c>
      <c r="D338" s="215">
        <v>23.23</v>
      </c>
      <c r="E338" s="215">
        <v>22.48</v>
      </c>
      <c r="F338" s="215">
        <v>21.59</v>
      </c>
      <c r="G338" s="215">
        <v>23.021702869344459</v>
      </c>
      <c r="H338" s="215">
        <v>22.9</v>
      </c>
      <c r="I338" s="215">
        <v>24.7</v>
      </c>
      <c r="J338" s="216">
        <v>28.43</v>
      </c>
      <c r="K338" s="215">
        <v>22.27</v>
      </c>
      <c r="L338" s="215">
        <v>22.8</v>
      </c>
      <c r="M338" s="215">
        <v>23.88</v>
      </c>
      <c r="N338" s="215">
        <v>21.7</v>
      </c>
      <c r="O338" s="215">
        <v>21.9</v>
      </c>
      <c r="P338" s="215">
        <v>21.1</v>
      </c>
      <c r="Q338" s="215">
        <v>21.9</v>
      </c>
      <c r="R338" s="215">
        <v>21.9</v>
      </c>
      <c r="S338" s="215">
        <v>21.15</v>
      </c>
      <c r="T338" s="215">
        <v>23.77</v>
      </c>
      <c r="U338" s="216">
        <v>28.4</v>
      </c>
      <c r="V338" s="215">
        <v>21</v>
      </c>
      <c r="W338" s="215">
        <v>24.25</v>
      </c>
      <c r="X338" s="216">
        <v>17</v>
      </c>
      <c r="Y338" s="215">
        <v>22.861678664803623</v>
      </c>
      <c r="Z338" s="215">
        <v>19.704999999999998</v>
      </c>
      <c r="AA338" s="215">
        <v>27.45</v>
      </c>
      <c r="AB338" s="212"/>
      <c r="AC338" s="213"/>
      <c r="AD338" s="213"/>
      <c r="AE338" s="213"/>
      <c r="AF338" s="213"/>
      <c r="AG338" s="213"/>
      <c r="AH338" s="213"/>
      <c r="AI338" s="213"/>
      <c r="AJ338" s="213"/>
      <c r="AK338" s="213"/>
      <c r="AL338" s="213"/>
      <c r="AM338" s="213"/>
      <c r="AN338" s="213"/>
      <c r="AO338" s="213"/>
      <c r="AP338" s="213"/>
      <c r="AQ338" s="213"/>
      <c r="AR338" s="213"/>
      <c r="AS338" s="213"/>
      <c r="AT338" s="213"/>
      <c r="AU338" s="213"/>
      <c r="AV338" s="213"/>
      <c r="AW338" s="213"/>
      <c r="AX338" s="213"/>
      <c r="AY338" s="213"/>
      <c r="AZ338" s="213"/>
      <c r="BA338" s="213"/>
      <c r="BB338" s="213"/>
      <c r="BC338" s="213"/>
      <c r="BD338" s="213"/>
      <c r="BE338" s="213"/>
      <c r="BF338" s="213"/>
      <c r="BG338" s="213"/>
      <c r="BH338" s="213"/>
      <c r="BI338" s="213"/>
      <c r="BJ338" s="213"/>
      <c r="BK338" s="213"/>
      <c r="BL338" s="213"/>
      <c r="BM338" s="214">
        <v>30</v>
      </c>
    </row>
    <row r="339" spans="1:65">
      <c r="A339" s="29"/>
      <c r="B339" s="19">
        <v>1</v>
      </c>
      <c r="C339" s="9">
        <v>6</v>
      </c>
      <c r="D339" s="215">
        <v>24</v>
      </c>
      <c r="E339" s="215">
        <v>20.8</v>
      </c>
      <c r="F339" s="215">
        <v>21.65</v>
      </c>
      <c r="G339" s="215">
        <v>22.336892439492182</v>
      </c>
      <c r="H339" s="215">
        <v>24.1</v>
      </c>
      <c r="I339" s="215">
        <v>25</v>
      </c>
      <c r="J339" s="216">
        <v>28.57</v>
      </c>
      <c r="K339" s="215">
        <v>22.86</v>
      </c>
      <c r="L339" s="215">
        <v>22.9</v>
      </c>
      <c r="M339" s="215">
        <v>24.57</v>
      </c>
      <c r="N339" s="215">
        <v>22.1</v>
      </c>
      <c r="O339" s="215">
        <v>21.1</v>
      </c>
      <c r="P339" s="215">
        <v>22.4</v>
      </c>
      <c r="Q339" s="215">
        <v>21.6</v>
      </c>
      <c r="R339" s="215">
        <v>22.2</v>
      </c>
      <c r="S339" s="215">
        <v>21.4</v>
      </c>
      <c r="T339" s="215">
        <v>24.41</v>
      </c>
      <c r="U339" s="216">
        <v>29.8</v>
      </c>
      <c r="V339" s="215">
        <v>22</v>
      </c>
      <c r="W339" s="215">
        <v>23.275700000000001</v>
      </c>
      <c r="X339" s="216">
        <v>17</v>
      </c>
      <c r="Y339" s="215">
        <v>23.681934023907544</v>
      </c>
      <c r="Z339" s="217">
        <v>20.518999999999998</v>
      </c>
      <c r="AA339" s="215">
        <v>26.34</v>
      </c>
      <c r="AB339" s="212"/>
      <c r="AC339" s="213"/>
      <c r="AD339" s="213"/>
      <c r="AE339" s="213"/>
      <c r="AF339" s="213"/>
      <c r="AG339" s="213"/>
      <c r="AH339" s="213"/>
      <c r="AI339" s="213"/>
      <c r="AJ339" s="213"/>
      <c r="AK339" s="213"/>
      <c r="AL339" s="213"/>
      <c r="AM339" s="213"/>
      <c r="AN339" s="213"/>
      <c r="AO339" s="213"/>
      <c r="AP339" s="213"/>
      <c r="AQ339" s="213"/>
      <c r="AR339" s="213"/>
      <c r="AS339" s="213"/>
      <c r="AT339" s="213"/>
      <c r="AU339" s="213"/>
      <c r="AV339" s="213"/>
      <c r="AW339" s="213"/>
      <c r="AX339" s="213"/>
      <c r="AY339" s="213"/>
      <c r="AZ339" s="213"/>
      <c r="BA339" s="213"/>
      <c r="BB339" s="213"/>
      <c r="BC339" s="213"/>
      <c r="BD339" s="213"/>
      <c r="BE339" s="213"/>
      <c r="BF339" s="213"/>
      <c r="BG339" s="213"/>
      <c r="BH339" s="213"/>
      <c r="BI339" s="213"/>
      <c r="BJ339" s="213"/>
      <c r="BK339" s="213"/>
      <c r="BL339" s="213"/>
      <c r="BM339" s="218"/>
    </row>
    <row r="340" spans="1:65">
      <c r="A340" s="29"/>
      <c r="B340" s="20" t="s">
        <v>273</v>
      </c>
      <c r="C340" s="12"/>
      <c r="D340" s="219">
        <v>24.113333333333333</v>
      </c>
      <c r="E340" s="219">
        <v>21.74</v>
      </c>
      <c r="F340" s="219">
        <v>21.551666666666666</v>
      </c>
      <c r="G340" s="219">
        <v>22.689739183898524</v>
      </c>
      <c r="H340" s="219">
        <v>23.7</v>
      </c>
      <c r="I340" s="219">
        <v>24.933333333333337</v>
      </c>
      <c r="J340" s="219">
        <v>28.618666666666666</v>
      </c>
      <c r="K340" s="219">
        <v>22.956666666666663</v>
      </c>
      <c r="L340" s="219">
        <v>22.899999999999995</v>
      </c>
      <c r="M340" s="219">
        <v>24.306666666666668</v>
      </c>
      <c r="N340" s="219">
        <v>22.133333333333336</v>
      </c>
      <c r="O340" s="219">
        <v>21.650000000000002</v>
      </c>
      <c r="P340" s="219">
        <v>21.8</v>
      </c>
      <c r="Q340" s="219">
        <v>21.849999999999998</v>
      </c>
      <c r="R340" s="219">
        <v>21.933333333333334</v>
      </c>
      <c r="S340" s="219">
        <v>21.326666666666668</v>
      </c>
      <c r="T340" s="219">
        <v>23.945000000000004</v>
      </c>
      <c r="U340" s="219">
        <v>29.833333333333332</v>
      </c>
      <c r="V340" s="219">
        <v>21.333333333333332</v>
      </c>
      <c r="W340" s="219">
        <v>23.467099999999999</v>
      </c>
      <c r="X340" s="219">
        <v>17.166666666666668</v>
      </c>
      <c r="Y340" s="219">
        <v>23.308823386613994</v>
      </c>
      <c r="Z340" s="219">
        <v>19.872833333333332</v>
      </c>
      <c r="AA340" s="219">
        <v>26.738333333333333</v>
      </c>
      <c r="AB340" s="212"/>
      <c r="AC340" s="213"/>
      <c r="AD340" s="213"/>
      <c r="AE340" s="213"/>
      <c r="AF340" s="213"/>
      <c r="AG340" s="213"/>
      <c r="AH340" s="213"/>
      <c r="AI340" s="213"/>
      <c r="AJ340" s="213"/>
      <c r="AK340" s="213"/>
      <c r="AL340" s="213"/>
      <c r="AM340" s="213"/>
      <c r="AN340" s="213"/>
      <c r="AO340" s="213"/>
      <c r="AP340" s="213"/>
      <c r="AQ340" s="213"/>
      <c r="AR340" s="213"/>
      <c r="AS340" s="213"/>
      <c r="AT340" s="213"/>
      <c r="AU340" s="213"/>
      <c r="AV340" s="213"/>
      <c r="AW340" s="213"/>
      <c r="AX340" s="213"/>
      <c r="AY340" s="213"/>
      <c r="AZ340" s="213"/>
      <c r="BA340" s="213"/>
      <c r="BB340" s="213"/>
      <c r="BC340" s="213"/>
      <c r="BD340" s="213"/>
      <c r="BE340" s="213"/>
      <c r="BF340" s="213"/>
      <c r="BG340" s="213"/>
      <c r="BH340" s="213"/>
      <c r="BI340" s="213"/>
      <c r="BJ340" s="213"/>
      <c r="BK340" s="213"/>
      <c r="BL340" s="213"/>
      <c r="BM340" s="218"/>
    </row>
    <row r="341" spans="1:65">
      <c r="A341" s="29"/>
      <c r="B341" s="3" t="s">
        <v>274</v>
      </c>
      <c r="C341" s="28"/>
      <c r="D341" s="215">
        <v>24.009999999999998</v>
      </c>
      <c r="E341" s="215">
        <v>21.72</v>
      </c>
      <c r="F341" s="215">
        <v>21.574999999999999</v>
      </c>
      <c r="G341" s="215">
        <v>22.663843090795297</v>
      </c>
      <c r="H341" s="215">
        <v>23.7</v>
      </c>
      <c r="I341" s="215">
        <v>24.85</v>
      </c>
      <c r="J341" s="215">
        <v>28.6675</v>
      </c>
      <c r="K341" s="215">
        <v>23.015000000000001</v>
      </c>
      <c r="L341" s="215">
        <v>22.9</v>
      </c>
      <c r="M341" s="215">
        <v>24.38</v>
      </c>
      <c r="N341" s="215">
        <v>22.15</v>
      </c>
      <c r="O341" s="215">
        <v>21.799999999999997</v>
      </c>
      <c r="P341" s="215">
        <v>21.9</v>
      </c>
      <c r="Q341" s="215">
        <v>21.6</v>
      </c>
      <c r="R341" s="215">
        <v>21.95</v>
      </c>
      <c r="S341" s="215">
        <v>21.3</v>
      </c>
      <c r="T341" s="215">
        <v>24.28</v>
      </c>
      <c r="U341" s="215">
        <v>29.5</v>
      </c>
      <c r="V341" s="215">
        <v>21</v>
      </c>
      <c r="W341" s="215">
        <v>23.484650000000002</v>
      </c>
      <c r="X341" s="215">
        <v>17</v>
      </c>
      <c r="Y341" s="215">
        <v>23.420983049411486</v>
      </c>
      <c r="Z341" s="215">
        <v>19.798999999999999</v>
      </c>
      <c r="AA341" s="215">
        <v>26.73</v>
      </c>
      <c r="AB341" s="212"/>
      <c r="AC341" s="213"/>
      <c r="AD341" s="213"/>
      <c r="AE341" s="213"/>
      <c r="AF341" s="213"/>
      <c r="AG341" s="213"/>
      <c r="AH341" s="213"/>
      <c r="AI341" s="213"/>
      <c r="AJ341" s="213"/>
      <c r="AK341" s="213"/>
      <c r="AL341" s="213"/>
      <c r="AM341" s="213"/>
      <c r="AN341" s="213"/>
      <c r="AO341" s="213"/>
      <c r="AP341" s="213"/>
      <c r="AQ341" s="213"/>
      <c r="AR341" s="213"/>
      <c r="AS341" s="213"/>
      <c r="AT341" s="213"/>
      <c r="AU341" s="213"/>
      <c r="AV341" s="213"/>
      <c r="AW341" s="213"/>
      <c r="AX341" s="213"/>
      <c r="AY341" s="213"/>
      <c r="AZ341" s="213"/>
      <c r="BA341" s="213"/>
      <c r="BB341" s="213"/>
      <c r="BC341" s="213"/>
      <c r="BD341" s="213"/>
      <c r="BE341" s="213"/>
      <c r="BF341" s="213"/>
      <c r="BG341" s="213"/>
      <c r="BH341" s="213"/>
      <c r="BI341" s="213"/>
      <c r="BJ341" s="213"/>
      <c r="BK341" s="213"/>
      <c r="BL341" s="213"/>
      <c r="BM341" s="218"/>
    </row>
    <row r="342" spans="1:65">
      <c r="A342" s="29"/>
      <c r="B342" s="3" t="s">
        <v>275</v>
      </c>
      <c r="C342" s="28"/>
      <c r="D342" s="23">
        <v>0.61461098807836667</v>
      </c>
      <c r="E342" s="23">
        <v>0.55813976744181171</v>
      </c>
      <c r="F342" s="23">
        <v>0.17520464225204452</v>
      </c>
      <c r="G342" s="23">
        <v>0.25403715401497051</v>
      </c>
      <c r="H342" s="23">
        <v>0.54037024344425211</v>
      </c>
      <c r="I342" s="23">
        <v>0.56450568346710828</v>
      </c>
      <c r="J342" s="23">
        <v>0.26928027530189952</v>
      </c>
      <c r="K342" s="23">
        <v>0.41874415418805144</v>
      </c>
      <c r="L342" s="23">
        <v>6.3245553203367361E-2</v>
      </c>
      <c r="M342" s="23">
        <v>0.43738617566935784</v>
      </c>
      <c r="N342" s="23">
        <v>0.27325202042558955</v>
      </c>
      <c r="O342" s="23">
        <v>0.36742346141747573</v>
      </c>
      <c r="P342" s="23">
        <v>0.47749345545253252</v>
      </c>
      <c r="Q342" s="23">
        <v>0.63482280992415563</v>
      </c>
      <c r="R342" s="23">
        <v>0.20655911179772932</v>
      </c>
      <c r="S342" s="23">
        <v>0.1498888477061136</v>
      </c>
      <c r="T342" s="23">
        <v>1.0605988874216303</v>
      </c>
      <c r="U342" s="23">
        <v>1.2987173159185441</v>
      </c>
      <c r="V342" s="23">
        <v>0.5163977794943222</v>
      </c>
      <c r="W342" s="23">
        <v>0.59748664922322747</v>
      </c>
      <c r="X342" s="23">
        <v>0.40824829046386296</v>
      </c>
      <c r="Y342" s="23">
        <v>0.43128881664880087</v>
      </c>
      <c r="Z342" s="23">
        <v>0.33809076690537726</v>
      </c>
      <c r="AA342" s="23">
        <v>0.52882574319587183</v>
      </c>
      <c r="AB342" s="150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5"/>
    </row>
    <row r="343" spans="1:65">
      <c r="A343" s="29"/>
      <c r="B343" s="3" t="s">
        <v>86</v>
      </c>
      <c r="C343" s="28"/>
      <c r="D343" s="13">
        <v>2.5488429143421344E-2</v>
      </c>
      <c r="E343" s="13">
        <v>2.5673402366228691E-2</v>
      </c>
      <c r="F343" s="13">
        <v>8.1295170792070777E-3</v>
      </c>
      <c r="G343" s="13">
        <v>1.1196124907211126E-2</v>
      </c>
      <c r="H343" s="13">
        <v>2.2800432212837642E-2</v>
      </c>
      <c r="I343" s="13">
        <v>2.2640602278092576E-2</v>
      </c>
      <c r="J343" s="13">
        <v>9.4092530039333131E-3</v>
      </c>
      <c r="K343" s="13">
        <v>1.8240633985249811E-2</v>
      </c>
      <c r="L343" s="13">
        <v>2.7618145503653874E-3</v>
      </c>
      <c r="M343" s="13">
        <v>1.799449433636963E-2</v>
      </c>
      <c r="N343" s="13">
        <v>1.2345723814409165E-2</v>
      </c>
      <c r="O343" s="13">
        <v>1.697106057355546E-2</v>
      </c>
      <c r="P343" s="13">
        <v>2.1903369516171216E-2</v>
      </c>
      <c r="Q343" s="13">
        <v>2.9053675511403008E-2</v>
      </c>
      <c r="R343" s="13">
        <v>9.4175886837870506E-3</v>
      </c>
      <c r="S343" s="13">
        <v>7.0282360599928225E-3</v>
      </c>
      <c r="T343" s="13">
        <v>4.4293125388249331E-2</v>
      </c>
      <c r="U343" s="13">
        <v>4.3532423997269636E-2</v>
      </c>
      <c r="V343" s="13">
        <v>2.4206145913796353E-2</v>
      </c>
      <c r="W343" s="13">
        <v>2.5460608648841462E-2</v>
      </c>
      <c r="X343" s="13">
        <v>2.3781453813428909E-2</v>
      </c>
      <c r="Y343" s="13">
        <v>1.8503242720371949E-2</v>
      </c>
      <c r="Z343" s="13">
        <v>1.7012710831640042E-2</v>
      </c>
      <c r="AA343" s="13">
        <v>1.977781249875479E-2</v>
      </c>
      <c r="AB343" s="150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276</v>
      </c>
      <c r="C344" s="28"/>
      <c r="D344" s="13">
        <v>5.8765634178824078E-2</v>
      </c>
      <c r="E344" s="13">
        <v>-4.5442429345550206E-2</v>
      </c>
      <c r="F344" s="13">
        <v>-5.3711748993200747E-2</v>
      </c>
      <c r="G344" s="13">
        <v>-3.7413838930425714E-3</v>
      </c>
      <c r="H344" s="13">
        <v>4.0617038845927267E-2</v>
      </c>
      <c r="I344" s="13">
        <v>9.4770105565054497E-2</v>
      </c>
      <c r="J344" s="13">
        <v>0.25658532330739714</v>
      </c>
      <c r="K344" s="13">
        <v>7.9788391746695719E-3</v>
      </c>
      <c r="L344" s="13">
        <v>5.4907252983853461E-3</v>
      </c>
      <c r="M344" s="13">
        <v>6.7254493286146744E-2</v>
      </c>
      <c r="N344" s="13">
        <v>-2.8171991851342004E-2</v>
      </c>
      <c r="O344" s="13">
        <v>-4.9394139619648558E-2</v>
      </c>
      <c r="P344" s="13">
        <v>-4.280795582948449E-2</v>
      </c>
      <c r="Q344" s="13">
        <v>-4.0612561232763245E-2</v>
      </c>
      <c r="R344" s="13">
        <v>-3.695357023822754E-2</v>
      </c>
      <c r="S344" s="13">
        <v>-6.3591024678446795E-2</v>
      </c>
      <c r="T344" s="13">
        <v>5.1374472369862145E-2</v>
      </c>
      <c r="U344" s="13">
        <v>0.30991877604374807</v>
      </c>
      <c r="V344" s="13">
        <v>-6.3298305398884036E-2</v>
      </c>
      <c r="W344" s="13">
        <v>3.0390890814399274E-2</v>
      </c>
      <c r="X344" s="13">
        <v>-0.24624785512566438</v>
      </c>
      <c r="Y344" s="13">
        <v>2.3441298378099384E-2</v>
      </c>
      <c r="Z344" s="13">
        <v>-0.1274257815691151</v>
      </c>
      <c r="AA344" s="13">
        <v>0.17402385050669578</v>
      </c>
      <c r="AB344" s="150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277</v>
      </c>
      <c r="C345" s="46"/>
      <c r="D345" s="44">
        <v>0.77</v>
      </c>
      <c r="E345" s="44">
        <v>0.62</v>
      </c>
      <c r="F345" s="44">
        <v>0.73</v>
      </c>
      <c r="G345" s="44">
        <v>0.06</v>
      </c>
      <c r="H345" s="44">
        <v>0.53</v>
      </c>
      <c r="I345" s="44">
        <v>1.26</v>
      </c>
      <c r="J345" s="44">
        <v>3.42</v>
      </c>
      <c r="K345" s="44">
        <v>0.1</v>
      </c>
      <c r="L345" s="44">
        <v>0.06</v>
      </c>
      <c r="M345" s="44">
        <v>0.89</v>
      </c>
      <c r="N345" s="44">
        <v>0.39</v>
      </c>
      <c r="O345" s="44">
        <v>0.67</v>
      </c>
      <c r="P345" s="44">
        <v>0.57999999999999996</v>
      </c>
      <c r="Q345" s="44">
        <v>0.56000000000000005</v>
      </c>
      <c r="R345" s="44">
        <v>0.51</v>
      </c>
      <c r="S345" s="44">
        <v>0.86</v>
      </c>
      <c r="T345" s="44">
        <v>0.68</v>
      </c>
      <c r="U345" s="44">
        <v>4.1399999999999997</v>
      </c>
      <c r="V345" s="44">
        <v>0.86</v>
      </c>
      <c r="W345" s="44">
        <v>0.4</v>
      </c>
      <c r="X345" s="44">
        <v>3.31</v>
      </c>
      <c r="Y345" s="44">
        <v>0.3</v>
      </c>
      <c r="Z345" s="44">
        <v>1.72</v>
      </c>
      <c r="AA345" s="44">
        <v>2.3199999999999998</v>
      </c>
      <c r="AB345" s="150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 ht="15">
      <c r="B347" s="8" t="s">
        <v>491</v>
      </c>
      <c r="BM347" s="27" t="s">
        <v>66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236</v>
      </c>
      <c r="E348" s="17" t="s">
        <v>236</v>
      </c>
      <c r="F348" s="17" t="s">
        <v>236</v>
      </c>
      <c r="G348" s="17" t="s">
        <v>236</v>
      </c>
      <c r="H348" s="17" t="s">
        <v>236</v>
      </c>
      <c r="I348" s="17" t="s">
        <v>236</v>
      </c>
      <c r="J348" s="17" t="s">
        <v>236</v>
      </c>
      <c r="K348" s="17" t="s">
        <v>236</v>
      </c>
      <c r="L348" s="17" t="s">
        <v>236</v>
      </c>
      <c r="M348" s="17" t="s">
        <v>236</v>
      </c>
      <c r="N348" s="17" t="s">
        <v>236</v>
      </c>
      <c r="O348" s="150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237</v>
      </c>
      <c r="C349" s="9" t="s">
        <v>237</v>
      </c>
      <c r="D349" s="148" t="s">
        <v>241</v>
      </c>
      <c r="E349" s="149" t="s">
        <v>243</v>
      </c>
      <c r="F349" s="149" t="s">
        <v>244</v>
      </c>
      <c r="G349" s="149" t="s">
        <v>245</v>
      </c>
      <c r="H349" s="149" t="s">
        <v>247</v>
      </c>
      <c r="I349" s="149" t="s">
        <v>250</v>
      </c>
      <c r="J349" s="149" t="s">
        <v>257</v>
      </c>
      <c r="K349" s="149" t="s">
        <v>260</v>
      </c>
      <c r="L349" s="149" t="s">
        <v>261</v>
      </c>
      <c r="M349" s="149" t="s">
        <v>263</v>
      </c>
      <c r="N349" s="149" t="s">
        <v>266</v>
      </c>
      <c r="O349" s="150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287</v>
      </c>
      <c r="E350" s="11" t="s">
        <v>287</v>
      </c>
      <c r="F350" s="11" t="s">
        <v>287</v>
      </c>
      <c r="G350" s="11" t="s">
        <v>288</v>
      </c>
      <c r="H350" s="11" t="s">
        <v>287</v>
      </c>
      <c r="I350" s="11" t="s">
        <v>287</v>
      </c>
      <c r="J350" s="11" t="s">
        <v>287</v>
      </c>
      <c r="K350" s="11" t="s">
        <v>287</v>
      </c>
      <c r="L350" s="11" t="s">
        <v>287</v>
      </c>
      <c r="M350" s="11" t="s">
        <v>288</v>
      </c>
      <c r="N350" s="11" t="s">
        <v>287</v>
      </c>
      <c r="O350" s="150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150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6.6</v>
      </c>
      <c r="E352" s="21">
        <v>5.81</v>
      </c>
      <c r="F352" s="21">
        <v>5.3527535297494788</v>
      </c>
      <c r="G352" s="21">
        <v>6.4</v>
      </c>
      <c r="H352" s="151">
        <v>8.5957000000000008</v>
      </c>
      <c r="I352" s="21">
        <v>5.93</v>
      </c>
      <c r="J352" s="21">
        <v>6</v>
      </c>
      <c r="K352" s="21">
        <v>6.27</v>
      </c>
      <c r="L352" s="21">
        <v>6.6756000000000002</v>
      </c>
      <c r="M352" s="151">
        <v>4</v>
      </c>
      <c r="N352" s="21">
        <v>5.4</v>
      </c>
      <c r="O352" s="150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6</v>
      </c>
      <c r="E353" s="11">
        <v>5.78</v>
      </c>
      <c r="F353" s="11">
        <v>5.7544103568853968</v>
      </c>
      <c r="G353" s="11">
        <v>6.2</v>
      </c>
      <c r="H353" s="146">
        <v>8.4450000000000003</v>
      </c>
      <c r="I353" s="11">
        <v>6.08</v>
      </c>
      <c r="J353" s="11">
        <v>6.6</v>
      </c>
      <c r="K353" s="11">
        <v>6.09</v>
      </c>
      <c r="L353" s="11">
        <v>6.6067999999999998</v>
      </c>
      <c r="M353" s="146">
        <v>4</v>
      </c>
      <c r="N353" s="11">
        <v>5.5</v>
      </c>
      <c r="O353" s="150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37</v>
      </c>
    </row>
    <row r="354" spans="1:65">
      <c r="A354" s="29"/>
      <c r="B354" s="19">
        <v>1</v>
      </c>
      <c r="C354" s="9">
        <v>3</v>
      </c>
      <c r="D354" s="11">
        <v>6.4</v>
      </c>
      <c r="E354" s="11">
        <v>5.8</v>
      </c>
      <c r="F354" s="11">
        <v>5.6758205138128464</v>
      </c>
      <c r="G354" s="11">
        <v>6.1</v>
      </c>
      <c r="H354" s="146">
        <v>8.6731999999999996</v>
      </c>
      <c r="I354" s="11">
        <v>5.94</v>
      </c>
      <c r="J354" s="11">
        <v>5.9</v>
      </c>
      <c r="K354" s="11">
        <v>6.24</v>
      </c>
      <c r="L354" s="11">
        <v>6.5407999999999999</v>
      </c>
      <c r="M354" s="146">
        <v>4</v>
      </c>
      <c r="N354" s="11">
        <v>5.3</v>
      </c>
      <c r="O354" s="150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6.5</v>
      </c>
      <c r="E355" s="152">
        <v>6.02</v>
      </c>
      <c r="F355" s="11">
        <v>5.7155402693127382</v>
      </c>
      <c r="G355" s="11">
        <v>6.3</v>
      </c>
      <c r="H355" s="146">
        <v>8.6222999999999992</v>
      </c>
      <c r="I355" s="11">
        <v>5.91</v>
      </c>
      <c r="J355" s="11">
        <v>4.5999999999999996</v>
      </c>
      <c r="K355" s="11">
        <v>6.19</v>
      </c>
      <c r="L355" s="11">
        <v>6.6508000000000003</v>
      </c>
      <c r="M355" s="146">
        <v>3</v>
      </c>
      <c r="N355" s="11">
        <v>5.3</v>
      </c>
      <c r="O355" s="150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5.9607446642044026</v>
      </c>
    </row>
    <row r="356" spans="1:65">
      <c r="A356" s="29"/>
      <c r="B356" s="19">
        <v>1</v>
      </c>
      <c r="C356" s="9">
        <v>5</v>
      </c>
      <c r="D356" s="11">
        <v>6</v>
      </c>
      <c r="E356" s="11">
        <v>5.89</v>
      </c>
      <c r="F356" s="11">
        <v>5.6432381128608355</v>
      </c>
      <c r="G356" s="11">
        <v>6.1</v>
      </c>
      <c r="H356" s="152">
        <v>8.9654000000000007</v>
      </c>
      <c r="I356" s="11">
        <v>6.05</v>
      </c>
      <c r="J356" s="11">
        <v>5.0999999999999996</v>
      </c>
      <c r="K356" s="11">
        <v>6.06</v>
      </c>
      <c r="L356" s="11">
        <v>6.6394000000000002</v>
      </c>
      <c r="M356" s="146">
        <v>3</v>
      </c>
      <c r="N356" s="11">
        <v>5.3</v>
      </c>
      <c r="O356" s="150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31</v>
      </c>
    </row>
    <row r="357" spans="1:65">
      <c r="A357" s="29"/>
      <c r="B357" s="19">
        <v>1</v>
      </c>
      <c r="C357" s="9">
        <v>6</v>
      </c>
      <c r="D357" s="11">
        <v>5.8</v>
      </c>
      <c r="E357" s="11">
        <v>5.84</v>
      </c>
      <c r="F357" s="11">
        <v>5.433149084416474</v>
      </c>
      <c r="G357" s="11">
        <v>6.4</v>
      </c>
      <c r="H357" s="146">
        <v>8.5801999999999996</v>
      </c>
      <c r="I357" s="11">
        <v>6.23</v>
      </c>
      <c r="J357" s="11">
        <v>5.5</v>
      </c>
      <c r="K357" s="11">
        <v>6.11</v>
      </c>
      <c r="L357" s="11">
        <v>6.4478999999999997</v>
      </c>
      <c r="M357" s="146">
        <v>3</v>
      </c>
      <c r="N357" s="11">
        <v>5.4</v>
      </c>
      <c r="O357" s="150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273</v>
      </c>
      <c r="C358" s="12"/>
      <c r="D358" s="22">
        <v>6.2166666666666659</v>
      </c>
      <c r="E358" s="22">
        <v>5.8566666666666665</v>
      </c>
      <c r="F358" s="22">
        <v>5.595818644506295</v>
      </c>
      <c r="G358" s="22">
        <v>6.25</v>
      </c>
      <c r="H358" s="22">
        <v>8.6469666666666676</v>
      </c>
      <c r="I358" s="22">
        <v>6.0233333333333334</v>
      </c>
      <c r="J358" s="22">
        <v>5.6166666666666671</v>
      </c>
      <c r="K358" s="22">
        <v>6.16</v>
      </c>
      <c r="L358" s="22">
        <v>6.5935499999999996</v>
      </c>
      <c r="M358" s="22">
        <v>3.5</v>
      </c>
      <c r="N358" s="22">
        <v>5.3666666666666671</v>
      </c>
      <c r="O358" s="150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274</v>
      </c>
      <c r="C359" s="28"/>
      <c r="D359" s="11">
        <v>6.2</v>
      </c>
      <c r="E359" s="11">
        <v>5.8249999999999993</v>
      </c>
      <c r="F359" s="11">
        <v>5.6595293133368409</v>
      </c>
      <c r="G359" s="11">
        <v>6.25</v>
      </c>
      <c r="H359" s="11">
        <v>8.609</v>
      </c>
      <c r="I359" s="11">
        <v>5.9950000000000001</v>
      </c>
      <c r="J359" s="11">
        <v>5.7</v>
      </c>
      <c r="K359" s="11">
        <v>6.15</v>
      </c>
      <c r="L359" s="11">
        <v>6.6231</v>
      </c>
      <c r="M359" s="11">
        <v>3.5</v>
      </c>
      <c r="N359" s="11">
        <v>5.35</v>
      </c>
      <c r="O359" s="150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275</v>
      </c>
      <c r="C360" s="28"/>
      <c r="D360" s="23">
        <v>0.32506409624359728</v>
      </c>
      <c r="E360" s="23">
        <v>8.869423130433364E-2</v>
      </c>
      <c r="F360" s="23">
        <v>0.16350873954915093</v>
      </c>
      <c r="G360" s="23">
        <v>0.1378404875209025</v>
      </c>
      <c r="H360" s="23">
        <v>0.17353559481174671</v>
      </c>
      <c r="I360" s="23">
        <v>0.12258330500792795</v>
      </c>
      <c r="J360" s="23">
        <v>0.70828431202918352</v>
      </c>
      <c r="K360" s="23">
        <v>8.5790442358108912E-2</v>
      </c>
      <c r="L360" s="23">
        <v>8.5186894531964416E-2</v>
      </c>
      <c r="M360" s="23">
        <v>0.54772255750516607</v>
      </c>
      <c r="N360" s="23">
        <v>8.1649658092772748E-2</v>
      </c>
      <c r="O360" s="202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F360" s="203"/>
      <c r="BG360" s="203"/>
      <c r="BH360" s="203"/>
      <c r="BI360" s="203"/>
      <c r="BJ360" s="203"/>
      <c r="BK360" s="203"/>
      <c r="BL360" s="203"/>
      <c r="BM360" s="56"/>
    </row>
    <row r="361" spans="1:65">
      <c r="A361" s="29"/>
      <c r="B361" s="3" t="s">
        <v>86</v>
      </c>
      <c r="C361" s="28"/>
      <c r="D361" s="13">
        <v>5.2289130763045144E-2</v>
      </c>
      <c r="E361" s="13">
        <v>1.5144148771371709E-2</v>
      </c>
      <c r="F361" s="13">
        <v>2.921980677656091E-2</v>
      </c>
      <c r="G361" s="13">
        <v>2.20544780033444E-2</v>
      </c>
      <c r="H361" s="13">
        <v>2.0068956143974963E-2</v>
      </c>
      <c r="I361" s="13">
        <v>2.0351406476136352E-2</v>
      </c>
      <c r="J361" s="13">
        <v>0.1261040318152849</v>
      </c>
      <c r="K361" s="13">
        <v>1.3927019863329369E-2</v>
      </c>
      <c r="L361" s="13">
        <v>1.291973133319144E-2</v>
      </c>
      <c r="M361" s="13">
        <v>0.15649215928719032</v>
      </c>
      <c r="N361" s="13">
        <v>1.5214222004864485E-2</v>
      </c>
      <c r="O361" s="150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4.2934568896925152E-2</v>
      </c>
      <c r="E362" s="13">
        <v>-1.7460569677266613E-2</v>
      </c>
      <c r="F362" s="13">
        <v>-6.1221548691654193E-2</v>
      </c>
      <c r="G362" s="13">
        <v>4.8526711357498753E-2</v>
      </c>
      <c r="H362" s="13">
        <v>0.45065208355486619</v>
      </c>
      <c r="I362" s="13">
        <v>1.0500142625600173E-2</v>
      </c>
      <c r="J362" s="13">
        <v>-5.7723995393394456E-2</v>
      </c>
      <c r="K362" s="13">
        <v>3.3427926713950784E-2</v>
      </c>
      <c r="L362" s="13">
        <v>0.10616212762739763</v>
      </c>
      <c r="M362" s="13">
        <v>-0.41282504163980072</v>
      </c>
      <c r="N362" s="13">
        <v>-9.9665063847694357E-2</v>
      </c>
      <c r="O362" s="150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>
        <v>0.24</v>
      </c>
      <c r="E363" s="44">
        <v>0.45</v>
      </c>
      <c r="F363" s="44">
        <v>0.94</v>
      </c>
      <c r="G363" s="44">
        <v>0.3</v>
      </c>
      <c r="H363" s="44">
        <v>4.8499999999999996</v>
      </c>
      <c r="I363" s="44">
        <v>0.13</v>
      </c>
      <c r="J363" s="44">
        <v>0.9</v>
      </c>
      <c r="K363" s="44">
        <v>0.13</v>
      </c>
      <c r="L363" s="44">
        <v>0.95</v>
      </c>
      <c r="M363" s="44" t="s">
        <v>278</v>
      </c>
      <c r="N363" s="44">
        <v>1.38</v>
      </c>
      <c r="O363" s="150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 t="s">
        <v>291</v>
      </c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N364" s="20"/>
      <c r="BM364" s="55"/>
    </row>
    <row r="365" spans="1:65">
      <c r="BM365" s="55"/>
    </row>
    <row r="366" spans="1:65" ht="15">
      <c r="B366" s="8" t="s">
        <v>492</v>
      </c>
      <c r="BM366" s="27" t="s">
        <v>66</v>
      </c>
    </row>
    <row r="367" spans="1:65" ht="15">
      <c r="A367" s="24" t="s">
        <v>81</v>
      </c>
      <c r="B367" s="18" t="s">
        <v>110</v>
      </c>
      <c r="C367" s="15" t="s">
        <v>111</v>
      </c>
      <c r="D367" s="16" t="s">
        <v>236</v>
      </c>
      <c r="E367" s="17" t="s">
        <v>236</v>
      </c>
      <c r="F367" s="17" t="s">
        <v>236</v>
      </c>
      <c r="G367" s="17" t="s">
        <v>236</v>
      </c>
      <c r="H367" s="17" t="s">
        <v>236</v>
      </c>
      <c r="I367" s="17" t="s">
        <v>236</v>
      </c>
      <c r="J367" s="17" t="s">
        <v>236</v>
      </c>
      <c r="K367" s="17" t="s">
        <v>236</v>
      </c>
      <c r="L367" s="17" t="s">
        <v>236</v>
      </c>
      <c r="M367" s="17" t="s">
        <v>236</v>
      </c>
      <c r="N367" s="17" t="s">
        <v>236</v>
      </c>
      <c r="O367" s="17" t="s">
        <v>236</v>
      </c>
      <c r="P367" s="17" t="s">
        <v>236</v>
      </c>
      <c r="Q367" s="17" t="s">
        <v>236</v>
      </c>
      <c r="R367" s="17" t="s">
        <v>236</v>
      </c>
      <c r="S367" s="17" t="s">
        <v>236</v>
      </c>
      <c r="T367" s="17" t="s">
        <v>236</v>
      </c>
      <c r="U367" s="17" t="s">
        <v>236</v>
      </c>
      <c r="V367" s="17" t="s">
        <v>236</v>
      </c>
      <c r="W367" s="17" t="s">
        <v>236</v>
      </c>
      <c r="X367" s="150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</v>
      </c>
    </row>
    <row r="368" spans="1:65">
      <c r="A368" s="29"/>
      <c r="B368" s="19" t="s">
        <v>237</v>
      </c>
      <c r="C368" s="9" t="s">
        <v>237</v>
      </c>
      <c r="D368" s="148" t="s">
        <v>239</v>
      </c>
      <c r="E368" s="149" t="s">
        <v>241</v>
      </c>
      <c r="F368" s="149" t="s">
        <v>243</v>
      </c>
      <c r="G368" s="149" t="s">
        <v>244</v>
      </c>
      <c r="H368" s="149" t="s">
        <v>245</v>
      </c>
      <c r="I368" s="149" t="s">
        <v>246</v>
      </c>
      <c r="J368" s="149" t="s">
        <v>247</v>
      </c>
      <c r="K368" s="149" t="s">
        <v>249</v>
      </c>
      <c r="L368" s="149" t="s">
        <v>250</v>
      </c>
      <c r="M368" s="149" t="s">
        <v>251</v>
      </c>
      <c r="N368" s="149" t="s">
        <v>252</v>
      </c>
      <c r="O368" s="149" t="s">
        <v>253</v>
      </c>
      <c r="P368" s="149" t="s">
        <v>254</v>
      </c>
      <c r="Q368" s="149" t="s">
        <v>255</v>
      </c>
      <c r="R368" s="149" t="s">
        <v>256</v>
      </c>
      <c r="S368" s="149" t="s">
        <v>257</v>
      </c>
      <c r="T368" s="149" t="s">
        <v>258</v>
      </c>
      <c r="U368" s="149" t="s">
        <v>260</v>
      </c>
      <c r="V368" s="149" t="s">
        <v>264</v>
      </c>
      <c r="W368" s="149" t="s">
        <v>266</v>
      </c>
      <c r="X368" s="150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 t="s">
        <v>3</v>
      </c>
    </row>
    <row r="369" spans="1:65">
      <c r="A369" s="29"/>
      <c r="B369" s="19"/>
      <c r="C369" s="9"/>
      <c r="D369" s="10" t="s">
        <v>287</v>
      </c>
      <c r="E369" s="11" t="s">
        <v>287</v>
      </c>
      <c r="F369" s="11" t="s">
        <v>287</v>
      </c>
      <c r="G369" s="11" t="s">
        <v>287</v>
      </c>
      <c r="H369" s="11" t="s">
        <v>288</v>
      </c>
      <c r="I369" s="11" t="s">
        <v>288</v>
      </c>
      <c r="J369" s="11" t="s">
        <v>287</v>
      </c>
      <c r="K369" s="11" t="s">
        <v>287</v>
      </c>
      <c r="L369" s="11" t="s">
        <v>287</v>
      </c>
      <c r="M369" s="11" t="s">
        <v>288</v>
      </c>
      <c r="N369" s="11" t="s">
        <v>288</v>
      </c>
      <c r="O369" s="11" t="s">
        <v>288</v>
      </c>
      <c r="P369" s="11" t="s">
        <v>288</v>
      </c>
      <c r="Q369" s="11" t="s">
        <v>288</v>
      </c>
      <c r="R369" s="11" t="s">
        <v>288</v>
      </c>
      <c r="S369" s="11" t="s">
        <v>287</v>
      </c>
      <c r="T369" s="11" t="s">
        <v>287</v>
      </c>
      <c r="U369" s="11" t="s">
        <v>287</v>
      </c>
      <c r="V369" s="11" t="s">
        <v>114</v>
      </c>
      <c r="W369" s="11" t="s">
        <v>287</v>
      </c>
      <c r="X369" s="150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9"/>
      <c r="C370" s="9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150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2</v>
      </c>
    </row>
    <row r="371" spans="1:65">
      <c r="A371" s="29"/>
      <c r="B371" s="18">
        <v>1</v>
      </c>
      <c r="C371" s="14">
        <v>1</v>
      </c>
      <c r="D371" s="21">
        <v>0.27</v>
      </c>
      <c r="E371" s="145">
        <v>0.21</v>
      </c>
      <c r="F371" s="151">
        <v>1.3</v>
      </c>
      <c r="G371" s="151" t="s">
        <v>96</v>
      </c>
      <c r="H371" s="151">
        <v>0.1</v>
      </c>
      <c r="I371" s="151">
        <v>0.36</v>
      </c>
      <c r="J371" s="21">
        <v>0.25419999999999998</v>
      </c>
      <c r="K371" s="151">
        <v>1.3</v>
      </c>
      <c r="L371" s="151">
        <v>1.4</v>
      </c>
      <c r="M371" s="21">
        <v>0.18</v>
      </c>
      <c r="N371" s="21">
        <v>0.2</v>
      </c>
      <c r="O371" s="21">
        <v>0.18</v>
      </c>
      <c r="P371" s="21">
        <v>0.18</v>
      </c>
      <c r="Q371" s="21">
        <v>0.16</v>
      </c>
      <c r="R371" s="21">
        <v>0.09</v>
      </c>
      <c r="S371" s="151" t="s">
        <v>96</v>
      </c>
      <c r="T371" s="21">
        <v>0.35</v>
      </c>
      <c r="U371" s="21">
        <v>0.12</v>
      </c>
      <c r="V371" s="21">
        <v>0.28004619313148016</v>
      </c>
      <c r="W371" s="151">
        <v>0.9</v>
      </c>
      <c r="X371" s="150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</v>
      </c>
    </row>
    <row r="372" spans="1:65">
      <c r="A372" s="29"/>
      <c r="B372" s="19">
        <v>1</v>
      </c>
      <c r="C372" s="9">
        <v>2</v>
      </c>
      <c r="D372" s="11">
        <v>0.28000000000000003</v>
      </c>
      <c r="E372" s="11">
        <v>0.14000000000000001</v>
      </c>
      <c r="F372" s="146">
        <v>1.4</v>
      </c>
      <c r="G372" s="146" t="s">
        <v>96</v>
      </c>
      <c r="H372" s="146" t="s">
        <v>104</v>
      </c>
      <c r="I372" s="146">
        <v>0.5</v>
      </c>
      <c r="J372" s="11">
        <v>0.29380000000000001</v>
      </c>
      <c r="K372" s="146">
        <v>1.3</v>
      </c>
      <c r="L372" s="146">
        <v>1.2</v>
      </c>
      <c r="M372" s="11">
        <v>0.18</v>
      </c>
      <c r="N372" s="11">
        <v>0.18</v>
      </c>
      <c r="O372" s="11">
        <v>0.19</v>
      </c>
      <c r="P372" s="11">
        <v>0.17</v>
      </c>
      <c r="Q372" s="11">
        <v>0.18</v>
      </c>
      <c r="R372" s="11">
        <v>0.08</v>
      </c>
      <c r="S372" s="146" t="s">
        <v>96</v>
      </c>
      <c r="T372" s="11">
        <v>0.33</v>
      </c>
      <c r="U372" s="11">
        <v>0.11</v>
      </c>
      <c r="V372" s="11">
        <v>0.28102304338103012</v>
      </c>
      <c r="W372" s="146">
        <v>1.1000000000000001</v>
      </c>
      <c r="X372" s="150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38</v>
      </c>
    </row>
    <row r="373" spans="1:65">
      <c r="A373" s="29"/>
      <c r="B373" s="19">
        <v>1</v>
      </c>
      <c r="C373" s="9">
        <v>3</v>
      </c>
      <c r="D373" s="11">
        <v>0.26</v>
      </c>
      <c r="E373" s="11">
        <v>0.16</v>
      </c>
      <c r="F373" s="146">
        <v>1.3</v>
      </c>
      <c r="G373" s="146" t="s">
        <v>96</v>
      </c>
      <c r="H373" s="146">
        <v>0.1</v>
      </c>
      <c r="I373" s="146">
        <v>0.52</v>
      </c>
      <c r="J373" s="11">
        <v>0.22770000000000001</v>
      </c>
      <c r="K373" s="146">
        <v>1.4</v>
      </c>
      <c r="L373" s="146">
        <v>1.4</v>
      </c>
      <c r="M373" s="11">
        <v>0.17</v>
      </c>
      <c r="N373" s="11">
        <v>0.16</v>
      </c>
      <c r="O373" s="11">
        <v>0.22</v>
      </c>
      <c r="P373" s="11">
        <v>0.17</v>
      </c>
      <c r="Q373" s="11">
        <v>0.16</v>
      </c>
      <c r="R373" s="11">
        <v>0.05</v>
      </c>
      <c r="S373" s="146" t="s">
        <v>96</v>
      </c>
      <c r="T373" s="11">
        <v>0.32</v>
      </c>
      <c r="U373" s="11">
        <v>0.14000000000000001</v>
      </c>
      <c r="V373" s="11">
        <v>0.27005647142146505</v>
      </c>
      <c r="W373" s="146">
        <v>1.3</v>
      </c>
      <c r="X373" s="150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16</v>
      </c>
    </row>
    <row r="374" spans="1:65">
      <c r="A374" s="29"/>
      <c r="B374" s="19">
        <v>1</v>
      </c>
      <c r="C374" s="9">
        <v>4</v>
      </c>
      <c r="D374" s="11">
        <v>0.27</v>
      </c>
      <c r="E374" s="11">
        <v>0.15</v>
      </c>
      <c r="F374" s="146">
        <v>1.2</v>
      </c>
      <c r="G374" s="146" t="s">
        <v>96</v>
      </c>
      <c r="H374" s="146">
        <v>0.1</v>
      </c>
      <c r="I374" s="146">
        <v>0.35</v>
      </c>
      <c r="J374" s="11">
        <v>0.26869999999999999</v>
      </c>
      <c r="K374" s="146">
        <v>1.3</v>
      </c>
      <c r="L374" s="146">
        <v>1.5</v>
      </c>
      <c r="M374" s="11">
        <v>0.16</v>
      </c>
      <c r="N374" s="11">
        <v>0.17</v>
      </c>
      <c r="O374" s="11">
        <v>0.19</v>
      </c>
      <c r="P374" s="11">
        <v>0.17</v>
      </c>
      <c r="Q374" s="11">
        <v>0.17</v>
      </c>
      <c r="R374" s="11">
        <v>0.06</v>
      </c>
      <c r="S374" s="146">
        <v>0.4</v>
      </c>
      <c r="T374" s="11">
        <v>0.33</v>
      </c>
      <c r="U374" s="11">
        <v>0.12</v>
      </c>
      <c r="V374" s="11">
        <v>0.2566926313833916</v>
      </c>
      <c r="W374" s="146">
        <v>1.2</v>
      </c>
      <c r="X374" s="150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0.19765744454660603</v>
      </c>
    </row>
    <row r="375" spans="1:65">
      <c r="A375" s="29"/>
      <c r="B375" s="19">
        <v>1</v>
      </c>
      <c r="C375" s="9">
        <v>5</v>
      </c>
      <c r="D375" s="152">
        <v>0.23</v>
      </c>
      <c r="E375" s="11">
        <v>0.13</v>
      </c>
      <c r="F375" s="146">
        <v>1.4</v>
      </c>
      <c r="G375" s="146" t="s">
        <v>96</v>
      </c>
      <c r="H375" s="146">
        <v>0.1</v>
      </c>
      <c r="I375" s="146">
        <v>0.36</v>
      </c>
      <c r="J375" s="11">
        <v>0.29870000000000002</v>
      </c>
      <c r="K375" s="146">
        <v>1.3</v>
      </c>
      <c r="L375" s="146">
        <v>1.4</v>
      </c>
      <c r="M375" s="11">
        <v>0.17</v>
      </c>
      <c r="N375" s="11">
        <v>0.2</v>
      </c>
      <c r="O375" s="11">
        <v>0.2</v>
      </c>
      <c r="P375" s="11">
        <v>0.19</v>
      </c>
      <c r="Q375" s="11">
        <v>0.18</v>
      </c>
      <c r="R375" s="11">
        <v>7.0000000000000007E-2</v>
      </c>
      <c r="S375" s="146" t="s">
        <v>96</v>
      </c>
      <c r="T375" s="11">
        <v>0.35</v>
      </c>
      <c r="U375" s="11">
        <v>0.13</v>
      </c>
      <c r="V375" s="11">
        <v>0.25007500632126506</v>
      </c>
      <c r="W375" s="146">
        <v>1.1000000000000001</v>
      </c>
      <c r="X375" s="150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27">
        <v>32</v>
      </c>
    </row>
    <row r="376" spans="1:65">
      <c r="A376" s="29"/>
      <c r="B376" s="19">
        <v>1</v>
      </c>
      <c r="C376" s="9">
        <v>6</v>
      </c>
      <c r="D376" s="11">
        <v>0.27</v>
      </c>
      <c r="E376" s="11">
        <v>0.14000000000000001</v>
      </c>
      <c r="F376" s="146">
        <v>1.3</v>
      </c>
      <c r="G376" s="146" t="s">
        <v>96</v>
      </c>
      <c r="H376" s="146" t="s">
        <v>104</v>
      </c>
      <c r="I376" s="146">
        <v>0.51</v>
      </c>
      <c r="J376" s="11">
        <v>0.26390000000000002</v>
      </c>
      <c r="K376" s="146">
        <v>1.3</v>
      </c>
      <c r="L376" s="146">
        <v>1.4</v>
      </c>
      <c r="M376" s="11">
        <v>0.16</v>
      </c>
      <c r="N376" s="11">
        <v>0.17</v>
      </c>
      <c r="O376" s="11">
        <v>0.21</v>
      </c>
      <c r="P376" s="11">
        <v>0.19</v>
      </c>
      <c r="Q376" s="11">
        <v>0.18</v>
      </c>
      <c r="R376" s="11">
        <v>0.08</v>
      </c>
      <c r="S376" s="146" t="s">
        <v>96</v>
      </c>
      <c r="T376" s="11">
        <v>0.3</v>
      </c>
      <c r="U376" s="11">
        <v>0.12</v>
      </c>
      <c r="V376" s="11">
        <v>0.26244266171699998</v>
      </c>
      <c r="W376" s="146">
        <v>0.9</v>
      </c>
      <c r="X376" s="150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20" t="s">
        <v>273</v>
      </c>
      <c r="C377" s="12"/>
      <c r="D377" s="22">
        <v>0.26333333333333336</v>
      </c>
      <c r="E377" s="22">
        <v>0.155</v>
      </c>
      <c r="F377" s="22">
        <v>1.3166666666666667</v>
      </c>
      <c r="G377" s="22" t="s">
        <v>726</v>
      </c>
      <c r="H377" s="22">
        <v>0.1</v>
      </c>
      <c r="I377" s="22">
        <v>0.43333333333333329</v>
      </c>
      <c r="J377" s="22">
        <v>0.26783333333333331</v>
      </c>
      <c r="K377" s="22">
        <v>1.3166666666666667</v>
      </c>
      <c r="L377" s="22">
        <v>1.3833333333333335</v>
      </c>
      <c r="M377" s="22">
        <v>0.17</v>
      </c>
      <c r="N377" s="22">
        <v>0.18000000000000002</v>
      </c>
      <c r="O377" s="22">
        <v>0.19833333333333333</v>
      </c>
      <c r="P377" s="22">
        <v>0.17833333333333334</v>
      </c>
      <c r="Q377" s="22">
        <v>0.17166666666666666</v>
      </c>
      <c r="R377" s="22">
        <v>7.166666666666667E-2</v>
      </c>
      <c r="S377" s="22">
        <v>0.4</v>
      </c>
      <c r="T377" s="22">
        <v>0.33</v>
      </c>
      <c r="U377" s="22">
        <v>0.12333333333333334</v>
      </c>
      <c r="V377" s="22">
        <v>0.26672266789260535</v>
      </c>
      <c r="W377" s="22">
        <v>1.0833333333333333</v>
      </c>
      <c r="X377" s="150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274</v>
      </c>
      <c r="C378" s="28"/>
      <c r="D378" s="11">
        <v>0.27</v>
      </c>
      <c r="E378" s="11">
        <v>0.14500000000000002</v>
      </c>
      <c r="F378" s="11">
        <v>1.3</v>
      </c>
      <c r="G378" s="11" t="s">
        <v>726</v>
      </c>
      <c r="H378" s="11">
        <v>0.1</v>
      </c>
      <c r="I378" s="11">
        <v>0.43</v>
      </c>
      <c r="J378" s="11">
        <v>0.26629999999999998</v>
      </c>
      <c r="K378" s="11">
        <v>1.3</v>
      </c>
      <c r="L378" s="11">
        <v>1.4</v>
      </c>
      <c r="M378" s="11">
        <v>0.17</v>
      </c>
      <c r="N378" s="11">
        <v>0.17499999999999999</v>
      </c>
      <c r="O378" s="11">
        <v>0.19500000000000001</v>
      </c>
      <c r="P378" s="11">
        <v>0.17499999999999999</v>
      </c>
      <c r="Q378" s="11">
        <v>0.17499999999999999</v>
      </c>
      <c r="R378" s="11">
        <v>7.5000000000000011E-2</v>
      </c>
      <c r="S378" s="11">
        <v>0.4</v>
      </c>
      <c r="T378" s="11">
        <v>0.33</v>
      </c>
      <c r="U378" s="11">
        <v>0.12</v>
      </c>
      <c r="V378" s="11">
        <v>0.26624956656923249</v>
      </c>
      <c r="W378" s="11">
        <v>1.1000000000000001</v>
      </c>
      <c r="X378" s="150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275</v>
      </c>
      <c r="C379" s="28"/>
      <c r="D379" s="23">
        <v>1.7511900715418267E-2</v>
      </c>
      <c r="E379" s="23">
        <v>2.8809720581775725E-2</v>
      </c>
      <c r="F379" s="23">
        <v>7.527726527090807E-2</v>
      </c>
      <c r="G379" s="23" t="s">
        <v>726</v>
      </c>
      <c r="H379" s="23">
        <v>0</v>
      </c>
      <c r="I379" s="23">
        <v>8.4301047838486132E-2</v>
      </c>
      <c r="J379" s="23">
        <v>2.6228966176093688E-2</v>
      </c>
      <c r="K379" s="23">
        <v>4.0824829046386249E-2</v>
      </c>
      <c r="L379" s="23">
        <v>9.8319208025017493E-2</v>
      </c>
      <c r="M379" s="23">
        <v>8.9442719099991543E-3</v>
      </c>
      <c r="N379" s="23">
        <v>1.6733200530681513E-2</v>
      </c>
      <c r="O379" s="23">
        <v>1.4719601443879744E-2</v>
      </c>
      <c r="P379" s="23">
        <v>9.8319208025017448E-3</v>
      </c>
      <c r="Q379" s="23">
        <v>9.8319208025017448E-3</v>
      </c>
      <c r="R379" s="23">
        <v>1.4719601443879807E-2</v>
      </c>
      <c r="S379" s="23" t="s">
        <v>726</v>
      </c>
      <c r="T379" s="23">
        <v>1.8973665961010269E-2</v>
      </c>
      <c r="U379" s="23">
        <v>1.032795558988645E-2</v>
      </c>
      <c r="V379" s="23">
        <v>1.2563407427152656E-2</v>
      </c>
      <c r="W379" s="23">
        <v>0.16020819787597199</v>
      </c>
      <c r="X379" s="150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86</v>
      </c>
      <c r="C380" s="28"/>
      <c r="D380" s="13">
        <v>6.6500888792727586E-2</v>
      </c>
      <c r="E380" s="13">
        <v>0.18586916504371437</v>
      </c>
      <c r="F380" s="13">
        <v>5.7172606534866888E-2</v>
      </c>
      <c r="G380" s="13" t="s">
        <v>726</v>
      </c>
      <c r="H380" s="13">
        <v>0</v>
      </c>
      <c r="I380" s="13">
        <v>0.1945408796272757</v>
      </c>
      <c r="J380" s="13">
        <v>9.7930178628850117E-2</v>
      </c>
      <c r="K380" s="13">
        <v>3.1006199275736394E-2</v>
      </c>
      <c r="L380" s="13">
        <v>7.1074126283145161E-2</v>
      </c>
      <c r="M380" s="13">
        <v>5.2613364176465609E-2</v>
      </c>
      <c r="N380" s="13">
        <v>9.2962225170452842E-2</v>
      </c>
      <c r="O380" s="13">
        <v>7.4216477868301226E-2</v>
      </c>
      <c r="P380" s="13">
        <v>5.5132266182252775E-2</v>
      </c>
      <c r="Q380" s="13">
        <v>5.7273325063116963E-2</v>
      </c>
      <c r="R380" s="13">
        <v>0.20538978758902054</v>
      </c>
      <c r="S380" s="13" t="s">
        <v>726</v>
      </c>
      <c r="T380" s="13">
        <v>5.7495957457606869E-2</v>
      </c>
      <c r="U380" s="13">
        <v>8.3740180458538788E-2</v>
      </c>
      <c r="V380" s="13">
        <v>4.7102886029211637E-2</v>
      </c>
      <c r="W380" s="13">
        <v>0.14788449034705106</v>
      </c>
      <c r="X380" s="150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3" t="s">
        <v>276</v>
      </c>
      <c r="C381" s="28"/>
      <c r="D381" s="13">
        <v>0.33227126323208878</v>
      </c>
      <c r="E381" s="13">
        <v>-0.21581501594566932</v>
      </c>
      <c r="F381" s="13">
        <v>5.6613563161604432</v>
      </c>
      <c r="G381" s="13" t="s">
        <v>726</v>
      </c>
      <c r="H381" s="13">
        <v>-0.4940742038359156</v>
      </c>
      <c r="I381" s="13">
        <v>1.1923451167110319</v>
      </c>
      <c r="J381" s="13">
        <v>0.35503792405947232</v>
      </c>
      <c r="K381" s="13">
        <v>5.6613563161604432</v>
      </c>
      <c r="L381" s="13">
        <v>5.9986401802698337</v>
      </c>
      <c r="M381" s="13">
        <v>-0.13992614652105662</v>
      </c>
      <c r="N381" s="13">
        <v>-8.933356690464811E-2</v>
      </c>
      <c r="O381" s="13">
        <v>3.4194957254338743E-3</v>
      </c>
      <c r="P381" s="13">
        <v>-9.7765663507382916E-2</v>
      </c>
      <c r="Q381" s="13">
        <v>-0.13149404991832192</v>
      </c>
      <c r="R381" s="13">
        <v>-0.63741984608240621</v>
      </c>
      <c r="S381" s="13">
        <v>1.0237031846563376</v>
      </c>
      <c r="T381" s="13">
        <v>0.66955512734147837</v>
      </c>
      <c r="U381" s="13">
        <v>-0.37602485139762931</v>
      </c>
      <c r="V381" s="13">
        <v>0.34941878108575009</v>
      </c>
      <c r="W381" s="13">
        <v>4.4808627917775796</v>
      </c>
      <c r="X381" s="150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A382" s="29"/>
      <c r="B382" s="45" t="s">
        <v>277</v>
      </c>
      <c r="C382" s="46"/>
      <c r="D382" s="44">
        <v>0.7</v>
      </c>
      <c r="E382" s="44">
        <v>0.21</v>
      </c>
      <c r="F382" s="44" t="s">
        <v>278</v>
      </c>
      <c r="G382" s="44">
        <v>0.67</v>
      </c>
      <c r="H382" s="44" t="s">
        <v>278</v>
      </c>
      <c r="I382" s="44">
        <v>2.14</v>
      </c>
      <c r="J382" s="44">
        <v>0.74</v>
      </c>
      <c r="K382" s="44" t="s">
        <v>278</v>
      </c>
      <c r="L382" s="44">
        <v>10.14</v>
      </c>
      <c r="M382" s="44">
        <v>0.08</v>
      </c>
      <c r="N382" s="44">
        <v>0</v>
      </c>
      <c r="O382" s="44">
        <v>0.15</v>
      </c>
      <c r="P382" s="44">
        <v>0.01</v>
      </c>
      <c r="Q382" s="44">
        <v>7.0000000000000007E-2</v>
      </c>
      <c r="R382" s="44">
        <v>0.91</v>
      </c>
      <c r="S382" s="44" t="s">
        <v>278</v>
      </c>
      <c r="T382" s="44">
        <v>1.26</v>
      </c>
      <c r="U382" s="44">
        <v>0.48</v>
      </c>
      <c r="V382" s="44">
        <v>0.73</v>
      </c>
      <c r="W382" s="44" t="s">
        <v>278</v>
      </c>
      <c r="X382" s="150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55"/>
    </row>
    <row r="383" spans="1:65">
      <c r="B383" s="30" t="s">
        <v>293</v>
      </c>
      <c r="C383" s="20"/>
      <c r="D383" s="20"/>
      <c r="E383" s="20"/>
      <c r="F383" s="20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BM383" s="55"/>
    </row>
    <row r="384" spans="1:65">
      <c r="BM384" s="55"/>
    </row>
    <row r="385" spans="1:65" ht="15">
      <c r="B385" s="8" t="s">
        <v>493</v>
      </c>
      <c r="BM385" s="27" t="s">
        <v>66</v>
      </c>
    </row>
    <row r="386" spans="1:65" ht="15">
      <c r="A386" s="24" t="s">
        <v>8</v>
      </c>
      <c r="B386" s="18" t="s">
        <v>110</v>
      </c>
      <c r="C386" s="15" t="s">
        <v>111</v>
      </c>
      <c r="D386" s="16" t="s">
        <v>236</v>
      </c>
      <c r="E386" s="17" t="s">
        <v>236</v>
      </c>
      <c r="F386" s="17" t="s">
        <v>236</v>
      </c>
      <c r="G386" s="17" t="s">
        <v>236</v>
      </c>
      <c r="H386" s="17" t="s">
        <v>236</v>
      </c>
      <c r="I386" s="17" t="s">
        <v>236</v>
      </c>
      <c r="J386" s="17" t="s">
        <v>236</v>
      </c>
      <c r="K386" s="17" t="s">
        <v>236</v>
      </c>
      <c r="L386" s="17" t="s">
        <v>236</v>
      </c>
      <c r="M386" s="17" t="s">
        <v>236</v>
      </c>
      <c r="N386" s="17" t="s">
        <v>236</v>
      </c>
      <c r="O386" s="17" t="s">
        <v>236</v>
      </c>
      <c r="P386" s="17" t="s">
        <v>236</v>
      </c>
      <c r="Q386" s="17" t="s">
        <v>236</v>
      </c>
      <c r="R386" s="17" t="s">
        <v>236</v>
      </c>
      <c r="S386" s="17" t="s">
        <v>236</v>
      </c>
      <c r="T386" s="17" t="s">
        <v>236</v>
      </c>
      <c r="U386" s="17" t="s">
        <v>236</v>
      </c>
      <c r="V386" s="17" t="s">
        <v>236</v>
      </c>
      <c r="W386" s="17" t="s">
        <v>236</v>
      </c>
      <c r="X386" s="17" t="s">
        <v>236</v>
      </c>
      <c r="Y386" s="17" t="s">
        <v>236</v>
      </c>
      <c r="Z386" s="150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>
        <v>1</v>
      </c>
    </row>
    <row r="387" spans="1:65">
      <c r="A387" s="29"/>
      <c r="B387" s="19" t="s">
        <v>237</v>
      </c>
      <c r="C387" s="9" t="s">
        <v>237</v>
      </c>
      <c r="D387" s="148" t="s">
        <v>239</v>
      </c>
      <c r="E387" s="149" t="s">
        <v>241</v>
      </c>
      <c r="F387" s="149" t="s">
        <v>242</v>
      </c>
      <c r="G387" s="149" t="s">
        <v>243</v>
      </c>
      <c r="H387" s="149" t="s">
        <v>244</v>
      </c>
      <c r="I387" s="149" t="s">
        <v>245</v>
      </c>
      <c r="J387" s="149" t="s">
        <v>246</v>
      </c>
      <c r="K387" s="149" t="s">
        <v>248</v>
      </c>
      <c r="L387" s="149" t="s">
        <v>249</v>
      </c>
      <c r="M387" s="149" t="s">
        <v>250</v>
      </c>
      <c r="N387" s="149" t="s">
        <v>251</v>
      </c>
      <c r="O387" s="149" t="s">
        <v>252</v>
      </c>
      <c r="P387" s="149" t="s">
        <v>253</v>
      </c>
      <c r="Q387" s="149" t="s">
        <v>254</v>
      </c>
      <c r="R387" s="149" t="s">
        <v>255</v>
      </c>
      <c r="S387" s="149" t="s">
        <v>256</v>
      </c>
      <c r="T387" s="149" t="s">
        <v>257</v>
      </c>
      <c r="U387" s="149" t="s">
        <v>258</v>
      </c>
      <c r="V387" s="149" t="s">
        <v>260</v>
      </c>
      <c r="W387" s="149" t="s">
        <v>263</v>
      </c>
      <c r="X387" s="149" t="s">
        <v>264</v>
      </c>
      <c r="Y387" s="149" t="s">
        <v>266</v>
      </c>
      <c r="Z387" s="150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 t="s">
        <v>3</v>
      </c>
    </row>
    <row r="388" spans="1:65">
      <c r="A388" s="29"/>
      <c r="B388" s="19"/>
      <c r="C388" s="9"/>
      <c r="D388" s="10" t="s">
        <v>287</v>
      </c>
      <c r="E388" s="11" t="s">
        <v>287</v>
      </c>
      <c r="F388" s="11" t="s">
        <v>287</v>
      </c>
      <c r="G388" s="11" t="s">
        <v>287</v>
      </c>
      <c r="H388" s="11" t="s">
        <v>287</v>
      </c>
      <c r="I388" s="11" t="s">
        <v>288</v>
      </c>
      <c r="J388" s="11" t="s">
        <v>288</v>
      </c>
      <c r="K388" s="11" t="s">
        <v>288</v>
      </c>
      <c r="L388" s="11" t="s">
        <v>287</v>
      </c>
      <c r="M388" s="11" t="s">
        <v>287</v>
      </c>
      <c r="N388" s="11" t="s">
        <v>288</v>
      </c>
      <c r="O388" s="11" t="s">
        <v>288</v>
      </c>
      <c r="P388" s="11" t="s">
        <v>288</v>
      </c>
      <c r="Q388" s="11" t="s">
        <v>288</v>
      </c>
      <c r="R388" s="11" t="s">
        <v>288</v>
      </c>
      <c r="S388" s="11" t="s">
        <v>288</v>
      </c>
      <c r="T388" s="11" t="s">
        <v>287</v>
      </c>
      <c r="U388" s="11" t="s">
        <v>287</v>
      </c>
      <c r="V388" s="11" t="s">
        <v>287</v>
      </c>
      <c r="W388" s="11" t="s">
        <v>288</v>
      </c>
      <c r="X388" s="11" t="s">
        <v>114</v>
      </c>
      <c r="Y388" s="11" t="s">
        <v>287</v>
      </c>
      <c r="Z388" s="150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2</v>
      </c>
    </row>
    <row r="389" spans="1:65">
      <c r="A389" s="29"/>
      <c r="B389" s="19"/>
      <c r="C389" s="9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150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3</v>
      </c>
    </row>
    <row r="390" spans="1:65">
      <c r="A390" s="29"/>
      <c r="B390" s="18">
        <v>1</v>
      </c>
      <c r="C390" s="14">
        <v>1</v>
      </c>
      <c r="D390" s="151">
        <v>5.0999999999999996</v>
      </c>
      <c r="E390" s="21">
        <v>7.28</v>
      </c>
      <c r="F390" s="21">
        <v>6.4</v>
      </c>
      <c r="G390" s="21">
        <v>6.73</v>
      </c>
      <c r="H390" s="21">
        <v>6.630403761006078</v>
      </c>
      <c r="I390" s="21">
        <v>7.2</v>
      </c>
      <c r="J390" s="21">
        <v>7.24</v>
      </c>
      <c r="K390" s="21">
        <v>6.57</v>
      </c>
      <c r="L390" s="21">
        <v>6.4</v>
      </c>
      <c r="M390" s="21">
        <v>6.58</v>
      </c>
      <c r="N390" s="21">
        <v>6.9</v>
      </c>
      <c r="O390" s="21">
        <v>6.8</v>
      </c>
      <c r="P390" s="21">
        <v>6.7</v>
      </c>
      <c r="Q390" s="21">
        <v>7.2</v>
      </c>
      <c r="R390" s="21">
        <v>6.9</v>
      </c>
      <c r="S390" s="21">
        <v>6.29</v>
      </c>
      <c r="T390" s="151">
        <v>8.26</v>
      </c>
      <c r="U390" s="21">
        <v>7.1</v>
      </c>
      <c r="V390" s="21">
        <v>6.9</v>
      </c>
      <c r="W390" s="151">
        <v>10</v>
      </c>
      <c r="X390" s="21">
        <v>6.98970284345181</v>
      </c>
      <c r="Y390" s="21">
        <v>6.8</v>
      </c>
      <c r="Z390" s="150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1</v>
      </c>
    </row>
    <row r="391" spans="1:65">
      <c r="A391" s="29"/>
      <c r="B391" s="19">
        <v>1</v>
      </c>
      <c r="C391" s="9">
        <v>2</v>
      </c>
      <c r="D391" s="146">
        <v>5.0999999999999996</v>
      </c>
      <c r="E391" s="11">
        <v>6.59</v>
      </c>
      <c r="F391" s="11">
        <v>6.6</v>
      </c>
      <c r="G391" s="11">
        <v>6.67</v>
      </c>
      <c r="H391" s="11">
        <v>6.8176955815075235</v>
      </c>
      <c r="I391" s="11">
        <v>7.2</v>
      </c>
      <c r="J391" s="11">
        <v>7.34</v>
      </c>
      <c r="K391" s="11">
        <v>6.83</v>
      </c>
      <c r="L391" s="11">
        <v>6.7</v>
      </c>
      <c r="M391" s="11">
        <v>6.72</v>
      </c>
      <c r="N391" s="11">
        <v>7.2</v>
      </c>
      <c r="O391" s="11">
        <v>6.7</v>
      </c>
      <c r="P391" s="11">
        <v>6.9</v>
      </c>
      <c r="Q391" s="11">
        <v>6.8</v>
      </c>
      <c r="R391" s="11">
        <v>7.2</v>
      </c>
      <c r="S391" s="11">
        <v>6.25</v>
      </c>
      <c r="T391" s="146">
        <v>8.35</v>
      </c>
      <c r="U391" s="11">
        <v>7.1</v>
      </c>
      <c r="V391" s="11">
        <v>6.6</v>
      </c>
      <c r="W391" s="146">
        <v>10</v>
      </c>
      <c r="X391" s="11">
        <v>7.052605647403853</v>
      </c>
      <c r="Y391" s="11">
        <v>6.96</v>
      </c>
      <c r="Z391" s="150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22</v>
      </c>
    </row>
    <row r="392" spans="1:65">
      <c r="A392" s="29"/>
      <c r="B392" s="19">
        <v>1</v>
      </c>
      <c r="C392" s="9">
        <v>3</v>
      </c>
      <c r="D392" s="146">
        <v>5.4</v>
      </c>
      <c r="E392" s="11">
        <v>7.04</v>
      </c>
      <c r="F392" s="11">
        <v>6.3</v>
      </c>
      <c r="G392" s="11">
        <v>6.77</v>
      </c>
      <c r="H392" s="11">
        <v>6.7784966760167507</v>
      </c>
      <c r="I392" s="11">
        <v>7</v>
      </c>
      <c r="J392" s="11">
        <v>7.25</v>
      </c>
      <c r="K392" s="11">
        <v>6.57</v>
      </c>
      <c r="L392" s="11">
        <v>6.5</v>
      </c>
      <c r="M392" s="11">
        <v>6.8</v>
      </c>
      <c r="N392" s="11">
        <v>6.9</v>
      </c>
      <c r="O392" s="11">
        <v>6.6</v>
      </c>
      <c r="P392" s="11">
        <v>7</v>
      </c>
      <c r="Q392" s="11">
        <v>6.9</v>
      </c>
      <c r="R392" s="11">
        <v>7.1</v>
      </c>
      <c r="S392" s="152">
        <v>5.94</v>
      </c>
      <c r="T392" s="146">
        <v>8.1300000000000008</v>
      </c>
      <c r="U392" s="11">
        <v>7.3</v>
      </c>
      <c r="V392" s="11">
        <v>7.1</v>
      </c>
      <c r="W392" s="146">
        <v>9</v>
      </c>
      <c r="X392" s="11">
        <v>7.1115010161920997</v>
      </c>
      <c r="Y392" s="11">
        <v>6.66</v>
      </c>
      <c r="Z392" s="150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16</v>
      </c>
    </row>
    <row r="393" spans="1:65">
      <c r="A393" s="29"/>
      <c r="B393" s="19">
        <v>1</v>
      </c>
      <c r="C393" s="9">
        <v>4</v>
      </c>
      <c r="D393" s="146">
        <v>5.4</v>
      </c>
      <c r="E393" s="11">
        <v>6.92</v>
      </c>
      <c r="F393" s="11">
        <v>6.6</v>
      </c>
      <c r="G393" s="11">
        <v>6.84</v>
      </c>
      <c r="H393" s="11">
        <v>6.7418042793676465</v>
      </c>
      <c r="I393" s="11">
        <v>7.4</v>
      </c>
      <c r="J393" s="11">
        <v>7.18</v>
      </c>
      <c r="K393" s="11">
        <v>6.62</v>
      </c>
      <c r="L393" s="11">
        <v>6.7</v>
      </c>
      <c r="M393" s="11">
        <v>6.76</v>
      </c>
      <c r="N393" s="11">
        <v>7.1</v>
      </c>
      <c r="O393" s="11">
        <v>6.7</v>
      </c>
      <c r="P393" s="11">
        <v>6.8</v>
      </c>
      <c r="Q393" s="11">
        <v>6.9</v>
      </c>
      <c r="R393" s="11">
        <v>7.3</v>
      </c>
      <c r="S393" s="11">
        <v>6.37</v>
      </c>
      <c r="T393" s="146">
        <v>8.1199999999999992</v>
      </c>
      <c r="U393" s="11">
        <v>7.4</v>
      </c>
      <c r="V393" s="11">
        <v>7</v>
      </c>
      <c r="W393" s="146">
        <v>9</v>
      </c>
      <c r="X393" s="11">
        <v>7.1753874972827001</v>
      </c>
      <c r="Y393" s="11">
        <v>6.65</v>
      </c>
      <c r="Z393" s="150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6.8578324309273082</v>
      </c>
    </row>
    <row r="394" spans="1:65">
      <c r="A394" s="29"/>
      <c r="B394" s="19">
        <v>1</v>
      </c>
      <c r="C394" s="9">
        <v>5</v>
      </c>
      <c r="D394" s="146">
        <v>4.9000000000000004</v>
      </c>
      <c r="E394" s="11">
        <v>6.76</v>
      </c>
      <c r="F394" s="11">
        <v>6.6</v>
      </c>
      <c r="G394" s="11">
        <v>6.85</v>
      </c>
      <c r="H394" s="11">
        <v>6.7778627959248663</v>
      </c>
      <c r="I394" s="11">
        <v>7</v>
      </c>
      <c r="J394" s="11">
        <v>7.42</v>
      </c>
      <c r="K394" s="11">
        <v>6.64</v>
      </c>
      <c r="L394" s="11">
        <v>6.5</v>
      </c>
      <c r="M394" s="11">
        <v>6.68</v>
      </c>
      <c r="N394" s="11">
        <v>6.9</v>
      </c>
      <c r="O394" s="11">
        <v>6.9</v>
      </c>
      <c r="P394" s="11">
        <v>6.8</v>
      </c>
      <c r="Q394" s="11">
        <v>7</v>
      </c>
      <c r="R394" s="11">
        <v>7</v>
      </c>
      <c r="S394" s="11">
        <v>6.3</v>
      </c>
      <c r="T394" s="146">
        <v>7.8299999999999992</v>
      </c>
      <c r="U394" s="11">
        <v>7.1</v>
      </c>
      <c r="V394" s="11">
        <v>6.8</v>
      </c>
      <c r="W394" s="146">
        <v>9</v>
      </c>
      <c r="X394" s="11">
        <v>7.1546435562173283</v>
      </c>
      <c r="Y394" s="11">
        <v>6.64</v>
      </c>
      <c r="Z394" s="150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33</v>
      </c>
    </row>
    <row r="395" spans="1:65">
      <c r="A395" s="29"/>
      <c r="B395" s="19">
        <v>1</v>
      </c>
      <c r="C395" s="9">
        <v>6</v>
      </c>
      <c r="D395" s="146">
        <v>5.3</v>
      </c>
      <c r="E395" s="11">
        <v>6.45</v>
      </c>
      <c r="F395" s="11">
        <v>6.7</v>
      </c>
      <c r="G395" s="11">
        <v>7.13</v>
      </c>
      <c r="H395" s="11">
        <v>6.6511929740816811</v>
      </c>
      <c r="I395" s="11">
        <v>7.4</v>
      </c>
      <c r="J395" s="11">
        <v>7.22</v>
      </c>
      <c r="K395" s="11">
        <v>6.82</v>
      </c>
      <c r="L395" s="11">
        <v>6.4</v>
      </c>
      <c r="M395" s="11">
        <v>6.76</v>
      </c>
      <c r="N395" s="11">
        <v>7</v>
      </c>
      <c r="O395" s="11">
        <v>6.7</v>
      </c>
      <c r="P395" s="11">
        <v>7</v>
      </c>
      <c r="Q395" s="11">
        <v>7</v>
      </c>
      <c r="R395" s="11">
        <v>7.2</v>
      </c>
      <c r="S395" s="11">
        <v>6.36</v>
      </c>
      <c r="T395" s="146">
        <v>8.0399999999999991</v>
      </c>
      <c r="U395" s="11">
        <v>7.4</v>
      </c>
      <c r="V395" s="11">
        <v>7</v>
      </c>
      <c r="W395" s="146">
        <v>11</v>
      </c>
      <c r="X395" s="11">
        <v>7.0576004972607551</v>
      </c>
      <c r="Y395" s="11">
        <v>6.73</v>
      </c>
      <c r="Z395" s="150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20" t="s">
        <v>273</v>
      </c>
      <c r="C396" s="12"/>
      <c r="D396" s="22">
        <v>5.2</v>
      </c>
      <c r="E396" s="22">
        <v>6.84</v>
      </c>
      <c r="F396" s="22">
        <v>6.5333333333333341</v>
      </c>
      <c r="G396" s="22">
        <v>6.831666666666667</v>
      </c>
      <c r="H396" s="22">
        <v>6.7329093446507571</v>
      </c>
      <c r="I396" s="22">
        <v>7.1999999999999993</v>
      </c>
      <c r="J396" s="22">
        <v>7.2749999999999995</v>
      </c>
      <c r="K396" s="22">
        <v>6.6749999999999998</v>
      </c>
      <c r="L396" s="22">
        <v>6.5333333333333323</v>
      </c>
      <c r="M396" s="22">
        <v>6.7166666666666659</v>
      </c>
      <c r="N396" s="22">
        <v>7</v>
      </c>
      <c r="O396" s="22">
        <v>6.7333333333333343</v>
      </c>
      <c r="P396" s="22">
        <v>6.8666666666666671</v>
      </c>
      <c r="Q396" s="22">
        <v>6.9666666666666659</v>
      </c>
      <c r="R396" s="22">
        <v>7.1166666666666671</v>
      </c>
      <c r="S396" s="22">
        <v>6.2516666666666678</v>
      </c>
      <c r="T396" s="22">
        <v>8.1216666666666661</v>
      </c>
      <c r="U396" s="22">
        <v>7.2333333333333334</v>
      </c>
      <c r="V396" s="22">
        <v>6.8999999999999995</v>
      </c>
      <c r="W396" s="22">
        <v>9.6666666666666661</v>
      </c>
      <c r="X396" s="22">
        <v>7.0902401763014247</v>
      </c>
      <c r="Y396" s="22">
        <v>6.7399999999999993</v>
      </c>
      <c r="Z396" s="150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274</v>
      </c>
      <c r="C397" s="28"/>
      <c r="D397" s="11">
        <v>5.1999999999999993</v>
      </c>
      <c r="E397" s="11">
        <v>6.84</v>
      </c>
      <c r="F397" s="11">
        <v>6.6</v>
      </c>
      <c r="G397" s="11">
        <v>6.8049999999999997</v>
      </c>
      <c r="H397" s="11">
        <v>6.7598335376462568</v>
      </c>
      <c r="I397" s="11">
        <v>7.2</v>
      </c>
      <c r="J397" s="11">
        <v>7.2450000000000001</v>
      </c>
      <c r="K397" s="11">
        <v>6.63</v>
      </c>
      <c r="L397" s="11">
        <v>6.5</v>
      </c>
      <c r="M397" s="11">
        <v>6.74</v>
      </c>
      <c r="N397" s="11">
        <v>6.95</v>
      </c>
      <c r="O397" s="11">
        <v>6.7</v>
      </c>
      <c r="P397" s="11">
        <v>6.85</v>
      </c>
      <c r="Q397" s="11">
        <v>6.95</v>
      </c>
      <c r="R397" s="11">
        <v>7.15</v>
      </c>
      <c r="S397" s="11">
        <v>6.2949999999999999</v>
      </c>
      <c r="T397" s="11">
        <v>8.125</v>
      </c>
      <c r="U397" s="11">
        <v>7.1999999999999993</v>
      </c>
      <c r="V397" s="11">
        <v>6.95</v>
      </c>
      <c r="W397" s="11">
        <v>9.5</v>
      </c>
      <c r="X397" s="11">
        <v>7.0845507567264274</v>
      </c>
      <c r="Y397" s="11">
        <v>6.6950000000000003</v>
      </c>
      <c r="Z397" s="150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5"/>
    </row>
    <row r="398" spans="1:65">
      <c r="A398" s="29"/>
      <c r="B398" s="3" t="s">
        <v>275</v>
      </c>
      <c r="C398" s="28"/>
      <c r="D398" s="23">
        <v>0.20000000000000009</v>
      </c>
      <c r="E398" s="23">
        <v>0.30364452901377958</v>
      </c>
      <c r="F398" s="23">
        <v>0.15055453054181614</v>
      </c>
      <c r="G398" s="23">
        <v>0.16104864689486417</v>
      </c>
      <c r="H398" s="23">
        <v>7.5566928326874436E-2</v>
      </c>
      <c r="I398" s="23">
        <v>0.17888543819998334</v>
      </c>
      <c r="J398" s="23">
        <v>8.8487287222515795E-2</v>
      </c>
      <c r="K398" s="23">
        <v>0.11945710527214361</v>
      </c>
      <c r="L398" s="23">
        <v>0.13662601021279461</v>
      </c>
      <c r="M398" s="23">
        <v>7.8400680269157447E-2</v>
      </c>
      <c r="N398" s="23">
        <v>0.126491106406735</v>
      </c>
      <c r="O398" s="23">
        <v>0.10327955589886459</v>
      </c>
      <c r="P398" s="23">
        <v>0.12110601416389968</v>
      </c>
      <c r="Q398" s="23">
        <v>0.13662601021279466</v>
      </c>
      <c r="R398" s="23">
        <v>0.14719601443879735</v>
      </c>
      <c r="S398" s="23">
        <v>0.15917495615412192</v>
      </c>
      <c r="T398" s="23">
        <v>0.18060084901978382</v>
      </c>
      <c r="U398" s="23">
        <v>0.15055453054181653</v>
      </c>
      <c r="V398" s="23">
        <v>0.1788854381999832</v>
      </c>
      <c r="W398" s="23">
        <v>0.81649658092772603</v>
      </c>
      <c r="X398" s="23">
        <v>6.9913298645496294E-2</v>
      </c>
      <c r="Y398" s="23">
        <v>0.12377398757412636</v>
      </c>
      <c r="Z398" s="202"/>
      <c r="AA398" s="203"/>
      <c r="AB398" s="203"/>
      <c r="AC398" s="203"/>
      <c r="AD398" s="203"/>
      <c r="AE398" s="203"/>
      <c r="AF398" s="203"/>
      <c r="AG398" s="203"/>
      <c r="AH398" s="203"/>
      <c r="AI398" s="203"/>
      <c r="AJ398" s="203"/>
      <c r="AK398" s="203"/>
      <c r="AL398" s="203"/>
      <c r="AM398" s="203"/>
      <c r="AN398" s="203"/>
      <c r="AO398" s="203"/>
      <c r="AP398" s="203"/>
      <c r="AQ398" s="203"/>
      <c r="AR398" s="203"/>
      <c r="AS398" s="203"/>
      <c r="AT398" s="203"/>
      <c r="AU398" s="203"/>
      <c r="AV398" s="203"/>
      <c r="AW398" s="203"/>
      <c r="AX398" s="203"/>
      <c r="AY398" s="203"/>
      <c r="AZ398" s="203"/>
      <c r="BA398" s="203"/>
      <c r="BB398" s="203"/>
      <c r="BC398" s="203"/>
      <c r="BD398" s="203"/>
      <c r="BE398" s="203"/>
      <c r="BF398" s="203"/>
      <c r="BG398" s="203"/>
      <c r="BH398" s="203"/>
      <c r="BI398" s="203"/>
      <c r="BJ398" s="203"/>
      <c r="BK398" s="203"/>
      <c r="BL398" s="203"/>
      <c r="BM398" s="56"/>
    </row>
    <row r="399" spans="1:65">
      <c r="A399" s="29"/>
      <c r="B399" s="3" t="s">
        <v>86</v>
      </c>
      <c r="C399" s="28"/>
      <c r="D399" s="13">
        <v>3.8461538461538478E-2</v>
      </c>
      <c r="E399" s="13">
        <v>4.4392475002014563E-2</v>
      </c>
      <c r="F399" s="13">
        <v>2.3044060797216753E-2</v>
      </c>
      <c r="G399" s="13">
        <v>2.3573844385683947E-2</v>
      </c>
      <c r="H399" s="13">
        <v>1.1223517867043875E-2</v>
      </c>
      <c r="I399" s="13">
        <v>2.4845199749997687E-2</v>
      </c>
      <c r="J399" s="13">
        <v>1.2163200992785677E-2</v>
      </c>
      <c r="K399" s="13">
        <v>1.7896195546388556E-2</v>
      </c>
      <c r="L399" s="13">
        <v>2.0912144420325709E-2</v>
      </c>
      <c r="M399" s="13">
        <v>1.1672557856450242E-2</v>
      </c>
      <c r="N399" s="13">
        <v>1.8070158058104999E-2</v>
      </c>
      <c r="O399" s="13">
        <v>1.5338547905771967E-2</v>
      </c>
      <c r="P399" s="13">
        <v>1.7636798179208692E-2</v>
      </c>
      <c r="Q399" s="13">
        <v>1.9611389025760002E-2</v>
      </c>
      <c r="R399" s="13">
        <v>2.0683280717395409E-2</v>
      </c>
      <c r="S399" s="13">
        <v>2.546120333043805E-2</v>
      </c>
      <c r="T399" s="13">
        <v>2.2236919641262117E-2</v>
      </c>
      <c r="U399" s="13">
        <v>2.0813990397486156E-2</v>
      </c>
      <c r="V399" s="13">
        <v>2.5925425826084526E-2</v>
      </c>
      <c r="W399" s="13">
        <v>8.4465163544247532E-2</v>
      </c>
      <c r="X399" s="13">
        <v>9.8604979390086167E-3</v>
      </c>
      <c r="Y399" s="13">
        <v>1.8364093111888184E-2</v>
      </c>
      <c r="Z399" s="150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3" t="s">
        <v>276</v>
      </c>
      <c r="C400" s="28"/>
      <c r="D400" s="13">
        <v>-0.24174291915487034</v>
      </c>
      <c r="E400" s="13">
        <v>-2.600301349867884E-3</v>
      </c>
      <c r="F400" s="13">
        <v>-4.7318026630478016E-2</v>
      </c>
      <c r="G400" s="13">
        <v>-3.8154569281453332E-3</v>
      </c>
      <c r="H400" s="13">
        <v>-1.8216118217350363E-2</v>
      </c>
      <c r="I400" s="13">
        <v>4.9894419631717923E-2</v>
      </c>
      <c r="J400" s="13">
        <v>6.0830819836215078E-2</v>
      </c>
      <c r="K400" s="13">
        <v>-2.666038179976149E-2</v>
      </c>
      <c r="L400" s="13">
        <v>-4.7318026630478238E-2</v>
      </c>
      <c r="M400" s="13">
        <v>-2.0584603908374355E-2</v>
      </c>
      <c r="N400" s="13">
        <v>2.0730685753059142E-2</v>
      </c>
      <c r="O400" s="13">
        <v>-1.8154292751819123E-2</v>
      </c>
      <c r="P400" s="13">
        <v>1.2881965006199536E-3</v>
      </c>
      <c r="Q400" s="13">
        <v>1.5870063439949345E-2</v>
      </c>
      <c r="R400" s="13">
        <v>3.7742863848943653E-2</v>
      </c>
      <c r="S400" s="13">
        <v>-8.8390285176255801E-2</v>
      </c>
      <c r="T400" s="13">
        <v>0.18429062658920414</v>
      </c>
      <c r="U400" s="13">
        <v>5.475504194482772E-2</v>
      </c>
      <c r="V400" s="13">
        <v>6.1488188137297506E-3</v>
      </c>
      <c r="W400" s="13">
        <v>0.40958047080184357</v>
      </c>
      <c r="X400" s="13">
        <v>3.388938818714915E-2</v>
      </c>
      <c r="Y400" s="13">
        <v>-1.7182168289197386E-2</v>
      </c>
      <c r="Z400" s="150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A401" s="29"/>
      <c r="B401" s="45" t="s">
        <v>277</v>
      </c>
      <c r="C401" s="46"/>
      <c r="D401" s="44">
        <v>6.7</v>
      </c>
      <c r="E401" s="44">
        <v>0</v>
      </c>
      <c r="F401" s="44">
        <v>1.25</v>
      </c>
      <c r="G401" s="44">
        <v>0.03</v>
      </c>
      <c r="H401" s="44">
        <v>0.44</v>
      </c>
      <c r="I401" s="44">
        <v>1.47</v>
      </c>
      <c r="J401" s="44">
        <v>1.78</v>
      </c>
      <c r="K401" s="44">
        <v>0.67</v>
      </c>
      <c r="L401" s="44">
        <v>1.25</v>
      </c>
      <c r="M401" s="44">
        <v>0.5</v>
      </c>
      <c r="N401" s="44">
        <v>0.65</v>
      </c>
      <c r="O401" s="44">
        <v>0.44</v>
      </c>
      <c r="P401" s="44">
        <v>0.11</v>
      </c>
      <c r="Q401" s="44">
        <v>0.52</v>
      </c>
      <c r="R401" s="44">
        <v>1.1299999999999999</v>
      </c>
      <c r="S401" s="44">
        <v>2.4</v>
      </c>
      <c r="T401" s="44">
        <v>5.24</v>
      </c>
      <c r="U401" s="44">
        <v>1.61</v>
      </c>
      <c r="V401" s="44">
        <v>0.25</v>
      </c>
      <c r="W401" s="44" t="s">
        <v>278</v>
      </c>
      <c r="X401" s="44">
        <v>1.02</v>
      </c>
      <c r="Y401" s="44">
        <v>0.41</v>
      </c>
      <c r="Z401" s="150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55"/>
    </row>
    <row r="402" spans="1:65">
      <c r="B402" s="30" t="s">
        <v>291</v>
      </c>
      <c r="C402" s="20"/>
      <c r="D402" s="20"/>
      <c r="E402" s="20"/>
      <c r="F402" s="20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BM402" s="55"/>
    </row>
    <row r="403" spans="1:65">
      <c r="BM403" s="55"/>
    </row>
    <row r="404" spans="1:65" ht="15">
      <c r="B404" s="8" t="s">
        <v>494</v>
      </c>
      <c r="BM404" s="27" t="s">
        <v>286</v>
      </c>
    </row>
    <row r="405" spans="1:65" ht="15">
      <c r="A405" s="24" t="s">
        <v>53</v>
      </c>
      <c r="B405" s="18" t="s">
        <v>110</v>
      </c>
      <c r="C405" s="15" t="s">
        <v>111</v>
      </c>
      <c r="D405" s="16" t="s">
        <v>236</v>
      </c>
      <c r="E405" s="17" t="s">
        <v>236</v>
      </c>
      <c r="F405" s="17" t="s">
        <v>236</v>
      </c>
      <c r="G405" s="150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1</v>
      </c>
    </row>
    <row r="406" spans="1:65">
      <c r="A406" s="29"/>
      <c r="B406" s="19" t="s">
        <v>237</v>
      </c>
      <c r="C406" s="9" t="s">
        <v>237</v>
      </c>
      <c r="D406" s="148" t="s">
        <v>244</v>
      </c>
      <c r="E406" s="149" t="s">
        <v>256</v>
      </c>
      <c r="F406" s="149" t="s">
        <v>260</v>
      </c>
      <c r="G406" s="150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 t="s">
        <v>3</v>
      </c>
    </row>
    <row r="407" spans="1:65">
      <c r="A407" s="29"/>
      <c r="B407" s="19"/>
      <c r="C407" s="9"/>
      <c r="D407" s="10" t="s">
        <v>287</v>
      </c>
      <c r="E407" s="11" t="s">
        <v>288</v>
      </c>
      <c r="F407" s="11" t="s">
        <v>288</v>
      </c>
      <c r="G407" s="150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3</v>
      </c>
    </row>
    <row r="408" spans="1:65">
      <c r="A408" s="29"/>
      <c r="B408" s="19"/>
      <c r="C408" s="9"/>
      <c r="D408" s="25"/>
      <c r="E408" s="25"/>
      <c r="F408" s="25"/>
      <c r="G408" s="150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8">
        <v>1</v>
      </c>
      <c r="C409" s="14">
        <v>1</v>
      </c>
      <c r="D409" s="208" t="s">
        <v>101</v>
      </c>
      <c r="E409" s="200">
        <v>0.05</v>
      </c>
      <c r="F409" s="208" t="s">
        <v>102</v>
      </c>
      <c r="G409" s="202"/>
      <c r="H409" s="203"/>
      <c r="I409" s="203"/>
      <c r="J409" s="203"/>
      <c r="K409" s="203"/>
      <c r="L409" s="203"/>
      <c r="M409" s="203"/>
      <c r="N409" s="203"/>
      <c r="O409" s="203"/>
      <c r="P409" s="203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3"/>
      <c r="AD409" s="203"/>
      <c r="AE409" s="203"/>
      <c r="AF409" s="203"/>
      <c r="AG409" s="203"/>
      <c r="AH409" s="203"/>
      <c r="AI409" s="203"/>
      <c r="AJ409" s="203"/>
      <c r="AK409" s="203"/>
      <c r="AL409" s="203"/>
      <c r="AM409" s="203"/>
      <c r="AN409" s="203"/>
      <c r="AO409" s="203"/>
      <c r="AP409" s="203"/>
      <c r="AQ409" s="203"/>
      <c r="AR409" s="203"/>
      <c r="AS409" s="203"/>
      <c r="AT409" s="203"/>
      <c r="AU409" s="203"/>
      <c r="AV409" s="203"/>
      <c r="AW409" s="203"/>
      <c r="AX409" s="203"/>
      <c r="AY409" s="203"/>
      <c r="AZ409" s="203"/>
      <c r="BA409" s="203"/>
      <c r="BB409" s="203"/>
      <c r="BC409" s="203"/>
      <c r="BD409" s="203"/>
      <c r="BE409" s="203"/>
      <c r="BF409" s="203"/>
      <c r="BG409" s="203"/>
      <c r="BH409" s="203"/>
      <c r="BI409" s="203"/>
      <c r="BJ409" s="203"/>
      <c r="BK409" s="203"/>
      <c r="BL409" s="203"/>
      <c r="BM409" s="204">
        <v>1</v>
      </c>
    </row>
    <row r="410" spans="1:65">
      <c r="A410" s="29"/>
      <c r="B410" s="19">
        <v>1</v>
      </c>
      <c r="C410" s="9">
        <v>2</v>
      </c>
      <c r="D410" s="206" t="s">
        <v>101</v>
      </c>
      <c r="E410" s="23">
        <v>0.04</v>
      </c>
      <c r="F410" s="206" t="s">
        <v>102</v>
      </c>
      <c r="G410" s="202"/>
      <c r="H410" s="203"/>
      <c r="I410" s="203"/>
      <c r="J410" s="203"/>
      <c r="K410" s="203"/>
      <c r="L410" s="203"/>
      <c r="M410" s="203"/>
      <c r="N410" s="203"/>
      <c r="O410" s="203"/>
      <c r="P410" s="203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3"/>
      <c r="AD410" s="203"/>
      <c r="AE410" s="203"/>
      <c r="AF410" s="203"/>
      <c r="AG410" s="203"/>
      <c r="AH410" s="203"/>
      <c r="AI410" s="203"/>
      <c r="AJ410" s="203"/>
      <c r="AK410" s="203"/>
      <c r="AL410" s="203"/>
      <c r="AM410" s="203"/>
      <c r="AN410" s="203"/>
      <c r="AO410" s="203"/>
      <c r="AP410" s="203"/>
      <c r="AQ410" s="203"/>
      <c r="AR410" s="203"/>
      <c r="AS410" s="203"/>
      <c r="AT410" s="203"/>
      <c r="AU410" s="203"/>
      <c r="AV410" s="203"/>
      <c r="AW410" s="203"/>
      <c r="AX410" s="203"/>
      <c r="AY410" s="203"/>
      <c r="AZ410" s="203"/>
      <c r="BA410" s="203"/>
      <c r="BB410" s="203"/>
      <c r="BC410" s="203"/>
      <c r="BD410" s="203"/>
      <c r="BE410" s="203"/>
      <c r="BF410" s="203"/>
      <c r="BG410" s="203"/>
      <c r="BH410" s="203"/>
      <c r="BI410" s="203"/>
      <c r="BJ410" s="203"/>
      <c r="BK410" s="203"/>
      <c r="BL410" s="203"/>
      <c r="BM410" s="204">
        <v>3</v>
      </c>
    </row>
    <row r="411" spans="1:65">
      <c r="A411" s="29"/>
      <c r="B411" s="19">
        <v>1</v>
      </c>
      <c r="C411" s="9">
        <v>3</v>
      </c>
      <c r="D411" s="206" t="s">
        <v>101</v>
      </c>
      <c r="E411" s="23">
        <v>0.05</v>
      </c>
      <c r="F411" s="206" t="s">
        <v>102</v>
      </c>
      <c r="G411" s="202"/>
      <c r="H411" s="203"/>
      <c r="I411" s="203"/>
      <c r="J411" s="203"/>
      <c r="K411" s="203"/>
      <c r="L411" s="203"/>
      <c r="M411" s="203"/>
      <c r="N411" s="203"/>
      <c r="O411" s="203"/>
      <c r="P411" s="203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3"/>
      <c r="AD411" s="203"/>
      <c r="AE411" s="203"/>
      <c r="AF411" s="203"/>
      <c r="AG411" s="203"/>
      <c r="AH411" s="203"/>
      <c r="AI411" s="203"/>
      <c r="AJ411" s="203"/>
      <c r="AK411" s="203"/>
      <c r="AL411" s="203"/>
      <c r="AM411" s="203"/>
      <c r="AN411" s="203"/>
      <c r="AO411" s="203"/>
      <c r="AP411" s="203"/>
      <c r="AQ411" s="203"/>
      <c r="AR411" s="203"/>
      <c r="AS411" s="203"/>
      <c r="AT411" s="203"/>
      <c r="AU411" s="203"/>
      <c r="AV411" s="203"/>
      <c r="AW411" s="203"/>
      <c r="AX411" s="203"/>
      <c r="AY411" s="203"/>
      <c r="AZ411" s="203"/>
      <c r="BA411" s="203"/>
      <c r="BB411" s="203"/>
      <c r="BC411" s="203"/>
      <c r="BD411" s="203"/>
      <c r="BE411" s="203"/>
      <c r="BF411" s="203"/>
      <c r="BG411" s="203"/>
      <c r="BH411" s="203"/>
      <c r="BI411" s="203"/>
      <c r="BJ411" s="203"/>
      <c r="BK411" s="203"/>
      <c r="BL411" s="203"/>
      <c r="BM411" s="204">
        <v>16</v>
      </c>
    </row>
    <row r="412" spans="1:65">
      <c r="A412" s="29"/>
      <c r="B412" s="19">
        <v>1</v>
      </c>
      <c r="C412" s="9">
        <v>4</v>
      </c>
      <c r="D412" s="206" t="s">
        <v>101</v>
      </c>
      <c r="E412" s="23">
        <v>0.04</v>
      </c>
      <c r="F412" s="206" t="s">
        <v>102</v>
      </c>
      <c r="G412" s="202"/>
      <c r="H412" s="203"/>
      <c r="I412" s="203"/>
      <c r="J412" s="203"/>
      <c r="K412" s="203"/>
      <c r="L412" s="203"/>
      <c r="M412" s="203"/>
      <c r="N412" s="203"/>
      <c r="O412" s="203"/>
      <c r="P412" s="203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3"/>
      <c r="AD412" s="203"/>
      <c r="AE412" s="203"/>
      <c r="AF412" s="203"/>
      <c r="AG412" s="203"/>
      <c r="AH412" s="203"/>
      <c r="AI412" s="203"/>
      <c r="AJ412" s="203"/>
      <c r="AK412" s="203"/>
      <c r="AL412" s="203"/>
      <c r="AM412" s="203"/>
      <c r="AN412" s="203"/>
      <c r="AO412" s="203"/>
      <c r="AP412" s="203"/>
      <c r="AQ412" s="203"/>
      <c r="AR412" s="203"/>
      <c r="AS412" s="203"/>
      <c r="AT412" s="203"/>
      <c r="AU412" s="203"/>
      <c r="AV412" s="203"/>
      <c r="AW412" s="203"/>
      <c r="AX412" s="203"/>
      <c r="AY412" s="203"/>
      <c r="AZ412" s="203"/>
      <c r="BA412" s="203"/>
      <c r="BB412" s="203"/>
      <c r="BC412" s="203"/>
      <c r="BD412" s="203"/>
      <c r="BE412" s="203"/>
      <c r="BF412" s="203"/>
      <c r="BG412" s="203"/>
      <c r="BH412" s="203"/>
      <c r="BI412" s="203"/>
      <c r="BJ412" s="203"/>
      <c r="BK412" s="203"/>
      <c r="BL412" s="203"/>
      <c r="BM412" s="204">
        <v>4.33333333333333E-2</v>
      </c>
    </row>
    <row r="413" spans="1:65">
      <c r="A413" s="29"/>
      <c r="B413" s="19">
        <v>1</v>
      </c>
      <c r="C413" s="9">
        <v>5</v>
      </c>
      <c r="D413" s="206" t="s">
        <v>101</v>
      </c>
      <c r="E413" s="23">
        <v>0.04</v>
      </c>
      <c r="F413" s="206" t="s">
        <v>102</v>
      </c>
      <c r="G413" s="202"/>
      <c r="H413" s="203"/>
      <c r="I413" s="203"/>
      <c r="J413" s="203"/>
      <c r="K413" s="203"/>
      <c r="L413" s="203"/>
      <c r="M413" s="203"/>
      <c r="N413" s="203"/>
      <c r="O413" s="203"/>
      <c r="P413" s="203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3"/>
      <c r="AD413" s="203"/>
      <c r="AE413" s="203"/>
      <c r="AF413" s="203"/>
      <c r="AG413" s="203"/>
      <c r="AH413" s="203"/>
      <c r="AI413" s="203"/>
      <c r="AJ413" s="203"/>
      <c r="AK413" s="203"/>
      <c r="AL413" s="203"/>
      <c r="AM413" s="203"/>
      <c r="AN413" s="203"/>
      <c r="AO413" s="203"/>
      <c r="AP413" s="203"/>
      <c r="AQ413" s="203"/>
      <c r="AR413" s="203"/>
      <c r="AS413" s="203"/>
      <c r="AT413" s="203"/>
      <c r="AU413" s="203"/>
      <c r="AV413" s="203"/>
      <c r="AW413" s="203"/>
      <c r="AX413" s="203"/>
      <c r="AY413" s="203"/>
      <c r="AZ413" s="203"/>
      <c r="BA413" s="203"/>
      <c r="BB413" s="203"/>
      <c r="BC413" s="203"/>
      <c r="BD413" s="203"/>
      <c r="BE413" s="203"/>
      <c r="BF413" s="203"/>
      <c r="BG413" s="203"/>
      <c r="BH413" s="203"/>
      <c r="BI413" s="203"/>
      <c r="BJ413" s="203"/>
      <c r="BK413" s="203"/>
      <c r="BL413" s="203"/>
      <c r="BM413" s="204">
        <v>9</v>
      </c>
    </row>
    <row r="414" spans="1:65">
      <c r="A414" s="29"/>
      <c r="B414" s="19">
        <v>1</v>
      </c>
      <c r="C414" s="9">
        <v>6</v>
      </c>
      <c r="D414" s="206" t="s">
        <v>101</v>
      </c>
      <c r="E414" s="23">
        <v>0.04</v>
      </c>
      <c r="F414" s="206" t="s">
        <v>102</v>
      </c>
      <c r="G414" s="202"/>
      <c r="H414" s="203"/>
      <c r="I414" s="203"/>
      <c r="J414" s="203"/>
      <c r="K414" s="203"/>
      <c r="L414" s="203"/>
      <c r="M414" s="203"/>
      <c r="N414" s="203"/>
      <c r="O414" s="203"/>
      <c r="P414" s="203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3"/>
      <c r="AD414" s="203"/>
      <c r="AE414" s="203"/>
      <c r="AF414" s="203"/>
      <c r="AG414" s="203"/>
      <c r="AH414" s="203"/>
      <c r="AI414" s="203"/>
      <c r="AJ414" s="203"/>
      <c r="AK414" s="203"/>
      <c r="AL414" s="203"/>
      <c r="AM414" s="203"/>
      <c r="AN414" s="203"/>
      <c r="AO414" s="203"/>
      <c r="AP414" s="203"/>
      <c r="AQ414" s="203"/>
      <c r="AR414" s="203"/>
      <c r="AS414" s="203"/>
      <c r="AT414" s="203"/>
      <c r="AU414" s="203"/>
      <c r="AV414" s="203"/>
      <c r="AW414" s="203"/>
      <c r="AX414" s="203"/>
      <c r="AY414" s="203"/>
      <c r="AZ414" s="203"/>
      <c r="BA414" s="203"/>
      <c r="BB414" s="203"/>
      <c r="BC414" s="203"/>
      <c r="BD414" s="203"/>
      <c r="BE414" s="203"/>
      <c r="BF414" s="203"/>
      <c r="BG414" s="203"/>
      <c r="BH414" s="203"/>
      <c r="BI414" s="203"/>
      <c r="BJ414" s="203"/>
      <c r="BK414" s="203"/>
      <c r="BL414" s="203"/>
      <c r="BM414" s="56"/>
    </row>
    <row r="415" spans="1:65">
      <c r="A415" s="29"/>
      <c r="B415" s="20" t="s">
        <v>273</v>
      </c>
      <c r="C415" s="12"/>
      <c r="D415" s="207" t="s">
        <v>726</v>
      </c>
      <c r="E415" s="207">
        <v>4.3333333333333335E-2</v>
      </c>
      <c r="F415" s="207" t="s">
        <v>726</v>
      </c>
      <c r="G415" s="202"/>
      <c r="H415" s="203"/>
      <c r="I415" s="203"/>
      <c r="J415" s="203"/>
      <c r="K415" s="203"/>
      <c r="L415" s="203"/>
      <c r="M415" s="203"/>
      <c r="N415" s="203"/>
      <c r="O415" s="203"/>
      <c r="P415" s="203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3"/>
      <c r="AD415" s="203"/>
      <c r="AE415" s="203"/>
      <c r="AF415" s="203"/>
      <c r="AG415" s="203"/>
      <c r="AH415" s="203"/>
      <c r="AI415" s="203"/>
      <c r="AJ415" s="203"/>
      <c r="AK415" s="203"/>
      <c r="AL415" s="203"/>
      <c r="AM415" s="203"/>
      <c r="AN415" s="203"/>
      <c r="AO415" s="203"/>
      <c r="AP415" s="203"/>
      <c r="AQ415" s="203"/>
      <c r="AR415" s="203"/>
      <c r="AS415" s="203"/>
      <c r="AT415" s="203"/>
      <c r="AU415" s="203"/>
      <c r="AV415" s="203"/>
      <c r="AW415" s="203"/>
      <c r="AX415" s="203"/>
      <c r="AY415" s="203"/>
      <c r="AZ415" s="203"/>
      <c r="BA415" s="203"/>
      <c r="BB415" s="203"/>
      <c r="BC415" s="203"/>
      <c r="BD415" s="203"/>
      <c r="BE415" s="203"/>
      <c r="BF415" s="203"/>
      <c r="BG415" s="203"/>
      <c r="BH415" s="203"/>
      <c r="BI415" s="203"/>
      <c r="BJ415" s="203"/>
      <c r="BK415" s="203"/>
      <c r="BL415" s="203"/>
      <c r="BM415" s="56"/>
    </row>
    <row r="416" spans="1:65">
      <c r="A416" s="29"/>
      <c r="B416" s="3" t="s">
        <v>274</v>
      </c>
      <c r="C416" s="28"/>
      <c r="D416" s="23" t="s">
        <v>726</v>
      </c>
      <c r="E416" s="23">
        <v>0.04</v>
      </c>
      <c r="F416" s="23" t="s">
        <v>726</v>
      </c>
      <c r="G416" s="202"/>
      <c r="H416" s="203"/>
      <c r="I416" s="203"/>
      <c r="J416" s="203"/>
      <c r="K416" s="203"/>
      <c r="L416" s="203"/>
      <c r="M416" s="203"/>
      <c r="N416" s="203"/>
      <c r="O416" s="203"/>
      <c r="P416" s="203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3"/>
      <c r="AD416" s="203"/>
      <c r="AE416" s="203"/>
      <c r="AF416" s="203"/>
      <c r="AG416" s="203"/>
      <c r="AH416" s="203"/>
      <c r="AI416" s="203"/>
      <c r="AJ416" s="203"/>
      <c r="AK416" s="203"/>
      <c r="AL416" s="203"/>
      <c r="AM416" s="203"/>
      <c r="AN416" s="203"/>
      <c r="AO416" s="203"/>
      <c r="AP416" s="203"/>
      <c r="AQ416" s="203"/>
      <c r="AR416" s="203"/>
      <c r="AS416" s="203"/>
      <c r="AT416" s="203"/>
      <c r="AU416" s="203"/>
      <c r="AV416" s="203"/>
      <c r="AW416" s="203"/>
      <c r="AX416" s="203"/>
      <c r="AY416" s="203"/>
      <c r="AZ416" s="203"/>
      <c r="BA416" s="203"/>
      <c r="BB416" s="203"/>
      <c r="BC416" s="203"/>
      <c r="BD416" s="203"/>
      <c r="BE416" s="203"/>
      <c r="BF416" s="203"/>
      <c r="BG416" s="203"/>
      <c r="BH416" s="203"/>
      <c r="BI416" s="203"/>
      <c r="BJ416" s="203"/>
      <c r="BK416" s="203"/>
      <c r="BL416" s="203"/>
      <c r="BM416" s="56"/>
    </row>
    <row r="417" spans="1:65">
      <c r="A417" s="29"/>
      <c r="B417" s="3" t="s">
        <v>275</v>
      </c>
      <c r="C417" s="28"/>
      <c r="D417" s="23" t="s">
        <v>726</v>
      </c>
      <c r="E417" s="23">
        <v>5.1639777949432242E-3</v>
      </c>
      <c r="F417" s="23" t="s">
        <v>726</v>
      </c>
      <c r="G417" s="202"/>
      <c r="H417" s="203"/>
      <c r="I417" s="203"/>
      <c r="J417" s="203"/>
      <c r="K417" s="203"/>
      <c r="L417" s="203"/>
      <c r="M417" s="203"/>
      <c r="N417" s="203"/>
      <c r="O417" s="203"/>
      <c r="P417" s="203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3"/>
      <c r="AD417" s="203"/>
      <c r="AE417" s="203"/>
      <c r="AF417" s="203"/>
      <c r="AG417" s="203"/>
      <c r="AH417" s="203"/>
      <c r="AI417" s="203"/>
      <c r="AJ417" s="203"/>
      <c r="AK417" s="203"/>
      <c r="AL417" s="203"/>
      <c r="AM417" s="203"/>
      <c r="AN417" s="203"/>
      <c r="AO417" s="203"/>
      <c r="AP417" s="203"/>
      <c r="AQ417" s="203"/>
      <c r="AR417" s="203"/>
      <c r="AS417" s="203"/>
      <c r="AT417" s="203"/>
      <c r="AU417" s="203"/>
      <c r="AV417" s="203"/>
      <c r="AW417" s="203"/>
      <c r="AX417" s="203"/>
      <c r="AY417" s="203"/>
      <c r="AZ417" s="203"/>
      <c r="BA417" s="203"/>
      <c r="BB417" s="203"/>
      <c r="BC417" s="203"/>
      <c r="BD417" s="203"/>
      <c r="BE417" s="203"/>
      <c r="BF417" s="203"/>
      <c r="BG417" s="203"/>
      <c r="BH417" s="203"/>
      <c r="BI417" s="203"/>
      <c r="BJ417" s="203"/>
      <c r="BK417" s="203"/>
      <c r="BL417" s="203"/>
      <c r="BM417" s="56"/>
    </row>
    <row r="418" spans="1:65">
      <c r="A418" s="29"/>
      <c r="B418" s="3" t="s">
        <v>86</v>
      </c>
      <c r="C418" s="28"/>
      <c r="D418" s="13" t="s">
        <v>726</v>
      </c>
      <c r="E418" s="13">
        <v>0.11916871834484363</v>
      </c>
      <c r="F418" s="13" t="s">
        <v>726</v>
      </c>
      <c r="G418" s="150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3" t="s">
        <v>276</v>
      </c>
      <c r="C419" s="28"/>
      <c r="D419" s="13" t="s">
        <v>726</v>
      </c>
      <c r="E419" s="13">
        <v>8.8817841970012523E-16</v>
      </c>
      <c r="F419" s="13" t="s">
        <v>726</v>
      </c>
      <c r="G419" s="150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A420" s="29"/>
      <c r="B420" s="45" t="s">
        <v>277</v>
      </c>
      <c r="C420" s="46"/>
      <c r="D420" s="44">
        <v>0</v>
      </c>
      <c r="E420" s="44">
        <v>0.67</v>
      </c>
      <c r="F420" s="44">
        <v>0.74</v>
      </c>
      <c r="G420" s="150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55"/>
    </row>
    <row r="421" spans="1:65">
      <c r="B421" s="30"/>
      <c r="C421" s="20"/>
      <c r="D421" s="20"/>
      <c r="E421" s="20"/>
      <c r="F421" s="20"/>
      <c r="BM421" s="55"/>
    </row>
    <row r="422" spans="1:65" ht="15">
      <c r="B422" s="8" t="s">
        <v>495</v>
      </c>
      <c r="BM422" s="27" t="s">
        <v>66</v>
      </c>
    </row>
    <row r="423" spans="1:65" ht="15">
      <c r="A423" s="24" t="s">
        <v>11</v>
      </c>
      <c r="B423" s="18" t="s">
        <v>110</v>
      </c>
      <c r="C423" s="15" t="s">
        <v>111</v>
      </c>
      <c r="D423" s="16" t="s">
        <v>236</v>
      </c>
      <c r="E423" s="17" t="s">
        <v>236</v>
      </c>
      <c r="F423" s="17" t="s">
        <v>236</v>
      </c>
      <c r="G423" s="17" t="s">
        <v>236</v>
      </c>
      <c r="H423" s="17" t="s">
        <v>236</v>
      </c>
      <c r="I423" s="17" t="s">
        <v>236</v>
      </c>
      <c r="J423" s="17" t="s">
        <v>236</v>
      </c>
      <c r="K423" s="17" t="s">
        <v>236</v>
      </c>
      <c r="L423" s="17" t="s">
        <v>236</v>
      </c>
      <c r="M423" s="17" t="s">
        <v>236</v>
      </c>
      <c r="N423" s="17" t="s">
        <v>236</v>
      </c>
      <c r="O423" s="150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1</v>
      </c>
    </row>
    <row r="424" spans="1:65">
      <c r="A424" s="29"/>
      <c r="B424" s="19" t="s">
        <v>237</v>
      </c>
      <c r="C424" s="9" t="s">
        <v>237</v>
      </c>
      <c r="D424" s="148" t="s">
        <v>241</v>
      </c>
      <c r="E424" s="149" t="s">
        <v>243</v>
      </c>
      <c r="F424" s="149" t="s">
        <v>244</v>
      </c>
      <c r="G424" s="149" t="s">
        <v>245</v>
      </c>
      <c r="H424" s="149" t="s">
        <v>247</v>
      </c>
      <c r="I424" s="149" t="s">
        <v>250</v>
      </c>
      <c r="J424" s="149" t="s">
        <v>257</v>
      </c>
      <c r="K424" s="149" t="s">
        <v>260</v>
      </c>
      <c r="L424" s="149" t="s">
        <v>261</v>
      </c>
      <c r="M424" s="149" t="s">
        <v>263</v>
      </c>
      <c r="N424" s="149" t="s">
        <v>266</v>
      </c>
      <c r="O424" s="150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 t="s">
        <v>3</v>
      </c>
    </row>
    <row r="425" spans="1:65">
      <c r="A425" s="29"/>
      <c r="B425" s="19"/>
      <c r="C425" s="9"/>
      <c r="D425" s="10" t="s">
        <v>287</v>
      </c>
      <c r="E425" s="11" t="s">
        <v>287</v>
      </c>
      <c r="F425" s="11" t="s">
        <v>287</v>
      </c>
      <c r="G425" s="11" t="s">
        <v>288</v>
      </c>
      <c r="H425" s="11" t="s">
        <v>287</v>
      </c>
      <c r="I425" s="11" t="s">
        <v>287</v>
      </c>
      <c r="J425" s="11" t="s">
        <v>287</v>
      </c>
      <c r="K425" s="11" t="s">
        <v>287</v>
      </c>
      <c r="L425" s="11" t="s">
        <v>287</v>
      </c>
      <c r="M425" s="11" t="s">
        <v>288</v>
      </c>
      <c r="N425" s="11" t="s">
        <v>287</v>
      </c>
      <c r="O425" s="150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2</v>
      </c>
    </row>
    <row r="426" spans="1:65">
      <c r="A426" s="29"/>
      <c r="B426" s="19"/>
      <c r="C426" s="9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150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</v>
      </c>
    </row>
    <row r="427" spans="1:65">
      <c r="A427" s="29"/>
      <c r="B427" s="18">
        <v>1</v>
      </c>
      <c r="C427" s="14">
        <v>1</v>
      </c>
      <c r="D427" s="151">
        <v>0.6</v>
      </c>
      <c r="E427" s="21">
        <v>0.5</v>
      </c>
      <c r="F427" s="21">
        <v>0.46667204660866435</v>
      </c>
      <c r="G427" s="21">
        <v>0.6</v>
      </c>
      <c r="H427" s="21">
        <v>0.57289999999999996</v>
      </c>
      <c r="I427" s="21">
        <v>0.52</v>
      </c>
      <c r="J427" s="21">
        <v>0.52</v>
      </c>
      <c r="K427" s="21">
        <v>0.56000000000000005</v>
      </c>
      <c r="L427" s="21">
        <v>0.46229999999999999</v>
      </c>
      <c r="M427" s="151" t="s">
        <v>101</v>
      </c>
      <c r="N427" s="21">
        <v>0.46</v>
      </c>
      <c r="O427" s="150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</v>
      </c>
    </row>
    <row r="428" spans="1:65">
      <c r="A428" s="29"/>
      <c r="B428" s="19">
        <v>1</v>
      </c>
      <c r="C428" s="9">
        <v>2</v>
      </c>
      <c r="D428" s="146">
        <v>0.6</v>
      </c>
      <c r="E428" s="11">
        <v>0.52</v>
      </c>
      <c r="F428" s="11">
        <v>0.45931029111518684</v>
      </c>
      <c r="G428" s="11">
        <v>0.6</v>
      </c>
      <c r="H428" s="11">
        <v>0.57130000000000003</v>
      </c>
      <c r="I428" s="152">
        <v>0.55000000000000004</v>
      </c>
      <c r="J428" s="11">
        <v>0.56000000000000005</v>
      </c>
      <c r="K428" s="11">
        <v>0.56000000000000005</v>
      </c>
      <c r="L428" s="11">
        <v>0.4284</v>
      </c>
      <c r="M428" s="146" t="s">
        <v>101</v>
      </c>
      <c r="N428" s="11">
        <v>0.47</v>
      </c>
      <c r="O428" s="150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23</v>
      </c>
    </row>
    <row r="429" spans="1:65">
      <c r="A429" s="29"/>
      <c r="B429" s="19">
        <v>1</v>
      </c>
      <c r="C429" s="9">
        <v>3</v>
      </c>
      <c r="D429" s="146">
        <v>0.6</v>
      </c>
      <c r="E429" s="11">
        <v>0.51</v>
      </c>
      <c r="F429" s="11">
        <v>0.48962921002568627</v>
      </c>
      <c r="G429" s="11">
        <v>0.6</v>
      </c>
      <c r="H429" s="152">
        <v>0.61499999999999999</v>
      </c>
      <c r="I429" s="11">
        <v>0.53</v>
      </c>
      <c r="J429" s="11">
        <v>0.51</v>
      </c>
      <c r="K429" s="11">
        <v>0.56000000000000005</v>
      </c>
      <c r="L429" s="11">
        <v>0.45</v>
      </c>
      <c r="M429" s="146" t="s">
        <v>101</v>
      </c>
      <c r="N429" s="11">
        <v>0.45</v>
      </c>
      <c r="O429" s="150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16</v>
      </c>
    </row>
    <row r="430" spans="1:65">
      <c r="A430" s="29"/>
      <c r="B430" s="19">
        <v>1</v>
      </c>
      <c r="C430" s="9">
        <v>4</v>
      </c>
      <c r="D430" s="146">
        <v>0.6</v>
      </c>
      <c r="E430" s="11">
        <v>0.52</v>
      </c>
      <c r="F430" s="11">
        <v>0.48899844781901475</v>
      </c>
      <c r="G430" s="11">
        <v>0.6</v>
      </c>
      <c r="H430" s="11">
        <v>0.5464</v>
      </c>
      <c r="I430" s="11">
        <v>0.51</v>
      </c>
      <c r="J430" s="11">
        <v>0.44</v>
      </c>
      <c r="K430" s="11">
        <v>0.57999999999999996</v>
      </c>
      <c r="L430" s="11">
        <v>0.44650000000000001</v>
      </c>
      <c r="M430" s="146" t="s">
        <v>101</v>
      </c>
      <c r="N430" s="11">
        <v>0.47</v>
      </c>
      <c r="O430" s="150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27">
        <v>0.51441855281059512</v>
      </c>
    </row>
    <row r="431" spans="1:65">
      <c r="A431" s="29"/>
      <c r="B431" s="19">
        <v>1</v>
      </c>
      <c r="C431" s="9">
        <v>5</v>
      </c>
      <c r="D431" s="146">
        <v>0.6</v>
      </c>
      <c r="E431" s="11">
        <v>0.51</v>
      </c>
      <c r="F431" s="11">
        <v>0.49797452383886848</v>
      </c>
      <c r="G431" s="11">
        <v>0.6</v>
      </c>
      <c r="H431" s="11">
        <v>0.5726</v>
      </c>
      <c r="I431" s="11">
        <v>0.52</v>
      </c>
      <c r="J431" s="11">
        <v>0.43</v>
      </c>
      <c r="K431" s="11">
        <v>0.55000000000000004</v>
      </c>
      <c r="L431" s="11">
        <v>0.45019999999999999</v>
      </c>
      <c r="M431" s="146" t="s">
        <v>101</v>
      </c>
      <c r="N431" s="11">
        <v>0.46</v>
      </c>
      <c r="O431" s="150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27">
        <v>34</v>
      </c>
    </row>
    <row r="432" spans="1:65">
      <c r="A432" s="29"/>
      <c r="B432" s="19">
        <v>1</v>
      </c>
      <c r="C432" s="9">
        <v>6</v>
      </c>
      <c r="D432" s="146">
        <v>0.6</v>
      </c>
      <c r="E432" s="11">
        <v>0.5</v>
      </c>
      <c r="F432" s="11">
        <v>0.45807733236471865</v>
      </c>
      <c r="G432" s="11">
        <v>0.6</v>
      </c>
      <c r="H432" s="11">
        <v>0.56299999999999994</v>
      </c>
      <c r="I432" s="11">
        <v>0.52</v>
      </c>
      <c r="J432" s="11">
        <v>0.49</v>
      </c>
      <c r="K432" s="11">
        <v>0.55000000000000004</v>
      </c>
      <c r="L432" s="11">
        <v>0.43909999999999999</v>
      </c>
      <c r="M432" s="146" t="s">
        <v>101</v>
      </c>
      <c r="N432" s="11">
        <v>0.45</v>
      </c>
      <c r="O432" s="150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20" t="s">
        <v>273</v>
      </c>
      <c r="C433" s="12"/>
      <c r="D433" s="22">
        <v>0.6</v>
      </c>
      <c r="E433" s="22">
        <v>0.5099999999999999</v>
      </c>
      <c r="F433" s="22">
        <v>0.47677697529535656</v>
      </c>
      <c r="G433" s="22">
        <v>0.6</v>
      </c>
      <c r="H433" s="22">
        <v>0.57353333333333334</v>
      </c>
      <c r="I433" s="22">
        <v>0.52500000000000002</v>
      </c>
      <c r="J433" s="22">
        <v>0.4916666666666667</v>
      </c>
      <c r="K433" s="22">
        <v>0.56000000000000005</v>
      </c>
      <c r="L433" s="22">
        <v>0.44608333333333333</v>
      </c>
      <c r="M433" s="22" t="s">
        <v>726</v>
      </c>
      <c r="N433" s="22">
        <v>0.46</v>
      </c>
      <c r="O433" s="150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A434" s="29"/>
      <c r="B434" s="3" t="s">
        <v>274</v>
      </c>
      <c r="C434" s="28"/>
      <c r="D434" s="11">
        <v>0.6</v>
      </c>
      <c r="E434" s="11">
        <v>0.51</v>
      </c>
      <c r="F434" s="11">
        <v>0.47783524721383952</v>
      </c>
      <c r="G434" s="11">
        <v>0.6</v>
      </c>
      <c r="H434" s="11">
        <v>0.57194999999999996</v>
      </c>
      <c r="I434" s="11">
        <v>0.52</v>
      </c>
      <c r="J434" s="11">
        <v>0.5</v>
      </c>
      <c r="K434" s="11">
        <v>0.56000000000000005</v>
      </c>
      <c r="L434" s="11">
        <v>0.44825000000000004</v>
      </c>
      <c r="M434" s="11" t="s">
        <v>726</v>
      </c>
      <c r="N434" s="11">
        <v>0.46</v>
      </c>
      <c r="O434" s="150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275</v>
      </c>
      <c r="C435" s="28"/>
      <c r="D435" s="23">
        <v>0</v>
      </c>
      <c r="E435" s="23">
        <v>8.9442719099991665E-3</v>
      </c>
      <c r="F435" s="23">
        <v>1.743990641150836E-2</v>
      </c>
      <c r="G435" s="23">
        <v>0</v>
      </c>
      <c r="H435" s="23">
        <v>2.2684414620321742E-2</v>
      </c>
      <c r="I435" s="23">
        <v>1.3784048752090234E-2</v>
      </c>
      <c r="J435" s="23">
        <v>4.9564772436345036E-2</v>
      </c>
      <c r="K435" s="23">
        <v>1.0954451150103291E-2</v>
      </c>
      <c r="L435" s="23">
        <v>1.1462184201393145E-2</v>
      </c>
      <c r="M435" s="23" t="s">
        <v>726</v>
      </c>
      <c r="N435" s="23">
        <v>8.9442719099991422E-3</v>
      </c>
      <c r="O435" s="150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3" t="s">
        <v>86</v>
      </c>
      <c r="C436" s="28"/>
      <c r="D436" s="13">
        <v>0</v>
      </c>
      <c r="E436" s="13">
        <v>1.7537788058821897E-2</v>
      </c>
      <c r="F436" s="13">
        <v>3.6578751313870776E-2</v>
      </c>
      <c r="G436" s="13">
        <v>0</v>
      </c>
      <c r="H436" s="13">
        <v>3.9552042230015821E-2</v>
      </c>
      <c r="I436" s="13">
        <v>2.6255330956362351E-2</v>
      </c>
      <c r="J436" s="13">
        <v>0.10080970665019329</v>
      </c>
      <c r="K436" s="13">
        <v>1.9561519910898734E-2</v>
      </c>
      <c r="L436" s="13">
        <v>2.5695163537589716E-2</v>
      </c>
      <c r="M436" s="13" t="s">
        <v>726</v>
      </c>
      <c r="N436" s="13">
        <v>1.944406936956335E-2</v>
      </c>
      <c r="O436" s="150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A437" s="29"/>
      <c r="B437" s="3" t="s">
        <v>276</v>
      </c>
      <c r="C437" s="28"/>
      <c r="D437" s="13">
        <v>0.16636539782987825</v>
      </c>
      <c r="E437" s="13">
        <v>-8.5894118446037115E-3</v>
      </c>
      <c r="F437" s="13">
        <v>-7.3173055889175664E-2</v>
      </c>
      <c r="G437" s="13">
        <v>0.16636539782987825</v>
      </c>
      <c r="H437" s="13">
        <v>0.11491572417004914</v>
      </c>
      <c r="I437" s="13">
        <v>2.0569723101143467E-2</v>
      </c>
      <c r="J437" s="13">
        <v>-4.4228354556071992E-2</v>
      </c>
      <c r="K437" s="13">
        <v>8.8607704641219698E-2</v>
      </c>
      <c r="L437" s="13">
        <v>-0.13283972575231418</v>
      </c>
      <c r="M437" s="13" t="s">
        <v>726</v>
      </c>
      <c r="N437" s="13">
        <v>-0.10578652833042668</v>
      </c>
      <c r="O437" s="150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55"/>
    </row>
    <row r="438" spans="1:65">
      <c r="A438" s="29"/>
      <c r="B438" s="45" t="s">
        <v>277</v>
      </c>
      <c r="C438" s="46"/>
      <c r="D438" s="44" t="s">
        <v>278</v>
      </c>
      <c r="E438" s="44">
        <v>0.09</v>
      </c>
      <c r="F438" s="44">
        <v>0.52</v>
      </c>
      <c r="G438" s="44">
        <v>1.75</v>
      </c>
      <c r="H438" s="44">
        <v>1.26</v>
      </c>
      <c r="I438" s="44">
        <v>0.37</v>
      </c>
      <c r="J438" s="44">
        <v>0.25</v>
      </c>
      <c r="K438" s="44">
        <v>1.01</v>
      </c>
      <c r="L438" s="44">
        <v>1.0900000000000001</v>
      </c>
      <c r="M438" s="44">
        <v>0.09</v>
      </c>
      <c r="N438" s="44">
        <v>0.83</v>
      </c>
      <c r="O438" s="150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55"/>
    </row>
    <row r="439" spans="1:65">
      <c r="B439" s="30" t="s">
        <v>294</v>
      </c>
      <c r="C439" s="20"/>
      <c r="D439" s="20"/>
      <c r="E439" s="20"/>
      <c r="F439" s="20"/>
      <c r="G439" s="20"/>
      <c r="H439" s="20"/>
      <c r="I439" s="20"/>
      <c r="J439" s="20"/>
      <c r="K439" s="20"/>
      <c r="L439" s="20"/>
      <c r="M439" s="20"/>
      <c r="N439" s="20"/>
      <c r="BM439" s="55"/>
    </row>
    <row r="440" spans="1:65">
      <c r="BM440" s="55"/>
    </row>
    <row r="441" spans="1:65" ht="15">
      <c r="B441" s="8" t="s">
        <v>496</v>
      </c>
      <c r="BM441" s="27" t="s">
        <v>66</v>
      </c>
    </row>
    <row r="442" spans="1:65" ht="15">
      <c r="A442" s="24" t="s">
        <v>14</v>
      </c>
      <c r="B442" s="18" t="s">
        <v>110</v>
      </c>
      <c r="C442" s="15" t="s">
        <v>111</v>
      </c>
      <c r="D442" s="16" t="s">
        <v>236</v>
      </c>
      <c r="E442" s="17" t="s">
        <v>236</v>
      </c>
      <c r="F442" s="17" t="s">
        <v>236</v>
      </c>
      <c r="G442" s="17" t="s">
        <v>236</v>
      </c>
      <c r="H442" s="17" t="s">
        <v>236</v>
      </c>
      <c r="I442" s="17" t="s">
        <v>236</v>
      </c>
      <c r="J442" s="17" t="s">
        <v>236</v>
      </c>
      <c r="K442" s="17" t="s">
        <v>236</v>
      </c>
      <c r="L442" s="17" t="s">
        <v>236</v>
      </c>
      <c r="M442" s="17" t="s">
        <v>236</v>
      </c>
      <c r="N442" s="17" t="s">
        <v>236</v>
      </c>
      <c r="O442" s="17" t="s">
        <v>236</v>
      </c>
      <c r="P442" s="17" t="s">
        <v>236</v>
      </c>
      <c r="Q442" s="17" t="s">
        <v>236</v>
      </c>
      <c r="R442" s="17" t="s">
        <v>236</v>
      </c>
      <c r="S442" s="17" t="s">
        <v>236</v>
      </c>
      <c r="T442" s="17" t="s">
        <v>236</v>
      </c>
      <c r="U442" s="17" t="s">
        <v>236</v>
      </c>
      <c r="V442" s="17" t="s">
        <v>236</v>
      </c>
      <c r="W442" s="17" t="s">
        <v>236</v>
      </c>
      <c r="X442" s="150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1</v>
      </c>
    </row>
    <row r="443" spans="1:65">
      <c r="A443" s="29"/>
      <c r="B443" s="19" t="s">
        <v>237</v>
      </c>
      <c r="C443" s="9" t="s">
        <v>237</v>
      </c>
      <c r="D443" s="148" t="s">
        <v>239</v>
      </c>
      <c r="E443" s="149" t="s">
        <v>241</v>
      </c>
      <c r="F443" s="149" t="s">
        <v>242</v>
      </c>
      <c r="G443" s="149" t="s">
        <v>243</v>
      </c>
      <c r="H443" s="149" t="s">
        <v>245</v>
      </c>
      <c r="I443" s="149" t="s">
        <v>246</v>
      </c>
      <c r="J443" s="149" t="s">
        <v>248</v>
      </c>
      <c r="K443" s="149" t="s">
        <v>249</v>
      </c>
      <c r="L443" s="149" t="s">
        <v>250</v>
      </c>
      <c r="M443" s="149" t="s">
        <v>251</v>
      </c>
      <c r="N443" s="149" t="s">
        <v>252</v>
      </c>
      <c r="O443" s="149" t="s">
        <v>253</v>
      </c>
      <c r="P443" s="149" t="s">
        <v>254</v>
      </c>
      <c r="Q443" s="149" t="s">
        <v>255</v>
      </c>
      <c r="R443" s="149" t="s">
        <v>256</v>
      </c>
      <c r="S443" s="149" t="s">
        <v>257</v>
      </c>
      <c r="T443" s="149" t="s">
        <v>258</v>
      </c>
      <c r="U443" s="149" t="s">
        <v>260</v>
      </c>
      <c r="V443" s="149" t="s">
        <v>264</v>
      </c>
      <c r="W443" s="149" t="s">
        <v>266</v>
      </c>
      <c r="X443" s="150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 t="s">
        <v>3</v>
      </c>
    </row>
    <row r="444" spans="1:65">
      <c r="A444" s="29"/>
      <c r="B444" s="19"/>
      <c r="C444" s="9"/>
      <c r="D444" s="10" t="s">
        <v>287</v>
      </c>
      <c r="E444" s="11" t="s">
        <v>287</v>
      </c>
      <c r="F444" s="11" t="s">
        <v>287</v>
      </c>
      <c r="G444" s="11" t="s">
        <v>287</v>
      </c>
      <c r="H444" s="11" t="s">
        <v>288</v>
      </c>
      <c r="I444" s="11" t="s">
        <v>288</v>
      </c>
      <c r="J444" s="11" t="s">
        <v>288</v>
      </c>
      <c r="K444" s="11" t="s">
        <v>287</v>
      </c>
      <c r="L444" s="11" t="s">
        <v>287</v>
      </c>
      <c r="M444" s="11" t="s">
        <v>288</v>
      </c>
      <c r="N444" s="11" t="s">
        <v>288</v>
      </c>
      <c r="O444" s="11" t="s">
        <v>288</v>
      </c>
      <c r="P444" s="11" t="s">
        <v>288</v>
      </c>
      <c r="Q444" s="11" t="s">
        <v>288</v>
      </c>
      <c r="R444" s="11" t="s">
        <v>288</v>
      </c>
      <c r="S444" s="11" t="s">
        <v>287</v>
      </c>
      <c r="T444" s="11" t="s">
        <v>287</v>
      </c>
      <c r="U444" s="11" t="s">
        <v>287</v>
      </c>
      <c r="V444" s="11" t="s">
        <v>114</v>
      </c>
      <c r="W444" s="11" t="s">
        <v>287</v>
      </c>
      <c r="X444" s="150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2</v>
      </c>
    </row>
    <row r="445" spans="1:65">
      <c r="A445" s="29"/>
      <c r="B445" s="19"/>
      <c r="C445" s="9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150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3</v>
      </c>
    </row>
    <row r="446" spans="1:65">
      <c r="A446" s="29"/>
      <c r="B446" s="18">
        <v>1</v>
      </c>
      <c r="C446" s="14">
        <v>1</v>
      </c>
      <c r="D446" s="21">
        <v>0.16900000000000001</v>
      </c>
      <c r="E446" s="21">
        <v>0.17</v>
      </c>
      <c r="F446" s="21">
        <v>0.16</v>
      </c>
      <c r="G446" s="21">
        <v>0.18</v>
      </c>
      <c r="H446" s="151">
        <v>0.2</v>
      </c>
      <c r="I446" s="21">
        <v>0.19</v>
      </c>
      <c r="J446" s="151">
        <v>0.2</v>
      </c>
      <c r="K446" s="21">
        <v>0.19</v>
      </c>
      <c r="L446" s="21">
        <v>0.18</v>
      </c>
      <c r="M446" s="21">
        <v>0.18099999999999999</v>
      </c>
      <c r="N446" s="21">
        <v>0.17299999999999999</v>
      </c>
      <c r="O446" s="145">
        <v>0.18099999999999999</v>
      </c>
      <c r="P446" s="21">
        <v>0.184</v>
      </c>
      <c r="Q446" s="21">
        <v>0.186</v>
      </c>
      <c r="R446" s="21">
        <v>0.17299999999999999</v>
      </c>
      <c r="S446" s="21">
        <v>0.19500000000000001</v>
      </c>
      <c r="T446" s="21">
        <v>0.193</v>
      </c>
      <c r="U446" s="151">
        <v>0.151</v>
      </c>
      <c r="V446" s="21">
        <v>0.17337614607035001</v>
      </c>
      <c r="W446" s="21">
        <v>0.184</v>
      </c>
      <c r="X446" s="150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</v>
      </c>
    </row>
    <row r="447" spans="1:65">
      <c r="A447" s="29"/>
      <c r="B447" s="19">
        <v>1</v>
      </c>
      <c r="C447" s="9">
        <v>2</v>
      </c>
      <c r="D447" s="11">
        <v>0.16200000000000001</v>
      </c>
      <c r="E447" s="11">
        <v>0.15</v>
      </c>
      <c r="F447" s="11">
        <v>0.17</v>
      </c>
      <c r="G447" s="11">
        <v>0.18</v>
      </c>
      <c r="H447" s="146">
        <v>0.2</v>
      </c>
      <c r="I447" s="11">
        <v>0.192</v>
      </c>
      <c r="J447" s="146">
        <v>0.2</v>
      </c>
      <c r="K447" s="11">
        <v>0.18</v>
      </c>
      <c r="L447" s="11">
        <v>0.17</v>
      </c>
      <c r="M447" s="11">
        <v>0.18</v>
      </c>
      <c r="N447" s="11">
        <v>0.17799999999999999</v>
      </c>
      <c r="O447" s="11">
        <v>0.193</v>
      </c>
      <c r="P447" s="11">
        <v>0.182</v>
      </c>
      <c r="Q447" s="11">
        <v>0.189</v>
      </c>
      <c r="R447" s="11">
        <v>0.16800000000000001</v>
      </c>
      <c r="S447" s="11">
        <v>0.192</v>
      </c>
      <c r="T447" s="11">
        <v>0.189</v>
      </c>
      <c r="U447" s="146">
        <v>0.14299999999999999</v>
      </c>
      <c r="V447" s="11">
        <v>0.16335957482131241</v>
      </c>
      <c r="W447" s="11">
        <v>0.17199999999999999</v>
      </c>
      <c r="X447" s="150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24</v>
      </c>
    </row>
    <row r="448" spans="1:65">
      <c r="A448" s="29"/>
      <c r="B448" s="19">
        <v>1</v>
      </c>
      <c r="C448" s="9">
        <v>3</v>
      </c>
      <c r="D448" s="11">
        <v>0.16400000000000001</v>
      </c>
      <c r="E448" s="11">
        <v>0.17</v>
      </c>
      <c r="F448" s="11">
        <v>0.15</v>
      </c>
      <c r="G448" s="11">
        <v>0.17</v>
      </c>
      <c r="H448" s="146">
        <v>0.2</v>
      </c>
      <c r="I448" s="11">
        <v>0.17399999999999999</v>
      </c>
      <c r="J448" s="146">
        <v>0.2</v>
      </c>
      <c r="K448" s="11">
        <v>0.18</v>
      </c>
      <c r="L448" s="11">
        <v>0.18</v>
      </c>
      <c r="M448" s="11">
        <v>0.16700000000000001</v>
      </c>
      <c r="N448" s="11">
        <v>0.16500000000000001</v>
      </c>
      <c r="O448" s="11">
        <v>0.192</v>
      </c>
      <c r="P448" s="11">
        <v>0.185</v>
      </c>
      <c r="Q448" s="11">
        <v>0.186</v>
      </c>
      <c r="R448" s="11">
        <v>0.17499999999999999</v>
      </c>
      <c r="S448" s="11">
        <v>0.192</v>
      </c>
      <c r="T448" s="11">
        <v>0.20399999999999999</v>
      </c>
      <c r="U448" s="146">
        <v>0.14499999999999999</v>
      </c>
      <c r="V448" s="11">
        <v>0.16986310153171841</v>
      </c>
      <c r="W448" s="11">
        <v>0.20399999999999999</v>
      </c>
      <c r="X448" s="150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16</v>
      </c>
    </row>
    <row r="449" spans="1:65">
      <c r="A449" s="29"/>
      <c r="B449" s="19">
        <v>1</v>
      </c>
      <c r="C449" s="9">
        <v>4</v>
      </c>
      <c r="D449" s="11">
        <v>0.17199999999999999</v>
      </c>
      <c r="E449" s="11">
        <v>0.17</v>
      </c>
      <c r="F449" s="11">
        <v>0.16</v>
      </c>
      <c r="G449" s="11">
        <v>0.17</v>
      </c>
      <c r="H449" s="146">
        <v>0.2</v>
      </c>
      <c r="I449" s="11">
        <v>0.184</v>
      </c>
      <c r="J449" s="146">
        <v>0.2</v>
      </c>
      <c r="K449" s="11">
        <v>0.19</v>
      </c>
      <c r="L449" s="11">
        <v>0.19</v>
      </c>
      <c r="M449" s="11">
        <v>0.16900000000000001</v>
      </c>
      <c r="N449" s="11">
        <v>0.17799999999999999</v>
      </c>
      <c r="O449" s="11">
        <v>0.19500000000000001</v>
      </c>
      <c r="P449" s="11">
        <v>0.17899999999999999</v>
      </c>
      <c r="Q449" s="11">
        <v>0.186</v>
      </c>
      <c r="R449" s="11">
        <v>0.17699999999999999</v>
      </c>
      <c r="S449" s="11">
        <v>0.188</v>
      </c>
      <c r="T449" s="11">
        <v>0.19500000000000001</v>
      </c>
      <c r="U449" s="146">
        <v>0.13100000000000001</v>
      </c>
      <c r="V449" s="11">
        <v>0.16033474104437101</v>
      </c>
      <c r="W449" s="11">
        <v>0.185</v>
      </c>
      <c r="X449" s="150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27">
        <v>0.17782557300260993</v>
      </c>
    </row>
    <row r="450" spans="1:65">
      <c r="A450" s="29"/>
      <c r="B450" s="19">
        <v>1</v>
      </c>
      <c r="C450" s="9">
        <v>5</v>
      </c>
      <c r="D450" s="11">
        <v>0.15</v>
      </c>
      <c r="E450" s="11">
        <v>0.16</v>
      </c>
      <c r="F450" s="11">
        <v>0.16</v>
      </c>
      <c r="G450" s="11">
        <v>0.17</v>
      </c>
      <c r="H450" s="146">
        <v>0.2</v>
      </c>
      <c r="I450" s="11">
        <v>0.182</v>
      </c>
      <c r="J450" s="146">
        <v>0.1</v>
      </c>
      <c r="K450" s="11">
        <v>0.18</v>
      </c>
      <c r="L450" s="11">
        <v>0.17</v>
      </c>
      <c r="M450" s="11">
        <v>0.16900000000000001</v>
      </c>
      <c r="N450" s="11">
        <v>0.182</v>
      </c>
      <c r="O450" s="11">
        <v>0.188</v>
      </c>
      <c r="P450" s="11">
        <v>0.17399999999999999</v>
      </c>
      <c r="Q450" s="11">
        <v>0.18</v>
      </c>
      <c r="R450" s="11">
        <v>0.17299999999999999</v>
      </c>
      <c r="S450" s="11">
        <v>0.183</v>
      </c>
      <c r="T450" s="11">
        <v>0.182</v>
      </c>
      <c r="U450" s="146">
        <v>0.128</v>
      </c>
      <c r="V450" s="11">
        <v>0.16827007247537343</v>
      </c>
      <c r="W450" s="11">
        <v>0.16500000000000001</v>
      </c>
      <c r="X450" s="150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35</v>
      </c>
    </row>
    <row r="451" spans="1:65">
      <c r="A451" s="29"/>
      <c r="B451" s="19">
        <v>1</v>
      </c>
      <c r="C451" s="9">
        <v>6</v>
      </c>
      <c r="D451" s="11">
        <v>0.16800000000000001</v>
      </c>
      <c r="E451" s="11">
        <v>0.15</v>
      </c>
      <c r="F451" s="11">
        <v>0.17</v>
      </c>
      <c r="G451" s="11">
        <v>0.18</v>
      </c>
      <c r="H451" s="146">
        <v>0.2</v>
      </c>
      <c r="I451" s="11">
        <v>0.183</v>
      </c>
      <c r="J451" s="146">
        <v>0.1</v>
      </c>
      <c r="K451" s="11">
        <v>0.19</v>
      </c>
      <c r="L451" s="11">
        <v>0.18</v>
      </c>
      <c r="M451" s="11">
        <v>0.17699999999999999</v>
      </c>
      <c r="N451" s="11">
        <v>0.16800000000000001</v>
      </c>
      <c r="O451" s="11">
        <v>0.19500000000000001</v>
      </c>
      <c r="P451" s="11">
        <v>0.17899999999999999</v>
      </c>
      <c r="Q451" s="11">
        <v>0.19500000000000001</v>
      </c>
      <c r="R451" s="11">
        <v>0.17199999999999999</v>
      </c>
      <c r="S451" s="11">
        <v>0.19</v>
      </c>
      <c r="T451" s="152">
        <v>0.218</v>
      </c>
      <c r="U451" s="146">
        <v>0.13500000000000001</v>
      </c>
      <c r="V451" s="11">
        <v>0.17680481032309042</v>
      </c>
      <c r="W451" s="11">
        <v>0.17499999999999999</v>
      </c>
      <c r="X451" s="150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20" t="s">
        <v>273</v>
      </c>
      <c r="C452" s="12"/>
      <c r="D452" s="22">
        <v>0.16416666666666668</v>
      </c>
      <c r="E452" s="22">
        <v>0.16166666666666668</v>
      </c>
      <c r="F452" s="22">
        <v>0.16166666666666668</v>
      </c>
      <c r="G452" s="22">
        <v>0.17500000000000002</v>
      </c>
      <c r="H452" s="22">
        <v>0.19999999999999998</v>
      </c>
      <c r="I452" s="22">
        <v>0.18416666666666667</v>
      </c>
      <c r="J452" s="22">
        <v>0.16666666666666666</v>
      </c>
      <c r="K452" s="22">
        <v>0.18499999999999997</v>
      </c>
      <c r="L452" s="22">
        <v>0.17833333333333334</v>
      </c>
      <c r="M452" s="22">
        <v>0.17383333333333337</v>
      </c>
      <c r="N452" s="22">
        <v>0.17399999999999996</v>
      </c>
      <c r="O452" s="22">
        <v>0.19066666666666668</v>
      </c>
      <c r="P452" s="22">
        <v>0.18049999999999999</v>
      </c>
      <c r="Q452" s="22">
        <v>0.18699999999999997</v>
      </c>
      <c r="R452" s="22">
        <v>0.17300000000000001</v>
      </c>
      <c r="S452" s="22">
        <v>0.18999999999999997</v>
      </c>
      <c r="T452" s="22">
        <v>0.1968333333333333</v>
      </c>
      <c r="U452" s="22">
        <v>0.13883333333333334</v>
      </c>
      <c r="V452" s="22">
        <v>0.16866807437770259</v>
      </c>
      <c r="W452" s="22">
        <v>0.18083333333333332</v>
      </c>
      <c r="X452" s="150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5"/>
    </row>
    <row r="453" spans="1:65">
      <c r="A453" s="29"/>
      <c r="B453" s="3" t="s">
        <v>274</v>
      </c>
      <c r="C453" s="28"/>
      <c r="D453" s="11">
        <v>0.16600000000000001</v>
      </c>
      <c r="E453" s="11">
        <v>0.16500000000000001</v>
      </c>
      <c r="F453" s="11">
        <v>0.16</v>
      </c>
      <c r="G453" s="11">
        <v>0.17499999999999999</v>
      </c>
      <c r="H453" s="11">
        <v>0.2</v>
      </c>
      <c r="I453" s="11">
        <v>0.1835</v>
      </c>
      <c r="J453" s="11">
        <v>0.2</v>
      </c>
      <c r="K453" s="11">
        <v>0.185</v>
      </c>
      <c r="L453" s="11">
        <v>0.18</v>
      </c>
      <c r="M453" s="11">
        <v>0.17299999999999999</v>
      </c>
      <c r="N453" s="11">
        <v>0.17549999999999999</v>
      </c>
      <c r="O453" s="11">
        <v>0.1925</v>
      </c>
      <c r="P453" s="11">
        <v>0.18049999999999999</v>
      </c>
      <c r="Q453" s="11">
        <v>0.186</v>
      </c>
      <c r="R453" s="11">
        <v>0.17299999999999999</v>
      </c>
      <c r="S453" s="11">
        <v>0.191</v>
      </c>
      <c r="T453" s="11">
        <v>0.19400000000000001</v>
      </c>
      <c r="U453" s="11">
        <v>0.13900000000000001</v>
      </c>
      <c r="V453" s="11">
        <v>0.16906658700354593</v>
      </c>
      <c r="W453" s="11">
        <v>0.17949999999999999</v>
      </c>
      <c r="X453" s="150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275</v>
      </c>
      <c r="C454" s="28"/>
      <c r="D454" s="23">
        <v>7.8081154363051448E-3</v>
      </c>
      <c r="E454" s="23">
        <v>9.8319208025017587E-3</v>
      </c>
      <c r="F454" s="23">
        <v>7.5277265270908165E-3</v>
      </c>
      <c r="G454" s="23">
        <v>5.47722557505165E-3</v>
      </c>
      <c r="H454" s="23">
        <v>3.0404709722440586E-17</v>
      </c>
      <c r="I454" s="23">
        <v>6.4005208121423003E-3</v>
      </c>
      <c r="J454" s="23">
        <v>5.1639777949432336E-2</v>
      </c>
      <c r="K454" s="23">
        <v>5.4772255750516665E-3</v>
      </c>
      <c r="L454" s="23">
        <v>7.5277265270908035E-3</v>
      </c>
      <c r="M454" s="23">
        <v>6.2102066524928586E-3</v>
      </c>
      <c r="N454" s="23">
        <v>6.5421708935184441E-3</v>
      </c>
      <c r="O454" s="23">
        <v>5.3913510984415318E-3</v>
      </c>
      <c r="P454" s="23">
        <v>4.0373258476372733E-3</v>
      </c>
      <c r="Q454" s="23">
        <v>4.89897948556636E-3</v>
      </c>
      <c r="R454" s="23">
        <v>3.033150177620614E-3</v>
      </c>
      <c r="S454" s="23">
        <v>4.147288270665548E-3</v>
      </c>
      <c r="T454" s="23">
        <v>1.2639883965712133E-2</v>
      </c>
      <c r="U454" s="23">
        <v>8.9087971503826798E-3</v>
      </c>
      <c r="V454" s="23">
        <v>6.1250880533389408E-3</v>
      </c>
      <c r="W454" s="23">
        <v>1.3614942771332773E-2</v>
      </c>
      <c r="X454" s="202"/>
      <c r="Y454" s="203"/>
      <c r="Z454" s="203"/>
      <c r="AA454" s="203"/>
      <c r="AB454" s="203"/>
      <c r="AC454" s="203"/>
      <c r="AD454" s="203"/>
      <c r="AE454" s="203"/>
      <c r="AF454" s="203"/>
      <c r="AG454" s="203"/>
      <c r="AH454" s="203"/>
      <c r="AI454" s="203"/>
      <c r="AJ454" s="203"/>
      <c r="AK454" s="203"/>
      <c r="AL454" s="203"/>
      <c r="AM454" s="203"/>
      <c r="AN454" s="203"/>
      <c r="AO454" s="203"/>
      <c r="AP454" s="203"/>
      <c r="AQ454" s="203"/>
      <c r="AR454" s="203"/>
      <c r="AS454" s="203"/>
      <c r="AT454" s="203"/>
      <c r="AU454" s="203"/>
      <c r="AV454" s="203"/>
      <c r="AW454" s="203"/>
      <c r="AX454" s="203"/>
      <c r="AY454" s="203"/>
      <c r="AZ454" s="203"/>
      <c r="BA454" s="203"/>
      <c r="BB454" s="203"/>
      <c r="BC454" s="203"/>
      <c r="BD454" s="203"/>
      <c r="BE454" s="203"/>
      <c r="BF454" s="203"/>
      <c r="BG454" s="203"/>
      <c r="BH454" s="203"/>
      <c r="BI454" s="203"/>
      <c r="BJ454" s="203"/>
      <c r="BK454" s="203"/>
      <c r="BL454" s="203"/>
      <c r="BM454" s="56"/>
    </row>
    <row r="455" spans="1:65">
      <c r="A455" s="29"/>
      <c r="B455" s="3" t="s">
        <v>86</v>
      </c>
      <c r="C455" s="28"/>
      <c r="D455" s="13">
        <v>4.7562124485107479E-2</v>
      </c>
      <c r="E455" s="13">
        <v>6.0816004963928402E-2</v>
      </c>
      <c r="F455" s="13">
        <v>4.6563256868602985E-2</v>
      </c>
      <c r="G455" s="13">
        <v>3.1298431857437997E-2</v>
      </c>
      <c r="H455" s="13">
        <v>1.5202354861220294E-16</v>
      </c>
      <c r="I455" s="13">
        <v>3.4753959160953668E-2</v>
      </c>
      <c r="J455" s="13">
        <v>0.30983866769659402</v>
      </c>
      <c r="K455" s="13">
        <v>2.9606624730009013E-2</v>
      </c>
      <c r="L455" s="13">
        <v>4.2211550619200768E-2</v>
      </c>
      <c r="M455" s="13">
        <v>3.5725062238693331E-2</v>
      </c>
      <c r="N455" s="13">
        <v>3.759868329608302E-2</v>
      </c>
      <c r="O455" s="13">
        <v>2.8276316949868173E-2</v>
      </c>
      <c r="P455" s="13">
        <v>2.2367456219597084E-2</v>
      </c>
      <c r="Q455" s="13">
        <v>2.6197751259713159E-2</v>
      </c>
      <c r="R455" s="13">
        <v>1.7532659986246323E-2</v>
      </c>
      <c r="S455" s="13">
        <v>2.1827833003502887E-2</v>
      </c>
      <c r="T455" s="13">
        <v>6.4216175947733115E-2</v>
      </c>
      <c r="U455" s="13">
        <v>6.4169007085589536E-2</v>
      </c>
      <c r="V455" s="13">
        <v>3.6314448219897738E-2</v>
      </c>
      <c r="W455" s="13">
        <v>7.5290006108752666E-2</v>
      </c>
      <c r="X455" s="150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A456" s="29"/>
      <c r="B456" s="3" t="s">
        <v>276</v>
      </c>
      <c r="C456" s="28"/>
      <c r="D456" s="13">
        <v>-7.6810697726489408E-2</v>
      </c>
      <c r="E456" s="13">
        <v>-9.0869418065679941E-2</v>
      </c>
      <c r="F456" s="13">
        <v>-9.0869418065679941E-2</v>
      </c>
      <c r="G456" s="13">
        <v>-1.5889576256663873E-2</v>
      </c>
      <c r="H456" s="13">
        <v>0.12469762713524113</v>
      </c>
      <c r="I456" s="13">
        <v>3.565906498703475E-2</v>
      </c>
      <c r="J456" s="13">
        <v>-6.2751977387298985E-2</v>
      </c>
      <c r="K456" s="13">
        <v>4.0345305100097928E-2</v>
      </c>
      <c r="L456" s="13">
        <v>2.8553841955900605E-3</v>
      </c>
      <c r="M456" s="13">
        <v>-2.2450312414952656E-2</v>
      </c>
      <c r="N456" s="13">
        <v>-2.1513064392340353E-2</v>
      </c>
      <c r="O456" s="13">
        <v>7.2211737868929982E-2</v>
      </c>
      <c r="P456" s="13">
        <v>1.5039608489555212E-2</v>
      </c>
      <c r="Q456" s="13">
        <v>5.1592281371450444E-2</v>
      </c>
      <c r="R456" s="13">
        <v>-2.7136552528016278E-2</v>
      </c>
      <c r="S456" s="13">
        <v>6.8462745778478995E-2</v>
      </c>
      <c r="T456" s="13">
        <v>0.10688991470559972</v>
      </c>
      <c r="U456" s="13">
        <v>-0.21927239716362001</v>
      </c>
      <c r="V456" s="13">
        <v>-5.1497084869637555E-2</v>
      </c>
      <c r="W456" s="13">
        <v>1.6914104534780483E-2</v>
      </c>
      <c r="X456" s="150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55"/>
    </row>
    <row r="457" spans="1:65">
      <c r="A457" s="29"/>
      <c r="B457" s="45" t="s">
        <v>277</v>
      </c>
      <c r="C457" s="46"/>
      <c r="D457" s="44">
        <v>1.03</v>
      </c>
      <c r="E457" s="44">
        <v>1.24</v>
      </c>
      <c r="F457" s="44">
        <v>1.24</v>
      </c>
      <c r="G457" s="44">
        <v>0.14000000000000001</v>
      </c>
      <c r="H457" s="44" t="s">
        <v>278</v>
      </c>
      <c r="I457" s="44">
        <v>0.62</v>
      </c>
      <c r="J457" s="44" t="s">
        <v>278</v>
      </c>
      <c r="K457" s="44">
        <v>0.69</v>
      </c>
      <c r="L457" s="44">
        <v>0.14000000000000001</v>
      </c>
      <c r="M457" s="44">
        <v>0.23</v>
      </c>
      <c r="N457" s="44">
        <v>0.22</v>
      </c>
      <c r="O457" s="44">
        <v>1.1599999999999999</v>
      </c>
      <c r="P457" s="44">
        <v>0.32</v>
      </c>
      <c r="Q457" s="44">
        <v>0.85</v>
      </c>
      <c r="R457" s="44">
        <v>0.3</v>
      </c>
      <c r="S457" s="44">
        <v>1.1000000000000001</v>
      </c>
      <c r="T457" s="44">
        <v>1.67</v>
      </c>
      <c r="U457" s="44">
        <v>3.12</v>
      </c>
      <c r="V457" s="44">
        <v>0.66</v>
      </c>
      <c r="W457" s="44">
        <v>0.34</v>
      </c>
      <c r="X457" s="150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55"/>
    </row>
    <row r="458" spans="1:65">
      <c r="B458" s="30" t="s">
        <v>295</v>
      </c>
      <c r="C458" s="20"/>
      <c r="D458" s="20"/>
      <c r="E458" s="20"/>
      <c r="F458" s="20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BM458" s="55"/>
    </row>
    <row r="459" spans="1:65">
      <c r="BM459" s="55"/>
    </row>
    <row r="460" spans="1:65" ht="15">
      <c r="B460" s="8" t="s">
        <v>497</v>
      </c>
      <c r="BM460" s="27" t="s">
        <v>66</v>
      </c>
    </row>
    <row r="461" spans="1:65" ht="15">
      <c r="A461" s="24" t="s">
        <v>54</v>
      </c>
      <c r="B461" s="18" t="s">
        <v>110</v>
      </c>
      <c r="C461" s="15" t="s">
        <v>111</v>
      </c>
      <c r="D461" s="16" t="s">
        <v>236</v>
      </c>
      <c r="E461" s="17" t="s">
        <v>236</v>
      </c>
      <c r="F461" s="17" t="s">
        <v>236</v>
      </c>
      <c r="G461" s="17" t="s">
        <v>236</v>
      </c>
      <c r="H461" s="17" t="s">
        <v>236</v>
      </c>
      <c r="I461" s="17" t="s">
        <v>236</v>
      </c>
      <c r="J461" s="17" t="s">
        <v>236</v>
      </c>
      <c r="K461" s="17" t="s">
        <v>236</v>
      </c>
      <c r="L461" s="17" t="s">
        <v>236</v>
      </c>
      <c r="M461" s="17" t="s">
        <v>236</v>
      </c>
      <c r="N461" s="17" t="s">
        <v>236</v>
      </c>
      <c r="O461" s="17" t="s">
        <v>236</v>
      </c>
      <c r="P461" s="17" t="s">
        <v>236</v>
      </c>
      <c r="Q461" s="17" t="s">
        <v>236</v>
      </c>
      <c r="R461" s="17" t="s">
        <v>236</v>
      </c>
      <c r="S461" s="17" t="s">
        <v>236</v>
      </c>
      <c r="T461" s="17" t="s">
        <v>236</v>
      </c>
      <c r="U461" s="17" t="s">
        <v>236</v>
      </c>
      <c r="V461" s="17" t="s">
        <v>236</v>
      </c>
      <c r="W461" s="17" t="s">
        <v>236</v>
      </c>
      <c r="X461" s="17" t="s">
        <v>236</v>
      </c>
      <c r="Y461" s="17" t="s">
        <v>236</v>
      </c>
      <c r="Z461" s="17" t="s">
        <v>236</v>
      </c>
      <c r="AA461" s="17" t="s">
        <v>236</v>
      </c>
      <c r="AB461" s="17" t="s">
        <v>236</v>
      </c>
      <c r="AC461" s="17" t="s">
        <v>236</v>
      </c>
      <c r="AD461" s="150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1</v>
      </c>
    </row>
    <row r="462" spans="1:65">
      <c r="A462" s="29"/>
      <c r="B462" s="19" t="s">
        <v>237</v>
      </c>
      <c r="C462" s="9" t="s">
        <v>237</v>
      </c>
      <c r="D462" s="148" t="s">
        <v>239</v>
      </c>
      <c r="E462" s="149" t="s">
        <v>241</v>
      </c>
      <c r="F462" s="149" t="s">
        <v>242</v>
      </c>
      <c r="G462" s="149" t="s">
        <v>243</v>
      </c>
      <c r="H462" s="149" t="s">
        <v>244</v>
      </c>
      <c r="I462" s="149" t="s">
        <v>245</v>
      </c>
      <c r="J462" s="149" t="s">
        <v>246</v>
      </c>
      <c r="K462" s="149" t="s">
        <v>247</v>
      </c>
      <c r="L462" s="149" t="s">
        <v>248</v>
      </c>
      <c r="M462" s="149" t="s">
        <v>249</v>
      </c>
      <c r="N462" s="149" t="s">
        <v>250</v>
      </c>
      <c r="O462" s="149" t="s">
        <v>251</v>
      </c>
      <c r="P462" s="149" t="s">
        <v>252</v>
      </c>
      <c r="Q462" s="149" t="s">
        <v>253</v>
      </c>
      <c r="R462" s="149" t="s">
        <v>254</v>
      </c>
      <c r="S462" s="149" t="s">
        <v>255</v>
      </c>
      <c r="T462" s="149" t="s">
        <v>256</v>
      </c>
      <c r="U462" s="149" t="s">
        <v>257</v>
      </c>
      <c r="V462" s="149" t="s">
        <v>258</v>
      </c>
      <c r="W462" s="149" t="s">
        <v>259</v>
      </c>
      <c r="X462" s="149" t="s">
        <v>260</v>
      </c>
      <c r="Y462" s="149" t="s">
        <v>261</v>
      </c>
      <c r="Z462" s="149" t="s">
        <v>263</v>
      </c>
      <c r="AA462" s="149" t="s">
        <v>264</v>
      </c>
      <c r="AB462" s="149" t="s">
        <v>265</v>
      </c>
      <c r="AC462" s="149" t="s">
        <v>266</v>
      </c>
      <c r="AD462" s="150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 t="s">
        <v>1</v>
      </c>
    </row>
    <row r="463" spans="1:65">
      <c r="A463" s="29"/>
      <c r="B463" s="19"/>
      <c r="C463" s="9"/>
      <c r="D463" s="10" t="s">
        <v>114</v>
      </c>
      <c r="E463" s="11" t="s">
        <v>287</v>
      </c>
      <c r="F463" s="11" t="s">
        <v>287</v>
      </c>
      <c r="G463" s="11" t="s">
        <v>114</v>
      </c>
      <c r="H463" s="11" t="s">
        <v>287</v>
      </c>
      <c r="I463" s="11" t="s">
        <v>288</v>
      </c>
      <c r="J463" s="11" t="s">
        <v>288</v>
      </c>
      <c r="K463" s="11" t="s">
        <v>114</v>
      </c>
      <c r="L463" s="11" t="s">
        <v>288</v>
      </c>
      <c r="M463" s="11" t="s">
        <v>114</v>
      </c>
      <c r="N463" s="11" t="s">
        <v>114</v>
      </c>
      <c r="O463" s="11" t="s">
        <v>288</v>
      </c>
      <c r="P463" s="11" t="s">
        <v>288</v>
      </c>
      <c r="Q463" s="11" t="s">
        <v>288</v>
      </c>
      <c r="R463" s="11" t="s">
        <v>288</v>
      </c>
      <c r="S463" s="11" t="s">
        <v>288</v>
      </c>
      <c r="T463" s="11" t="s">
        <v>288</v>
      </c>
      <c r="U463" s="11" t="s">
        <v>114</v>
      </c>
      <c r="V463" s="11" t="s">
        <v>114</v>
      </c>
      <c r="W463" s="11" t="s">
        <v>114</v>
      </c>
      <c r="X463" s="11" t="s">
        <v>287</v>
      </c>
      <c r="Y463" s="11" t="s">
        <v>114</v>
      </c>
      <c r="Z463" s="11" t="s">
        <v>288</v>
      </c>
      <c r="AA463" s="11" t="s">
        <v>114</v>
      </c>
      <c r="AB463" s="11" t="s">
        <v>114</v>
      </c>
      <c r="AC463" s="11" t="s">
        <v>114</v>
      </c>
      <c r="AD463" s="150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7">
        <v>2</v>
      </c>
    </row>
    <row r="464" spans="1:65">
      <c r="A464" s="29"/>
      <c r="B464" s="19"/>
      <c r="C464" s="9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150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3</v>
      </c>
    </row>
    <row r="465" spans="1:65">
      <c r="A465" s="29"/>
      <c r="B465" s="18">
        <v>1</v>
      </c>
      <c r="C465" s="14">
        <v>1</v>
      </c>
      <c r="D465" s="21">
        <v>3.2099999999999995</v>
      </c>
      <c r="E465" s="21">
        <v>2.91</v>
      </c>
      <c r="F465" s="21">
        <v>3.35</v>
      </c>
      <c r="G465" s="21">
        <v>3.1342000000000003</v>
      </c>
      <c r="H465" s="21">
        <v>3.0928612027120321</v>
      </c>
      <c r="I465" s="21">
        <v>3.2300000000000004</v>
      </c>
      <c r="J465" s="21">
        <v>3.15</v>
      </c>
      <c r="K465" s="21">
        <v>3.013855</v>
      </c>
      <c r="L465" s="21">
        <v>3.11</v>
      </c>
      <c r="M465" s="21">
        <v>3.02</v>
      </c>
      <c r="N465" s="21">
        <v>3.1177999999999999</v>
      </c>
      <c r="O465" s="21">
        <v>3.2199999999999998</v>
      </c>
      <c r="P465" s="21">
        <v>3.04</v>
      </c>
      <c r="Q465" s="21">
        <v>2.97</v>
      </c>
      <c r="R465" s="21">
        <v>2.91</v>
      </c>
      <c r="S465" s="21">
        <v>3.25</v>
      </c>
      <c r="T465" s="21">
        <v>2.9990000000000001</v>
      </c>
      <c r="U465" s="21">
        <v>3.2</v>
      </c>
      <c r="V465" s="145">
        <v>3.17</v>
      </c>
      <c r="W465" s="21">
        <v>2.92</v>
      </c>
      <c r="X465" s="21">
        <v>3.1</v>
      </c>
      <c r="Y465" s="151">
        <v>2.7422</v>
      </c>
      <c r="Z465" s="21">
        <v>3.03</v>
      </c>
      <c r="AA465" s="21">
        <v>3.2010483203100488</v>
      </c>
      <c r="AB465" s="21">
        <v>2.9881571999999998</v>
      </c>
      <c r="AC465" s="21">
        <v>3.15</v>
      </c>
      <c r="AD465" s="150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>
        <v>1</v>
      </c>
    </row>
    <row r="466" spans="1:65">
      <c r="A466" s="29"/>
      <c r="B466" s="19">
        <v>1</v>
      </c>
      <c r="C466" s="9">
        <v>2</v>
      </c>
      <c r="D466" s="11">
        <v>3.19</v>
      </c>
      <c r="E466" s="11">
        <v>3.2400000000000007</v>
      </c>
      <c r="F466" s="11">
        <v>3.39</v>
      </c>
      <c r="G466" s="11">
        <v>3.1236000000000002</v>
      </c>
      <c r="H466" s="11">
        <v>3.0958346335515396</v>
      </c>
      <c r="I466" s="11">
        <v>3.2799999999999994</v>
      </c>
      <c r="J466" s="11">
        <v>3.08</v>
      </c>
      <c r="K466" s="11">
        <v>3.0352100000000002</v>
      </c>
      <c r="L466" s="11">
        <v>3.2400000000000007</v>
      </c>
      <c r="M466" s="11">
        <v>3.0700000000000003</v>
      </c>
      <c r="N466" s="11">
        <v>3.0787999999999998</v>
      </c>
      <c r="O466" s="11">
        <v>3.1400000000000006</v>
      </c>
      <c r="P466" s="11">
        <v>3.02</v>
      </c>
      <c r="Q466" s="11">
        <v>2.98</v>
      </c>
      <c r="R466" s="11">
        <v>2.88</v>
      </c>
      <c r="S466" s="11">
        <v>3.27</v>
      </c>
      <c r="T466" s="11">
        <v>3.0028999999999999</v>
      </c>
      <c r="U466" s="11">
        <v>3.2199999999999998</v>
      </c>
      <c r="V466" s="146">
        <v>2.57</v>
      </c>
      <c r="W466" s="11">
        <v>2.94</v>
      </c>
      <c r="X466" s="11">
        <v>2.93</v>
      </c>
      <c r="Y466" s="146">
        <v>2.7012999999999998</v>
      </c>
      <c r="Z466" s="11">
        <v>3.0960000000000001</v>
      </c>
      <c r="AA466" s="11">
        <v>3.1487854132993731</v>
      </c>
      <c r="AB466" s="11">
        <v>3.4045294000000004</v>
      </c>
      <c r="AC466" s="11">
        <v>3.16</v>
      </c>
      <c r="AD466" s="150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 t="e">
        <v>#N/A</v>
      </c>
    </row>
    <row r="467" spans="1:65">
      <c r="A467" s="29"/>
      <c r="B467" s="19">
        <v>1</v>
      </c>
      <c r="C467" s="9">
        <v>3</v>
      </c>
      <c r="D467" s="11">
        <v>3.26</v>
      </c>
      <c r="E467" s="11">
        <v>3.1400000000000006</v>
      </c>
      <c r="F467" s="11">
        <v>3.29</v>
      </c>
      <c r="G467" s="11">
        <v>3.0974999999999997</v>
      </c>
      <c r="H467" s="11">
        <v>3.086112588918867</v>
      </c>
      <c r="I467" s="11">
        <v>3.36</v>
      </c>
      <c r="J467" s="152">
        <v>2.78</v>
      </c>
      <c r="K467" s="11">
        <v>3.0217700000000001</v>
      </c>
      <c r="L467" s="11">
        <v>3.2199999999999998</v>
      </c>
      <c r="M467" s="11">
        <v>3.08</v>
      </c>
      <c r="N467" s="11">
        <v>3.0339</v>
      </c>
      <c r="O467" s="11">
        <v>3.2099999999999995</v>
      </c>
      <c r="P467" s="11">
        <v>3.06</v>
      </c>
      <c r="Q467" s="11">
        <v>2.98</v>
      </c>
      <c r="R467" s="11">
        <v>2.89</v>
      </c>
      <c r="S467" s="11">
        <v>3.2300000000000004</v>
      </c>
      <c r="T467" s="11">
        <v>2.9903</v>
      </c>
      <c r="U467" s="11">
        <v>3.19</v>
      </c>
      <c r="V467" s="146">
        <v>2.74</v>
      </c>
      <c r="W467" s="11">
        <v>2.95</v>
      </c>
      <c r="X467" s="11">
        <v>3.11</v>
      </c>
      <c r="Y467" s="146">
        <v>2.7425999999999999</v>
      </c>
      <c r="Z467" s="11">
        <v>2.9969999999999999</v>
      </c>
      <c r="AA467" s="11">
        <v>3.0533819361598229</v>
      </c>
      <c r="AB467" s="11">
        <v>3.1270918000000001</v>
      </c>
      <c r="AC467" s="11">
        <v>3.19</v>
      </c>
      <c r="AD467" s="150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16</v>
      </c>
    </row>
    <row r="468" spans="1:65">
      <c r="A468" s="29"/>
      <c r="B468" s="19">
        <v>1</v>
      </c>
      <c r="C468" s="9">
        <v>4</v>
      </c>
      <c r="D468" s="11">
        <v>3.2099999999999995</v>
      </c>
      <c r="E468" s="11">
        <v>3.2099999999999995</v>
      </c>
      <c r="F468" s="11">
        <v>3.38</v>
      </c>
      <c r="G468" s="11">
        <v>3.0899000000000001</v>
      </c>
      <c r="H468" s="11">
        <v>3.0857584116947812</v>
      </c>
      <c r="I468" s="11">
        <v>3.44</v>
      </c>
      <c r="J468" s="11">
        <v>3.04</v>
      </c>
      <c r="K468" s="11">
        <v>3.0068199999999998</v>
      </c>
      <c r="L468" s="11">
        <v>3.2</v>
      </c>
      <c r="M468" s="11">
        <v>3</v>
      </c>
      <c r="N468" s="11">
        <v>3.1133000000000002</v>
      </c>
      <c r="O468" s="11">
        <v>3.19</v>
      </c>
      <c r="P468" s="11">
        <v>3.04</v>
      </c>
      <c r="Q468" s="11">
        <v>2.97</v>
      </c>
      <c r="R468" s="11">
        <v>2.9</v>
      </c>
      <c r="S468" s="11">
        <v>3.38</v>
      </c>
      <c r="T468" s="11">
        <v>3.0339999999999998</v>
      </c>
      <c r="U468" s="152">
        <v>3.08</v>
      </c>
      <c r="V468" s="146">
        <v>2.6</v>
      </c>
      <c r="W468" s="11">
        <v>2.94</v>
      </c>
      <c r="X468" s="11">
        <v>3.12</v>
      </c>
      <c r="Y468" s="146">
        <v>2.6634000000000002</v>
      </c>
      <c r="Z468" s="11">
        <v>2.98</v>
      </c>
      <c r="AA468" s="11">
        <v>3.0269908792774993</v>
      </c>
      <c r="AB468" s="11">
        <v>3.5140135000000003</v>
      </c>
      <c r="AC468" s="11">
        <v>3.02</v>
      </c>
      <c r="AD468" s="150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3.1143476050189931</v>
      </c>
    </row>
    <row r="469" spans="1:65">
      <c r="A469" s="29"/>
      <c r="B469" s="19">
        <v>1</v>
      </c>
      <c r="C469" s="9">
        <v>5</v>
      </c>
      <c r="D469" s="11">
        <v>3.2300000000000004</v>
      </c>
      <c r="E469" s="11">
        <v>3.46</v>
      </c>
      <c r="F469" s="11">
        <v>3.4000000000000004</v>
      </c>
      <c r="G469" s="11">
        <v>3.1823999999999999</v>
      </c>
      <c r="H469" s="11">
        <v>3.0989692786191352</v>
      </c>
      <c r="I469" s="11">
        <v>3.35</v>
      </c>
      <c r="J469" s="11">
        <v>3.05</v>
      </c>
      <c r="K469" s="11">
        <v>3.0290150000000002</v>
      </c>
      <c r="L469" s="11">
        <v>3.2</v>
      </c>
      <c r="M469" s="11">
        <v>2.9499999999999997</v>
      </c>
      <c r="N469" s="11">
        <v>3.0449999999999999</v>
      </c>
      <c r="O469" s="11">
        <v>3.1300000000000003</v>
      </c>
      <c r="P469" s="11">
        <v>3.08</v>
      </c>
      <c r="Q469" s="11">
        <v>2.94</v>
      </c>
      <c r="R469" s="11">
        <v>2.9</v>
      </c>
      <c r="S469" s="11">
        <v>3.2300000000000004</v>
      </c>
      <c r="T469" s="11">
        <v>2.9617999999999998</v>
      </c>
      <c r="U469" s="11">
        <v>3.17</v>
      </c>
      <c r="V469" s="146">
        <v>2.62</v>
      </c>
      <c r="W469" s="11">
        <v>2.97</v>
      </c>
      <c r="X469" s="11">
        <v>3.02</v>
      </c>
      <c r="Y469" s="146">
        <v>2.7366999999999999</v>
      </c>
      <c r="Z469" s="11">
        <v>3.0049999999999999</v>
      </c>
      <c r="AA469" s="11">
        <v>3.0491341565257333</v>
      </c>
      <c r="AB469" s="11">
        <v>3.4993069999999999</v>
      </c>
      <c r="AC469" s="11">
        <v>3.11</v>
      </c>
      <c r="AD469" s="150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36</v>
      </c>
    </row>
    <row r="470" spans="1:65">
      <c r="A470" s="29"/>
      <c r="B470" s="19">
        <v>1</v>
      </c>
      <c r="C470" s="9">
        <v>6</v>
      </c>
      <c r="D470" s="11">
        <v>3.19</v>
      </c>
      <c r="E470" s="11">
        <v>3.09</v>
      </c>
      <c r="F470" s="11">
        <v>3.38</v>
      </c>
      <c r="G470" s="11">
        <v>3.0528</v>
      </c>
      <c r="H470" s="11">
        <v>3.031276691853463</v>
      </c>
      <c r="I470" s="11">
        <v>3.36</v>
      </c>
      <c r="J470" s="11">
        <v>3.04</v>
      </c>
      <c r="K470" s="11">
        <v>3.0354200000000002</v>
      </c>
      <c r="L470" s="11">
        <v>3.16</v>
      </c>
      <c r="M470" s="11">
        <v>3.05</v>
      </c>
      <c r="N470" s="11">
        <v>3.0977999999999999</v>
      </c>
      <c r="O470" s="11">
        <v>3.15</v>
      </c>
      <c r="P470" s="11">
        <v>3.02</v>
      </c>
      <c r="Q470" s="11">
        <v>3.04</v>
      </c>
      <c r="R470" s="11">
        <v>2.91</v>
      </c>
      <c r="S470" s="11">
        <v>3.35</v>
      </c>
      <c r="T470" s="11">
        <v>3.0322999999999998</v>
      </c>
      <c r="U470" s="11">
        <v>3.19</v>
      </c>
      <c r="V470" s="146">
        <v>2.48</v>
      </c>
      <c r="W470" s="11">
        <v>2.95</v>
      </c>
      <c r="X470" s="11">
        <v>2.83</v>
      </c>
      <c r="Y470" s="146">
        <v>2.5832999999999999</v>
      </c>
      <c r="Z470" s="11">
        <v>3.03</v>
      </c>
      <c r="AA470" s="11">
        <v>2.9319916679830831</v>
      </c>
      <c r="AB470" s="152">
        <v>3.6094316000000002</v>
      </c>
      <c r="AC470" s="11">
        <v>3.12</v>
      </c>
      <c r="AD470" s="150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5"/>
    </row>
    <row r="471" spans="1:65">
      <c r="A471" s="29"/>
      <c r="B471" s="20" t="s">
        <v>273</v>
      </c>
      <c r="C471" s="12"/>
      <c r="D471" s="22">
        <v>3.2150000000000003</v>
      </c>
      <c r="E471" s="22">
        <v>3.1750000000000003</v>
      </c>
      <c r="F471" s="22">
        <v>3.3650000000000002</v>
      </c>
      <c r="G471" s="22">
        <v>3.1133999999999999</v>
      </c>
      <c r="H471" s="22">
        <v>3.0818021345583033</v>
      </c>
      <c r="I471" s="22">
        <v>3.3366666666666664</v>
      </c>
      <c r="J471" s="22">
        <v>3.0233333333333334</v>
      </c>
      <c r="K471" s="22">
        <v>3.023681666666667</v>
      </c>
      <c r="L471" s="22">
        <v>3.188333333333333</v>
      </c>
      <c r="M471" s="22">
        <v>3.0283333333333329</v>
      </c>
      <c r="N471" s="22">
        <v>3.0810999999999997</v>
      </c>
      <c r="O471" s="22">
        <v>3.1733333333333333</v>
      </c>
      <c r="P471" s="22">
        <v>3.0433333333333334</v>
      </c>
      <c r="Q471" s="22">
        <v>2.98</v>
      </c>
      <c r="R471" s="22">
        <v>2.8983333333333334</v>
      </c>
      <c r="S471" s="22">
        <v>3.2850000000000001</v>
      </c>
      <c r="T471" s="22">
        <v>3.0033833333333333</v>
      </c>
      <c r="U471" s="22">
        <v>3.1750000000000003</v>
      </c>
      <c r="V471" s="22">
        <v>2.6966666666666668</v>
      </c>
      <c r="W471" s="22">
        <v>2.9449999999999998</v>
      </c>
      <c r="X471" s="22">
        <v>3.0183333333333331</v>
      </c>
      <c r="Y471" s="22">
        <v>2.6949166666666664</v>
      </c>
      <c r="Z471" s="22">
        <v>3.0230000000000001</v>
      </c>
      <c r="AA471" s="22">
        <v>3.0685553955925933</v>
      </c>
      <c r="AB471" s="22">
        <v>3.3570884166666666</v>
      </c>
      <c r="AC471" s="22">
        <v>3.125</v>
      </c>
      <c r="AD471" s="150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5"/>
    </row>
    <row r="472" spans="1:65">
      <c r="A472" s="29"/>
      <c r="B472" s="3" t="s">
        <v>274</v>
      </c>
      <c r="C472" s="28"/>
      <c r="D472" s="11">
        <v>3.2099999999999995</v>
      </c>
      <c r="E472" s="11">
        <v>3.1749999999999998</v>
      </c>
      <c r="F472" s="11">
        <v>3.38</v>
      </c>
      <c r="G472" s="11">
        <v>3.1105499999999999</v>
      </c>
      <c r="H472" s="11">
        <v>3.0894868958154493</v>
      </c>
      <c r="I472" s="11">
        <v>3.355</v>
      </c>
      <c r="J472" s="11">
        <v>3.0449999999999999</v>
      </c>
      <c r="K472" s="11">
        <v>3.0253925000000002</v>
      </c>
      <c r="L472" s="11">
        <v>3.2</v>
      </c>
      <c r="M472" s="11">
        <v>3.0350000000000001</v>
      </c>
      <c r="N472" s="11">
        <v>3.0882999999999998</v>
      </c>
      <c r="O472" s="11">
        <v>3.17</v>
      </c>
      <c r="P472" s="11">
        <v>3.04</v>
      </c>
      <c r="Q472" s="11">
        <v>2.9750000000000001</v>
      </c>
      <c r="R472" s="11">
        <v>2.9</v>
      </c>
      <c r="S472" s="11">
        <v>3.26</v>
      </c>
      <c r="T472" s="11">
        <v>3.00095</v>
      </c>
      <c r="U472" s="11">
        <v>3.19</v>
      </c>
      <c r="V472" s="11">
        <v>2.6100000000000003</v>
      </c>
      <c r="W472" s="11">
        <v>2.9450000000000003</v>
      </c>
      <c r="X472" s="11">
        <v>3.06</v>
      </c>
      <c r="Y472" s="11">
        <v>2.7189999999999999</v>
      </c>
      <c r="Z472" s="11">
        <v>3.0175000000000001</v>
      </c>
      <c r="AA472" s="11">
        <v>3.0512580463427783</v>
      </c>
      <c r="AB472" s="11">
        <v>3.4519182000000002</v>
      </c>
      <c r="AC472" s="11">
        <v>3.1349999999999998</v>
      </c>
      <c r="AD472" s="150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275</v>
      </c>
      <c r="C473" s="28"/>
      <c r="D473" s="23">
        <v>2.6645825188948487E-2</v>
      </c>
      <c r="E473" s="23">
        <v>0.18185158784019451</v>
      </c>
      <c r="F473" s="23">
        <v>4.0373258476372742E-2</v>
      </c>
      <c r="G473" s="23">
        <v>4.4215608103926406E-2</v>
      </c>
      <c r="H473" s="23">
        <v>2.530208433202517E-2</v>
      </c>
      <c r="I473" s="23">
        <v>7.2846871358121207E-2</v>
      </c>
      <c r="J473" s="23">
        <v>0.12628011192055019</v>
      </c>
      <c r="K473" s="23">
        <v>1.1693323166092281E-2</v>
      </c>
      <c r="L473" s="23">
        <v>4.6654760385910043E-2</v>
      </c>
      <c r="M473" s="23">
        <v>4.875106836436182E-2</v>
      </c>
      <c r="N473" s="23">
        <v>3.5210680197917232E-2</v>
      </c>
      <c r="O473" s="23">
        <v>3.8297084310253207E-2</v>
      </c>
      <c r="P473" s="23">
        <v>2.3380903889000264E-2</v>
      </c>
      <c r="Q473" s="23">
        <v>3.2863353450309968E-2</v>
      </c>
      <c r="R473" s="23">
        <v>1.1690451944500189E-2</v>
      </c>
      <c r="S473" s="23">
        <v>6.4420493633625467E-2</v>
      </c>
      <c r="T473" s="23">
        <v>2.7178478004970506E-2</v>
      </c>
      <c r="U473" s="23">
        <v>4.9295030175464889E-2</v>
      </c>
      <c r="V473" s="23">
        <v>0.24663062799795701</v>
      </c>
      <c r="W473" s="23">
        <v>1.6431676725155095E-2</v>
      </c>
      <c r="X473" s="23">
        <v>0.11720352668186507</v>
      </c>
      <c r="Y473" s="23">
        <v>6.2845188094767149E-2</v>
      </c>
      <c r="Z473" s="23">
        <v>4.0684149247587856E-2</v>
      </c>
      <c r="AA473" s="23">
        <v>9.4842933268196442E-2</v>
      </c>
      <c r="AB473" s="23">
        <v>0.24486241957810051</v>
      </c>
      <c r="AC473" s="23">
        <v>5.8906705900092553E-2</v>
      </c>
      <c r="AD473" s="202"/>
      <c r="AE473" s="203"/>
      <c r="AF473" s="203"/>
      <c r="AG473" s="203"/>
      <c r="AH473" s="203"/>
      <c r="AI473" s="203"/>
      <c r="AJ473" s="203"/>
      <c r="AK473" s="203"/>
      <c r="AL473" s="203"/>
      <c r="AM473" s="203"/>
      <c r="AN473" s="203"/>
      <c r="AO473" s="203"/>
      <c r="AP473" s="203"/>
      <c r="AQ473" s="203"/>
      <c r="AR473" s="203"/>
      <c r="AS473" s="203"/>
      <c r="AT473" s="203"/>
      <c r="AU473" s="203"/>
      <c r="AV473" s="203"/>
      <c r="AW473" s="203"/>
      <c r="AX473" s="203"/>
      <c r="AY473" s="203"/>
      <c r="AZ473" s="203"/>
      <c r="BA473" s="203"/>
      <c r="BB473" s="203"/>
      <c r="BC473" s="203"/>
      <c r="BD473" s="203"/>
      <c r="BE473" s="203"/>
      <c r="BF473" s="203"/>
      <c r="BG473" s="203"/>
      <c r="BH473" s="203"/>
      <c r="BI473" s="203"/>
      <c r="BJ473" s="203"/>
      <c r="BK473" s="203"/>
      <c r="BL473" s="203"/>
      <c r="BM473" s="56"/>
    </row>
    <row r="474" spans="1:65">
      <c r="A474" s="29"/>
      <c r="B474" s="3" t="s">
        <v>86</v>
      </c>
      <c r="C474" s="28"/>
      <c r="D474" s="13">
        <v>8.2879705097817988E-3</v>
      </c>
      <c r="E474" s="13">
        <v>5.7276090658328976E-2</v>
      </c>
      <c r="F474" s="13">
        <v>1.1997996575445093E-2</v>
      </c>
      <c r="G474" s="13">
        <v>1.4201711345771955E-2</v>
      </c>
      <c r="H474" s="13">
        <v>8.2101586108647342E-3</v>
      </c>
      <c r="I474" s="13">
        <v>2.1832229178258104E-2</v>
      </c>
      <c r="J474" s="13">
        <v>4.1768504494118036E-2</v>
      </c>
      <c r="K474" s="13">
        <v>3.8672467723704202E-3</v>
      </c>
      <c r="L474" s="13">
        <v>1.4632961961079995E-2</v>
      </c>
      <c r="M474" s="13">
        <v>1.6098316465942265E-2</v>
      </c>
      <c r="N474" s="13">
        <v>1.1427957611864995E-2</v>
      </c>
      <c r="O474" s="13">
        <v>1.206840892129828E-2</v>
      </c>
      <c r="P474" s="13">
        <v>7.6826628331873809E-3</v>
      </c>
      <c r="Q474" s="13">
        <v>1.1027970956479855E-2</v>
      </c>
      <c r="R474" s="13">
        <v>4.0335084339851142E-3</v>
      </c>
      <c r="S474" s="13">
        <v>1.9610500345091465E-2</v>
      </c>
      <c r="T474" s="13">
        <v>9.0492870834460604E-3</v>
      </c>
      <c r="U474" s="13">
        <v>1.5525993756051933E-2</v>
      </c>
      <c r="V474" s="13">
        <v>9.1457587638302973E-2</v>
      </c>
      <c r="W474" s="13">
        <v>5.5795167148234622E-3</v>
      </c>
      <c r="X474" s="13">
        <v>3.8830544455615158E-2</v>
      </c>
      <c r="Y474" s="13">
        <v>2.3319900341297068E-2</v>
      </c>
      <c r="Z474" s="13">
        <v>1.3458203522192475E-2</v>
      </c>
      <c r="AA474" s="13">
        <v>3.0908007528370061E-2</v>
      </c>
      <c r="AB474" s="13">
        <v>7.2938924802353061E-2</v>
      </c>
      <c r="AC474" s="13">
        <v>1.8850145888029617E-2</v>
      </c>
      <c r="AD474" s="150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3" t="s">
        <v>276</v>
      </c>
      <c r="C475" s="28"/>
      <c r="D475" s="13">
        <v>3.2318934090336926E-2</v>
      </c>
      <c r="E475" s="13">
        <v>1.9475152639757187E-2</v>
      </c>
      <c r="F475" s="13">
        <v>8.0483114530010447E-2</v>
      </c>
      <c r="G475" s="13">
        <v>-3.0427079413553049E-4</v>
      </c>
      <c r="H475" s="13">
        <v>-1.0450172745084862E-2</v>
      </c>
      <c r="I475" s="13">
        <v>7.1385436002516345E-2</v>
      </c>
      <c r="J475" s="13">
        <v>-2.9224185360357202E-2</v>
      </c>
      <c r="K475" s="13">
        <v>-2.911233743022501E-2</v>
      </c>
      <c r="L475" s="13">
        <v>2.3756413123283471E-2</v>
      </c>
      <c r="M475" s="13">
        <v>-2.7618712679034929E-2</v>
      </c>
      <c r="N475" s="13">
        <v>-1.0675624315478638E-2</v>
      </c>
      <c r="O475" s="13">
        <v>1.8939995079316319E-2</v>
      </c>
      <c r="P475" s="13">
        <v>-2.2802294635067444E-2</v>
      </c>
      <c r="Q475" s="13">
        <v>-4.3138281931818567E-2</v>
      </c>
      <c r="R475" s="13">
        <v>-6.936100239341858E-2</v>
      </c>
      <c r="S475" s="13">
        <v>5.4795551628851191E-2</v>
      </c>
      <c r="T475" s="13">
        <v>-3.5630021358833863E-2</v>
      </c>
      <c r="U475" s="13">
        <v>1.9475152639757187E-2</v>
      </c>
      <c r="V475" s="13">
        <v>-0.13411506720675748</v>
      </c>
      <c r="W475" s="13">
        <v>-5.43765907010757E-2</v>
      </c>
      <c r="X475" s="13">
        <v>-3.0829658041679808E-2</v>
      </c>
      <c r="Y475" s="13">
        <v>-0.13467698264522043</v>
      </c>
      <c r="Z475" s="13">
        <v>-2.9331216872445331E-2</v>
      </c>
      <c r="AA475" s="13">
        <v>-1.4703628250296252E-2</v>
      </c>
      <c r="AB475" s="13">
        <v>7.794274834847581E-2</v>
      </c>
      <c r="AC475" s="13">
        <v>3.4204258265326803E-3</v>
      </c>
      <c r="AD475" s="150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A476" s="29"/>
      <c r="B476" s="45" t="s">
        <v>277</v>
      </c>
      <c r="C476" s="46"/>
      <c r="D476" s="44">
        <v>0.98</v>
      </c>
      <c r="E476" s="44">
        <v>0.7</v>
      </c>
      <c r="F476" s="44">
        <v>2.02</v>
      </c>
      <c r="G476" s="44">
        <v>0.27</v>
      </c>
      <c r="H476" s="44">
        <v>0.05</v>
      </c>
      <c r="I476" s="44">
        <v>1.83</v>
      </c>
      <c r="J476" s="44">
        <v>0.36</v>
      </c>
      <c r="K476" s="44">
        <v>0.36</v>
      </c>
      <c r="L476" s="44">
        <v>0.79</v>
      </c>
      <c r="M476" s="44">
        <v>0.32</v>
      </c>
      <c r="N476" s="44">
        <v>0.04</v>
      </c>
      <c r="O476" s="44">
        <v>0.69</v>
      </c>
      <c r="P476" s="44">
        <v>0.22</v>
      </c>
      <c r="Q476" s="44">
        <v>0.66</v>
      </c>
      <c r="R476" s="44">
        <v>1.23</v>
      </c>
      <c r="S476" s="44">
        <v>1.47</v>
      </c>
      <c r="T476" s="44">
        <v>0.5</v>
      </c>
      <c r="U476" s="44">
        <v>0.7</v>
      </c>
      <c r="V476" s="44">
        <v>2.64</v>
      </c>
      <c r="W476" s="44">
        <v>0.91</v>
      </c>
      <c r="X476" s="44">
        <v>0.39</v>
      </c>
      <c r="Y476" s="44">
        <v>2.65</v>
      </c>
      <c r="Z476" s="44">
        <v>0.36</v>
      </c>
      <c r="AA476" s="44">
        <v>0.04</v>
      </c>
      <c r="AB476" s="44">
        <v>1.97</v>
      </c>
      <c r="AC476" s="44">
        <v>0.35</v>
      </c>
      <c r="AD476" s="150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55"/>
    </row>
    <row r="477" spans="1:65">
      <c r="B477" s="30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BM477" s="55"/>
    </row>
    <row r="478" spans="1:65" ht="15">
      <c r="B478" s="8" t="s">
        <v>498</v>
      </c>
      <c r="BM478" s="27" t="s">
        <v>66</v>
      </c>
    </row>
    <row r="479" spans="1:65" ht="15">
      <c r="A479" s="24" t="s">
        <v>17</v>
      </c>
      <c r="B479" s="18" t="s">
        <v>110</v>
      </c>
      <c r="C479" s="15" t="s">
        <v>111</v>
      </c>
      <c r="D479" s="16" t="s">
        <v>236</v>
      </c>
      <c r="E479" s="17" t="s">
        <v>236</v>
      </c>
      <c r="F479" s="17" t="s">
        <v>236</v>
      </c>
      <c r="G479" s="17" t="s">
        <v>236</v>
      </c>
      <c r="H479" s="17" t="s">
        <v>236</v>
      </c>
      <c r="I479" s="17" t="s">
        <v>236</v>
      </c>
      <c r="J479" s="17" t="s">
        <v>236</v>
      </c>
      <c r="K479" s="17" t="s">
        <v>236</v>
      </c>
      <c r="L479" s="17" t="s">
        <v>236</v>
      </c>
      <c r="M479" s="17" t="s">
        <v>236</v>
      </c>
      <c r="N479" s="17" t="s">
        <v>236</v>
      </c>
      <c r="O479" s="17" t="s">
        <v>236</v>
      </c>
      <c r="P479" s="17" t="s">
        <v>236</v>
      </c>
      <c r="Q479" s="17" t="s">
        <v>236</v>
      </c>
      <c r="R479" s="17" t="s">
        <v>236</v>
      </c>
      <c r="S479" s="17" t="s">
        <v>236</v>
      </c>
      <c r="T479" s="17" t="s">
        <v>236</v>
      </c>
      <c r="U479" s="17" t="s">
        <v>236</v>
      </c>
      <c r="V479" s="17" t="s">
        <v>236</v>
      </c>
      <c r="W479" s="17" t="s">
        <v>236</v>
      </c>
      <c r="X479" s="17" t="s">
        <v>236</v>
      </c>
      <c r="Y479" s="17" t="s">
        <v>236</v>
      </c>
      <c r="Z479" s="17" t="s">
        <v>236</v>
      </c>
      <c r="AA479" s="17" t="s">
        <v>236</v>
      </c>
      <c r="AB479" s="150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 t="s">
        <v>237</v>
      </c>
      <c r="C480" s="9" t="s">
        <v>237</v>
      </c>
      <c r="D480" s="148" t="s">
        <v>239</v>
      </c>
      <c r="E480" s="149" t="s">
        <v>241</v>
      </c>
      <c r="F480" s="149" t="s">
        <v>242</v>
      </c>
      <c r="G480" s="149" t="s">
        <v>243</v>
      </c>
      <c r="H480" s="149" t="s">
        <v>244</v>
      </c>
      <c r="I480" s="149" t="s">
        <v>245</v>
      </c>
      <c r="J480" s="149" t="s">
        <v>246</v>
      </c>
      <c r="K480" s="149" t="s">
        <v>247</v>
      </c>
      <c r="L480" s="149" t="s">
        <v>248</v>
      </c>
      <c r="M480" s="149" t="s">
        <v>250</v>
      </c>
      <c r="N480" s="149" t="s">
        <v>251</v>
      </c>
      <c r="O480" s="149" t="s">
        <v>252</v>
      </c>
      <c r="P480" s="149" t="s">
        <v>253</v>
      </c>
      <c r="Q480" s="149" t="s">
        <v>254</v>
      </c>
      <c r="R480" s="149" t="s">
        <v>255</v>
      </c>
      <c r="S480" s="149" t="s">
        <v>256</v>
      </c>
      <c r="T480" s="149" t="s">
        <v>257</v>
      </c>
      <c r="U480" s="149" t="s">
        <v>258</v>
      </c>
      <c r="V480" s="149" t="s">
        <v>259</v>
      </c>
      <c r="W480" s="149" t="s">
        <v>260</v>
      </c>
      <c r="X480" s="149" t="s">
        <v>261</v>
      </c>
      <c r="Y480" s="149" t="s">
        <v>263</v>
      </c>
      <c r="Z480" s="149" t="s">
        <v>265</v>
      </c>
      <c r="AA480" s="149" t="s">
        <v>266</v>
      </c>
      <c r="AB480" s="150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 t="s">
        <v>3</v>
      </c>
    </row>
    <row r="481" spans="1:65">
      <c r="A481" s="29"/>
      <c r="B481" s="19"/>
      <c r="C481" s="9"/>
      <c r="D481" s="10" t="s">
        <v>114</v>
      </c>
      <c r="E481" s="11" t="s">
        <v>287</v>
      </c>
      <c r="F481" s="11" t="s">
        <v>287</v>
      </c>
      <c r="G481" s="11" t="s">
        <v>287</v>
      </c>
      <c r="H481" s="11" t="s">
        <v>287</v>
      </c>
      <c r="I481" s="11" t="s">
        <v>288</v>
      </c>
      <c r="J481" s="11" t="s">
        <v>288</v>
      </c>
      <c r="K481" s="11" t="s">
        <v>287</v>
      </c>
      <c r="L481" s="11" t="s">
        <v>288</v>
      </c>
      <c r="M481" s="11" t="s">
        <v>287</v>
      </c>
      <c r="N481" s="11" t="s">
        <v>288</v>
      </c>
      <c r="O481" s="11" t="s">
        <v>288</v>
      </c>
      <c r="P481" s="11" t="s">
        <v>288</v>
      </c>
      <c r="Q481" s="11" t="s">
        <v>288</v>
      </c>
      <c r="R481" s="11" t="s">
        <v>288</v>
      </c>
      <c r="S481" s="11" t="s">
        <v>288</v>
      </c>
      <c r="T481" s="11" t="s">
        <v>287</v>
      </c>
      <c r="U481" s="11" t="s">
        <v>114</v>
      </c>
      <c r="V481" s="11" t="s">
        <v>114</v>
      </c>
      <c r="W481" s="11" t="s">
        <v>288</v>
      </c>
      <c r="X481" s="11" t="s">
        <v>287</v>
      </c>
      <c r="Y481" s="11" t="s">
        <v>288</v>
      </c>
      <c r="Z481" s="11" t="s">
        <v>114</v>
      </c>
      <c r="AA481" s="11" t="s">
        <v>287</v>
      </c>
      <c r="AB481" s="150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1</v>
      </c>
    </row>
    <row r="482" spans="1:65">
      <c r="A482" s="29"/>
      <c r="B482" s="19"/>
      <c r="C482" s="9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150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2</v>
      </c>
    </row>
    <row r="483" spans="1:65">
      <c r="A483" s="29"/>
      <c r="B483" s="18">
        <v>1</v>
      </c>
      <c r="C483" s="14">
        <v>1</v>
      </c>
      <c r="D483" s="210">
        <v>48</v>
      </c>
      <c r="E483" s="210">
        <v>46</v>
      </c>
      <c r="F483" s="210">
        <v>49.5</v>
      </c>
      <c r="G483" s="210">
        <v>46.5</v>
      </c>
      <c r="H483" s="210">
        <v>41.007295170306719</v>
      </c>
      <c r="I483" s="210">
        <v>49.2</v>
      </c>
      <c r="J483" s="210">
        <v>53.9</v>
      </c>
      <c r="K483" s="210">
        <v>52.917999999999999</v>
      </c>
      <c r="L483" s="210">
        <v>44.93</v>
      </c>
      <c r="M483" s="210">
        <v>44.26</v>
      </c>
      <c r="N483" s="210">
        <v>43.4</v>
      </c>
      <c r="O483" s="210">
        <v>44.6</v>
      </c>
      <c r="P483" s="210">
        <v>43.6</v>
      </c>
      <c r="Q483" s="210">
        <v>43.9</v>
      </c>
      <c r="R483" s="210">
        <v>44.8</v>
      </c>
      <c r="S483" s="210">
        <v>44.6</v>
      </c>
      <c r="T483" s="211">
        <v>36.909999999999997</v>
      </c>
      <c r="U483" s="220">
        <v>45</v>
      </c>
      <c r="V483" s="210">
        <v>37.57</v>
      </c>
      <c r="W483" s="210">
        <v>46</v>
      </c>
      <c r="X483" s="210">
        <v>40.710999999999999</v>
      </c>
      <c r="Y483" s="210">
        <v>48</v>
      </c>
      <c r="Z483" s="210">
        <v>36.944000000000003</v>
      </c>
      <c r="AA483" s="210">
        <v>41.63</v>
      </c>
      <c r="AB483" s="212"/>
      <c r="AC483" s="213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</v>
      </c>
    </row>
    <row r="484" spans="1:65">
      <c r="A484" s="29"/>
      <c r="B484" s="19">
        <v>1</v>
      </c>
      <c r="C484" s="9">
        <v>2</v>
      </c>
      <c r="D484" s="215">
        <v>49</v>
      </c>
      <c r="E484" s="215">
        <v>44.2</v>
      </c>
      <c r="F484" s="215">
        <v>49.6</v>
      </c>
      <c r="G484" s="215">
        <v>47.58</v>
      </c>
      <c r="H484" s="215">
        <v>41.417317764922444</v>
      </c>
      <c r="I484" s="215">
        <v>48.6</v>
      </c>
      <c r="J484" s="215">
        <v>53.9</v>
      </c>
      <c r="K484" s="215">
        <v>52.127000000000002</v>
      </c>
      <c r="L484" s="215">
        <v>47.97</v>
      </c>
      <c r="M484" s="215">
        <v>46.68</v>
      </c>
      <c r="N484" s="215">
        <v>44.6</v>
      </c>
      <c r="O484" s="215">
        <v>42</v>
      </c>
      <c r="P484" s="215">
        <v>43.9</v>
      </c>
      <c r="Q484" s="215">
        <v>43.7</v>
      </c>
      <c r="R484" s="215">
        <v>45.4</v>
      </c>
      <c r="S484" s="215">
        <v>44.5</v>
      </c>
      <c r="T484" s="216">
        <v>40.58</v>
      </c>
      <c r="U484" s="215">
        <v>51</v>
      </c>
      <c r="V484" s="215">
        <v>38.049999999999997</v>
      </c>
      <c r="W484" s="215">
        <v>47</v>
      </c>
      <c r="X484" s="215">
        <v>40.562600000000003</v>
      </c>
      <c r="Y484" s="215">
        <v>48</v>
      </c>
      <c r="Z484" s="215">
        <v>37.058999999999997</v>
      </c>
      <c r="AA484" s="215">
        <v>44.04</v>
      </c>
      <c r="AB484" s="212"/>
      <c r="AC484" s="213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25</v>
      </c>
    </row>
    <row r="485" spans="1:65">
      <c r="A485" s="29"/>
      <c r="B485" s="19">
        <v>1</v>
      </c>
      <c r="C485" s="9">
        <v>3</v>
      </c>
      <c r="D485" s="215">
        <v>48</v>
      </c>
      <c r="E485" s="215">
        <v>46.7</v>
      </c>
      <c r="F485" s="215">
        <v>49.4</v>
      </c>
      <c r="G485" s="215">
        <v>47.82</v>
      </c>
      <c r="H485" s="215">
        <v>42.129594766415202</v>
      </c>
      <c r="I485" s="215">
        <v>48.3</v>
      </c>
      <c r="J485" s="215">
        <v>52.8</v>
      </c>
      <c r="K485" s="215">
        <v>52.180999999999997</v>
      </c>
      <c r="L485" s="215">
        <v>46.3</v>
      </c>
      <c r="M485" s="215">
        <v>45.64</v>
      </c>
      <c r="N485" s="215">
        <v>42.3</v>
      </c>
      <c r="O485" s="215">
        <v>43.9</v>
      </c>
      <c r="P485" s="215">
        <v>44.2</v>
      </c>
      <c r="Q485" s="215">
        <v>43.9</v>
      </c>
      <c r="R485" s="215">
        <v>46.5</v>
      </c>
      <c r="S485" s="215">
        <v>43.9</v>
      </c>
      <c r="T485" s="216">
        <v>35.42</v>
      </c>
      <c r="U485" s="215">
        <v>50</v>
      </c>
      <c r="V485" s="215">
        <v>37.44</v>
      </c>
      <c r="W485" s="215">
        <v>46</v>
      </c>
      <c r="X485" s="215">
        <v>40.632599999999996</v>
      </c>
      <c r="Y485" s="215">
        <v>47</v>
      </c>
      <c r="Z485" s="215">
        <v>37.743000000000002</v>
      </c>
      <c r="AA485" s="215">
        <v>40.47</v>
      </c>
      <c r="AB485" s="212"/>
      <c r="AC485" s="213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16</v>
      </c>
    </row>
    <row r="486" spans="1:65">
      <c r="A486" s="29"/>
      <c r="B486" s="19">
        <v>1</v>
      </c>
      <c r="C486" s="9">
        <v>4</v>
      </c>
      <c r="D486" s="215">
        <v>48</v>
      </c>
      <c r="E486" s="215">
        <v>45.2</v>
      </c>
      <c r="F486" s="215">
        <v>50.8</v>
      </c>
      <c r="G486" s="215">
        <v>48.49</v>
      </c>
      <c r="H486" s="215">
        <v>42.077916575219945</v>
      </c>
      <c r="I486" s="215">
        <v>49.9</v>
      </c>
      <c r="J486" s="215">
        <v>53</v>
      </c>
      <c r="K486" s="215">
        <v>52.698999999999998</v>
      </c>
      <c r="L486" s="215">
        <v>45.87</v>
      </c>
      <c r="M486" s="215">
        <v>42.6</v>
      </c>
      <c r="N486" s="215">
        <v>43.1</v>
      </c>
      <c r="O486" s="215">
        <v>42.2</v>
      </c>
      <c r="P486" s="215">
        <v>43.9</v>
      </c>
      <c r="Q486" s="215">
        <v>47.1</v>
      </c>
      <c r="R486" s="215">
        <v>47.1</v>
      </c>
      <c r="S486" s="215">
        <v>44.9</v>
      </c>
      <c r="T486" s="216">
        <v>23.56</v>
      </c>
      <c r="U486" s="215">
        <v>51</v>
      </c>
      <c r="V486" s="215">
        <v>38.799999999999997</v>
      </c>
      <c r="W486" s="215">
        <v>46</v>
      </c>
      <c r="X486" s="215">
        <v>41.954000000000001</v>
      </c>
      <c r="Y486" s="215">
        <v>45</v>
      </c>
      <c r="Z486" s="215">
        <v>36.009</v>
      </c>
      <c r="AA486" s="215">
        <v>42.33</v>
      </c>
      <c r="AB486" s="212"/>
      <c r="AC486" s="213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4">
        <v>45.475015507791475</v>
      </c>
    </row>
    <row r="487" spans="1:65">
      <c r="A487" s="29"/>
      <c r="B487" s="19">
        <v>1</v>
      </c>
      <c r="C487" s="9">
        <v>5</v>
      </c>
      <c r="D487" s="215">
        <v>48</v>
      </c>
      <c r="E487" s="215">
        <v>42.8</v>
      </c>
      <c r="F487" s="215">
        <v>49.2</v>
      </c>
      <c r="G487" s="215">
        <v>48.73</v>
      </c>
      <c r="H487" s="215">
        <v>41.640193405456678</v>
      </c>
      <c r="I487" s="215">
        <v>48.4</v>
      </c>
      <c r="J487" s="215">
        <v>53.8</v>
      </c>
      <c r="K487" s="215">
        <v>52.335000000000001</v>
      </c>
      <c r="L487" s="215">
        <v>45.23</v>
      </c>
      <c r="M487" s="215">
        <v>46.36</v>
      </c>
      <c r="N487" s="215">
        <v>43.6</v>
      </c>
      <c r="O487" s="215">
        <v>44.4</v>
      </c>
      <c r="P487" s="215">
        <v>42.8</v>
      </c>
      <c r="Q487" s="215">
        <v>46.6</v>
      </c>
      <c r="R487" s="215">
        <v>45.7</v>
      </c>
      <c r="S487" s="215">
        <v>44.1</v>
      </c>
      <c r="T487" s="216">
        <v>28.33</v>
      </c>
      <c r="U487" s="215">
        <v>50</v>
      </c>
      <c r="V487" s="215">
        <v>38.6</v>
      </c>
      <c r="W487" s="215">
        <v>46</v>
      </c>
      <c r="X487" s="217">
        <v>42.684699999999999</v>
      </c>
      <c r="Y487" s="215">
        <v>47</v>
      </c>
      <c r="Z487" s="215">
        <v>37.475000000000001</v>
      </c>
      <c r="AA487" s="215">
        <v>41.1</v>
      </c>
      <c r="AB487" s="212"/>
      <c r="AC487" s="213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4">
        <v>37</v>
      </c>
    </row>
    <row r="488" spans="1:65">
      <c r="A488" s="29"/>
      <c r="B488" s="19">
        <v>1</v>
      </c>
      <c r="C488" s="9">
        <v>6</v>
      </c>
      <c r="D488" s="215">
        <v>48</v>
      </c>
      <c r="E488" s="215">
        <v>41.4</v>
      </c>
      <c r="F488" s="215">
        <v>49.5</v>
      </c>
      <c r="G488" s="215">
        <v>46.57</v>
      </c>
      <c r="H488" s="215">
        <v>41.199782392903423</v>
      </c>
      <c r="I488" s="215">
        <v>49.5</v>
      </c>
      <c r="J488" s="215">
        <v>53.8</v>
      </c>
      <c r="K488" s="215">
        <v>52.451000000000001</v>
      </c>
      <c r="L488" s="215">
        <v>46.97</v>
      </c>
      <c r="M488" s="215">
        <v>46.29</v>
      </c>
      <c r="N488" s="215">
        <v>44.3</v>
      </c>
      <c r="O488" s="215">
        <v>42.4</v>
      </c>
      <c r="P488" s="215">
        <v>45.5</v>
      </c>
      <c r="Q488" s="215">
        <v>45.6</v>
      </c>
      <c r="R488" s="215">
        <v>46.3</v>
      </c>
      <c r="S488" s="215">
        <v>44.8</v>
      </c>
      <c r="T488" s="216">
        <v>31.84</v>
      </c>
      <c r="U488" s="215">
        <v>50</v>
      </c>
      <c r="V488" s="215">
        <v>38.28</v>
      </c>
      <c r="W488" s="215">
        <v>46</v>
      </c>
      <c r="X488" s="215">
        <v>40.611499999999999</v>
      </c>
      <c r="Y488" s="215">
        <v>46</v>
      </c>
      <c r="Z488" s="215">
        <v>38.222999999999999</v>
      </c>
      <c r="AA488" s="215">
        <v>42.55</v>
      </c>
      <c r="AB488" s="212"/>
      <c r="AC488" s="213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8"/>
    </row>
    <row r="489" spans="1:65">
      <c r="A489" s="29"/>
      <c r="B489" s="20" t="s">
        <v>273</v>
      </c>
      <c r="C489" s="12"/>
      <c r="D489" s="219">
        <v>48.166666666666664</v>
      </c>
      <c r="E489" s="219">
        <v>44.383333333333333</v>
      </c>
      <c r="F489" s="219">
        <v>49.666666666666664</v>
      </c>
      <c r="G489" s="219">
        <v>47.615000000000002</v>
      </c>
      <c r="H489" s="219">
        <v>41.578683345870736</v>
      </c>
      <c r="I489" s="219">
        <v>48.983333333333341</v>
      </c>
      <c r="J489" s="219">
        <v>53.533333333333331</v>
      </c>
      <c r="K489" s="219">
        <v>52.451833333333333</v>
      </c>
      <c r="L489" s="219">
        <v>46.211666666666666</v>
      </c>
      <c r="M489" s="219">
        <v>45.305</v>
      </c>
      <c r="N489" s="219">
        <v>43.550000000000004</v>
      </c>
      <c r="O489" s="219">
        <v>43.25</v>
      </c>
      <c r="P489" s="219">
        <v>43.983333333333327</v>
      </c>
      <c r="Q489" s="219">
        <v>45.133333333333333</v>
      </c>
      <c r="R489" s="219">
        <v>45.966666666666669</v>
      </c>
      <c r="S489" s="219">
        <v>44.466666666666669</v>
      </c>
      <c r="T489" s="219">
        <v>32.773333333333333</v>
      </c>
      <c r="U489" s="219">
        <v>49.5</v>
      </c>
      <c r="V489" s="219">
        <v>38.123333333333335</v>
      </c>
      <c r="W489" s="219">
        <v>46.166666666666664</v>
      </c>
      <c r="X489" s="219">
        <v>41.192733333333329</v>
      </c>
      <c r="Y489" s="219">
        <v>46.833333333333336</v>
      </c>
      <c r="Z489" s="219">
        <v>37.242166666666662</v>
      </c>
      <c r="AA489" s="219">
        <v>42.02</v>
      </c>
      <c r="AB489" s="212"/>
      <c r="AC489" s="213"/>
      <c r="AD489" s="213"/>
      <c r="AE489" s="213"/>
      <c r="AF489" s="213"/>
      <c r="AG489" s="213"/>
      <c r="AH489" s="213"/>
      <c r="AI489" s="213"/>
      <c r="AJ489" s="213"/>
      <c r="AK489" s="213"/>
      <c r="AL489" s="213"/>
      <c r="AM489" s="213"/>
      <c r="AN489" s="213"/>
      <c r="AO489" s="213"/>
      <c r="AP489" s="213"/>
      <c r="AQ489" s="213"/>
      <c r="AR489" s="213"/>
      <c r="AS489" s="213"/>
      <c r="AT489" s="213"/>
      <c r="AU489" s="213"/>
      <c r="AV489" s="213"/>
      <c r="AW489" s="213"/>
      <c r="AX489" s="213"/>
      <c r="AY489" s="213"/>
      <c r="AZ489" s="213"/>
      <c r="BA489" s="213"/>
      <c r="BB489" s="213"/>
      <c r="BC489" s="213"/>
      <c r="BD489" s="213"/>
      <c r="BE489" s="213"/>
      <c r="BF489" s="213"/>
      <c r="BG489" s="213"/>
      <c r="BH489" s="213"/>
      <c r="BI489" s="213"/>
      <c r="BJ489" s="213"/>
      <c r="BK489" s="213"/>
      <c r="BL489" s="213"/>
      <c r="BM489" s="218"/>
    </row>
    <row r="490" spans="1:65">
      <c r="A490" s="29"/>
      <c r="B490" s="3" t="s">
        <v>274</v>
      </c>
      <c r="C490" s="28"/>
      <c r="D490" s="215">
        <v>48</v>
      </c>
      <c r="E490" s="215">
        <v>44.7</v>
      </c>
      <c r="F490" s="215">
        <v>49.5</v>
      </c>
      <c r="G490" s="215">
        <v>47.7</v>
      </c>
      <c r="H490" s="215">
        <v>41.528755585189558</v>
      </c>
      <c r="I490" s="215">
        <v>48.900000000000006</v>
      </c>
      <c r="J490" s="215">
        <v>53.8</v>
      </c>
      <c r="K490" s="215">
        <v>52.393000000000001</v>
      </c>
      <c r="L490" s="215">
        <v>46.084999999999994</v>
      </c>
      <c r="M490" s="215">
        <v>45.965000000000003</v>
      </c>
      <c r="N490" s="215">
        <v>43.5</v>
      </c>
      <c r="O490" s="215">
        <v>43.15</v>
      </c>
      <c r="P490" s="215">
        <v>43.9</v>
      </c>
      <c r="Q490" s="215">
        <v>44.75</v>
      </c>
      <c r="R490" s="215">
        <v>46</v>
      </c>
      <c r="S490" s="215">
        <v>44.55</v>
      </c>
      <c r="T490" s="215">
        <v>33.630000000000003</v>
      </c>
      <c r="U490" s="215">
        <v>50</v>
      </c>
      <c r="V490" s="215">
        <v>38.164999999999999</v>
      </c>
      <c r="W490" s="215">
        <v>46</v>
      </c>
      <c r="X490" s="215">
        <v>40.671799999999998</v>
      </c>
      <c r="Y490" s="215">
        <v>47</v>
      </c>
      <c r="Z490" s="215">
        <v>37.266999999999996</v>
      </c>
      <c r="AA490" s="215">
        <v>41.980000000000004</v>
      </c>
      <c r="AB490" s="212"/>
      <c r="AC490" s="213"/>
      <c r="AD490" s="213"/>
      <c r="AE490" s="213"/>
      <c r="AF490" s="213"/>
      <c r="AG490" s="213"/>
      <c r="AH490" s="213"/>
      <c r="AI490" s="213"/>
      <c r="AJ490" s="213"/>
      <c r="AK490" s="213"/>
      <c r="AL490" s="213"/>
      <c r="AM490" s="213"/>
      <c r="AN490" s="213"/>
      <c r="AO490" s="213"/>
      <c r="AP490" s="213"/>
      <c r="AQ490" s="213"/>
      <c r="AR490" s="213"/>
      <c r="AS490" s="213"/>
      <c r="AT490" s="213"/>
      <c r="AU490" s="213"/>
      <c r="AV490" s="213"/>
      <c r="AW490" s="213"/>
      <c r="AX490" s="213"/>
      <c r="AY490" s="213"/>
      <c r="AZ490" s="213"/>
      <c r="BA490" s="213"/>
      <c r="BB490" s="213"/>
      <c r="BC490" s="213"/>
      <c r="BD490" s="213"/>
      <c r="BE490" s="213"/>
      <c r="BF490" s="213"/>
      <c r="BG490" s="213"/>
      <c r="BH490" s="213"/>
      <c r="BI490" s="213"/>
      <c r="BJ490" s="213"/>
      <c r="BK490" s="213"/>
      <c r="BL490" s="213"/>
      <c r="BM490" s="218"/>
    </row>
    <row r="491" spans="1:65">
      <c r="A491" s="29"/>
      <c r="B491" s="3" t="s">
        <v>275</v>
      </c>
      <c r="C491" s="28"/>
      <c r="D491" s="23">
        <v>0.40824829046386302</v>
      </c>
      <c r="E491" s="23">
        <v>2.0044118006703795</v>
      </c>
      <c r="F491" s="23">
        <v>0.57154760664940674</v>
      </c>
      <c r="G491" s="23">
        <v>0.93673368680751479</v>
      </c>
      <c r="H491" s="23">
        <v>0.45882674901355119</v>
      </c>
      <c r="I491" s="23">
        <v>0.64935865795927228</v>
      </c>
      <c r="J491" s="23">
        <v>0.49665548085837785</v>
      </c>
      <c r="K491" s="23">
        <v>0.3068943900866653</v>
      </c>
      <c r="L491" s="23">
        <v>1.1311660650261159</v>
      </c>
      <c r="M491" s="23">
        <v>1.5808320593915086</v>
      </c>
      <c r="N491" s="23">
        <v>0.83126409762481679</v>
      </c>
      <c r="O491" s="23">
        <v>1.1794066304714412</v>
      </c>
      <c r="P491" s="23">
        <v>0.88411914732499042</v>
      </c>
      <c r="Q491" s="23">
        <v>1.5055453054181627</v>
      </c>
      <c r="R491" s="23">
        <v>0.82865352631040456</v>
      </c>
      <c r="S491" s="23">
        <v>0.39327683210006947</v>
      </c>
      <c r="T491" s="23">
        <v>6.17350359736401</v>
      </c>
      <c r="U491" s="23">
        <v>2.2583179581272428</v>
      </c>
      <c r="V491" s="23">
        <v>0.54555170851777823</v>
      </c>
      <c r="W491" s="23">
        <v>0.40824829046386302</v>
      </c>
      <c r="X491" s="23">
        <v>0.90401416286840708</v>
      </c>
      <c r="Y491" s="23">
        <v>1.169045194450012</v>
      </c>
      <c r="Z491" s="23">
        <v>0.76291976423911478</v>
      </c>
      <c r="AA491" s="23">
        <v>1.2536666223522099</v>
      </c>
      <c r="AB491" s="150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3" t="s">
        <v>86</v>
      </c>
      <c r="C492" s="28"/>
      <c r="D492" s="13">
        <v>8.4757430546130736E-3</v>
      </c>
      <c r="E492" s="13">
        <v>4.5161362388367543E-2</v>
      </c>
      <c r="F492" s="13">
        <v>1.1507669932538392E-2</v>
      </c>
      <c r="G492" s="13">
        <v>1.967307963472676E-2</v>
      </c>
      <c r="H492" s="13">
        <v>1.1035143782616151E-2</v>
      </c>
      <c r="I492" s="13">
        <v>1.3256726600053191E-2</v>
      </c>
      <c r="J492" s="13">
        <v>9.2774996424354519E-3</v>
      </c>
      <c r="K492" s="13">
        <v>5.8509754680325498E-3</v>
      </c>
      <c r="L492" s="13">
        <v>2.4477932665476595E-2</v>
      </c>
      <c r="M492" s="13">
        <v>3.4893103617514812E-2</v>
      </c>
      <c r="N492" s="13">
        <v>1.908757973880176E-2</v>
      </c>
      <c r="O492" s="13">
        <v>2.7269517467547775E-2</v>
      </c>
      <c r="P492" s="13">
        <v>2.0101231087343477E-2</v>
      </c>
      <c r="Q492" s="13">
        <v>3.3357724639988831E-2</v>
      </c>
      <c r="R492" s="13">
        <v>1.8027270333076242E-2</v>
      </c>
      <c r="S492" s="13">
        <v>8.8443065689670797E-3</v>
      </c>
      <c r="T492" s="13">
        <v>0.18836971920353976</v>
      </c>
      <c r="U492" s="13">
        <v>4.5622585012671572E-2</v>
      </c>
      <c r="V492" s="13">
        <v>1.4310178591880166E-2</v>
      </c>
      <c r="W492" s="13">
        <v>8.8429232591450482E-3</v>
      </c>
      <c r="X492" s="13">
        <v>2.1945962059693552E-2</v>
      </c>
      <c r="Y492" s="13">
        <v>2.4961819098576768E-2</v>
      </c>
      <c r="Z492" s="13">
        <v>2.0485375382897922E-2</v>
      </c>
      <c r="AA492" s="13">
        <v>2.9834998152123034E-2</v>
      </c>
      <c r="AB492" s="150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A493" s="29"/>
      <c r="B493" s="3" t="s">
        <v>276</v>
      </c>
      <c r="C493" s="28"/>
      <c r="D493" s="13">
        <v>5.918966994995345E-2</v>
      </c>
      <c r="E493" s="13">
        <v>-2.4006196859264417E-2</v>
      </c>
      <c r="F493" s="13">
        <v>9.217481538092076E-2</v>
      </c>
      <c r="G493" s="13">
        <v>4.7058466463675508E-2</v>
      </c>
      <c r="H493" s="13">
        <v>-8.5680722005540777E-2</v>
      </c>
      <c r="I493" s="13">
        <v>7.714824912903584E-2</v>
      </c>
      <c r="J493" s="13">
        <v>0.17720319026963671</v>
      </c>
      <c r="K493" s="13">
        <v>0.15342090041390932</v>
      </c>
      <c r="L493" s="13">
        <v>1.6199030404925985E-2</v>
      </c>
      <c r="M493" s="13">
        <v>-3.7386575000144529E-3</v>
      </c>
      <c r="N493" s="13">
        <v>-4.2331277654246158E-2</v>
      </c>
      <c r="O493" s="13">
        <v>-4.8928306740439798E-2</v>
      </c>
      <c r="P493" s="13">
        <v>-3.2802235640855826E-2</v>
      </c>
      <c r="Q493" s="13">
        <v>-7.5136241437806506E-3</v>
      </c>
      <c r="R493" s="13">
        <v>1.0811456651201201E-2</v>
      </c>
      <c r="S493" s="13">
        <v>-2.217368877976611E-2</v>
      </c>
      <c r="T493" s="13">
        <v>-0.2793112224949521</v>
      </c>
      <c r="U493" s="13">
        <v>8.8509799221924368E-2</v>
      </c>
      <c r="V493" s="13">
        <v>-0.1616642037911683</v>
      </c>
      <c r="W493" s="13">
        <v>1.5209476041996739E-2</v>
      </c>
      <c r="X493" s="13">
        <v>-9.4167800200627538E-2</v>
      </c>
      <c r="Y493" s="13">
        <v>2.9869540677982531E-2</v>
      </c>
      <c r="Z493" s="13">
        <v>-0.18104114422378226</v>
      </c>
      <c r="AA493" s="13">
        <v>-7.5976125993832966E-2</v>
      </c>
      <c r="AB493" s="150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55"/>
    </row>
    <row r="494" spans="1:65">
      <c r="A494" s="29"/>
      <c r="B494" s="45" t="s">
        <v>277</v>
      </c>
      <c r="C494" s="46"/>
      <c r="D494" s="44">
        <v>0.74</v>
      </c>
      <c r="E494" s="44">
        <v>0.21</v>
      </c>
      <c r="F494" s="44">
        <v>1.1200000000000001</v>
      </c>
      <c r="G494" s="44">
        <v>0.6</v>
      </c>
      <c r="H494" s="44">
        <v>0.92</v>
      </c>
      <c r="I494" s="44">
        <v>0.95</v>
      </c>
      <c r="J494" s="44">
        <v>2.1</v>
      </c>
      <c r="K494" s="44">
        <v>1.83</v>
      </c>
      <c r="L494" s="44">
        <v>0.25</v>
      </c>
      <c r="M494" s="44">
        <v>0.02</v>
      </c>
      <c r="N494" s="44">
        <v>0.42</v>
      </c>
      <c r="O494" s="44">
        <v>0.5</v>
      </c>
      <c r="P494" s="44">
        <v>0.31</v>
      </c>
      <c r="Q494" s="44">
        <v>0.02</v>
      </c>
      <c r="R494" s="44">
        <v>0.19</v>
      </c>
      <c r="S494" s="44">
        <v>0.19</v>
      </c>
      <c r="T494" s="44">
        <v>3.14</v>
      </c>
      <c r="U494" s="44">
        <v>1.08</v>
      </c>
      <c r="V494" s="44">
        <v>1.79</v>
      </c>
      <c r="W494" s="44">
        <v>0.24</v>
      </c>
      <c r="X494" s="44">
        <v>1.02</v>
      </c>
      <c r="Y494" s="44">
        <v>0.41</v>
      </c>
      <c r="Z494" s="44">
        <v>2.0099999999999998</v>
      </c>
      <c r="AA494" s="44">
        <v>0.81</v>
      </c>
      <c r="AB494" s="150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55"/>
    </row>
    <row r="495" spans="1:65">
      <c r="B495" s="3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BM495" s="55"/>
    </row>
    <row r="496" spans="1:65" ht="15">
      <c r="B496" s="8" t="s">
        <v>499</v>
      </c>
      <c r="BM496" s="27" t="s">
        <v>66</v>
      </c>
    </row>
    <row r="497" spans="1:65" ht="15">
      <c r="A497" s="24" t="s">
        <v>20</v>
      </c>
      <c r="B497" s="18" t="s">
        <v>110</v>
      </c>
      <c r="C497" s="15" t="s">
        <v>111</v>
      </c>
      <c r="D497" s="16" t="s">
        <v>236</v>
      </c>
      <c r="E497" s="17" t="s">
        <v>236</v>
      </c>
      <c r="F497" s="17" t="s">
        <v>236</v>
      </c>
      <c r="G497" s="17" t="s">
        <v>236</v>
      </c>
      <c r="H497" s="17" t="s">
        <v>236</v>
      </c>
      <c r="I497" s="17" t="s">
        <v>236</v>
      </c>
      <c r="J497" s="17" t="s">
        <v>236</v>
      </c>
      <c r="K497" s="17" t="s">
        <v>236</v>
      </c>
      <c r="L497" s="17" t="s">
        <v>236</v>
      </c>
      <c r="M497" s="17" t="s">
        <v>236</v>
      </c>
      <c r="N497" s="17" t="s">
        <v>236</v>
      </c>
      <c r="O497" s="17" t="s">
        <v>236</v>
      </c>
      <c r="P497" s="17" t="s">
        <v>236</v>
      </c>
      <c r="Q497" s="17" t="s">
        <v>236</v>
      </c>
      <c r="R497" s="17" t="s">
        <v>236</v>
      </c>
      <c r="S497" s="17" t="s">
        <v>236</v>
      </c>
      <c r="T497" s="17" t="s">
        <v>236</v>
      </c>
      <c r="U497" s="17" t="s">
        <v>236</v>
      </c>
      <c r="V497" s="17" t="s">
        <v>236</v>
      </c>
      <c r="W497" s="17" t="s">
        <v>236</v>
      </c>
      <c r="X497" s="17" t="s">
        <v>236</v>
      </c>
      <c r="Y497" s="17" t="s">
        <v>236</v>
      </c>
      <c r="Z497" s="17" t="s">
        <v>236</v>
      </c>
      <c r="AA497" s="17" t="s">
        <v>236</v>
      </c>
      <c r="AB497" s="17" t="s">
        <v>236</v>
      </c>
      <c r="AC497" s="17" t="s">
        <v>236</v>
      </c>
      <c r="AD497" s="150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 t="s">
        <v>237</v>
      </c>
      <c r="C498" s="9" t="s">
        <v>237</v>
      </c>
      <c r="D498" s="148" t="s">
        <v>239</v>
      </c>
      <c r="E498" s="149" t="s">
        <v>241</v>
      </c>
      <c r="F498" s="149" t="s">
        <v>242</v>
      </c>
      <c r="G498" s="149" t="s">
        <v>243</v>
      </c>
      <c r="H498" s="149" t="s">
        <v>244</v>
      </c>
      <c r="I498" s="149" t="s">
        <v>245</v>
      </c>
      <c r="J498" s="149" t="s">
        <v>246</v>
      </c>
      <c r="K498" s="149" t="s">
        <v>247</v>
      </c>
      <c r="L498" s="149" t="s">
        <v>248</v>
      </c>
      <c r="M498" s="149" t="s">
        <v>249</v>
      </c>
      <c r="N498" s="149" t="s">
        <v>250</v>
      </c>
      <c r="O498" s="149" t="s">
        <v>251</v>
      </c>
      <c r="P498" s="149" t="s">
        <v>252</v>
      </c>
      <c r="Q498" s="149" t="s">
        <v>253</v>
      </c>
      <c r="R498" s="149" t="s">
        <v>254</v>
      </c>
      <c r="S498" s="149" t="s">
        <v>255</v>
      </c>
      <c r="T498" s="149" t="s">
        <v>256</v>
      </c>
      <c r="U498" s="149" t="s">
        <v>257</v>
      </c>
      <c r="V498" s="149" t="s">
        <v>258</v>
      </c>
      <c r="W498" s="149" t="s">
        <v>259</v>
      </c>
      <c r="X498" s="149" t="s">
        <v>260</v>
      </c>
      <c r="Y498" s="149" t="s">
        <v>261</v>
      </c>
      <c r="Z498" s="149" t="s">
        <v>263</v>
      </c>
      <c r="AA498" s="149" t="s">
        <v>264</v>
      </c>
      <c r="AB498" s="149" t="s">
        <v>265</v>
      </c>
      <c r="AC498" s="149" t="s">
        <v>266</v>
      </c>
      <c r="AD498" s="150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 t="s">
        <v>3</v>
      </c>
    </row>
    <row r="499" spans="1:65">
      <c r="A499" s="29"/>
      <c r="B499" s="19"/>
      <c r="C499" s="9"/>
      <c r="D499" s="10" t="s">
        <v>287</v>
      </c>
      <c r="E499" s="11" t="s">
        <v>287</v>
      </c>
      <c r="F499" s="11" t="s">
        <v>287</v>
      </c>
      <c r="G499" s="11" t="s">
        <v>287</v>
      </c>
      <c r="H499" s="11" t="s">
        <v>287</v>
      </c>
      <c r="I499" s="11" t="s">
        <v>288</v>
      </c>
      <c r="J499" s="11" t="s">
        <v>288</v>
      </c>
      <c r="K499" s="11" t="s">
        <v>287</v>
      </c>
      <c r="L499" s="11" t="s">
        <v>288</v>
      </c>
      <c r="M499" s="11" t="s">
        <v>287</v>
      </c>
      <c r="N499" s="11" t="s">
        <v>287</v>
      </c>
      <c r="O499" s="11" t="s">
        <v>288</v>
      </c>
      <c r="P499" s="11" t="s">
        <v>288</v>
      </c>
      <c r="Q499" s="11" t="s">
        <v>288</v>
      </c>
      <c r="R499" s="11" t="s">
        <v>288</v>
      </c>
      <c r="S499" s="11" t="s">
        <v>288</v>
      </c>
      <c r="T499" s="11" t="s">
        <v>288</v>
      </c>
      <c r="U499" s="11" t="s">
        <v>287</v>
      </c>
      <c r="V499" s="11" t="s">
        <v>287</v>
      </c>
      <c r="W499" s="11" t="s">
        <v>114</v>
      </c>
      <c r="X499" s="11" t="s">
        <v>287</v>
      </c>
      <c r="Y499" s="11" t="s">
        <v>114</v>
      </c>
      <c r="Z499" s="11" t="s">
        <v>288</v>
      </c>
      <c r="AA499" s="11" t="s">
        <v>114</v>
      </c>
      <c r="AB499" s="11" t="s">
        <v>114</v>
      </c>
      <c r="AC499" s="11" t="s">
        <v>287</v>
      </c>
      <c r="AD499" s="150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1</v>
      </c>
    </row>
    <row r="500" spans="1:65">
      <c r="A500" s="29"/>
      <c r="B500" s="19"/>
      <c r="C500" s="9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150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</v>
      </c>
    </row>
    <row r="501" spans="1:65">
      <c r="A501" s="29"/>
      <c r="B501" s="18">
        <v>1</v>
      </c>
      <c r="C501" s="14">
        <v>1</v>
      </c>
      <c r="D501" s="210">
        <v>30.2</v>
      </c>
      <c r="E501" s="210">
        <v>32.5</v>
      </c>
      <c r="F501" s="210">
        <v>31.4</v>
      </c>
      <c r="G501" s="210">
        <v>29.6</v>
      </c>
      <c r="H501" s="210">
        <v>30.671388294212569</v>
      </c>
      <c r="I501" s="210">
        <v>33</v>
      </c>
      <c r="J501" s="210">
        <v>28.2</v>
      </c>
      <c r="K501" s="211">
        <v>39.27948</v>
      </c>
      <c r="L501" s="210">
        <v>28.8</v>
      </c>
      <c r="M501" s="210">
        <v>31.3</v>
      </c>
      <c r="N501" s="210">
        <v>31.5</v>
      </c>
      <c r="O501" s="210">
        <v>31.4</v>
      </c>
      <c r="P501" s="210">
        <v>31</v>
      </c>
      <c r="Q501" s="210">
        <v>29.9</v>
      </c>
      <c r="R501" s="210">
        <v>29.8</v>
      </c>
      <c r="S501" s="210">
        <v>31.899999999999995</v>
      </c>
      <c r="T501" s="210">
        <v>32</v>
      </c>
      <c r="U501" s="210">
        <v>28.7</v>
      </c>
      <c r="V501" s="210">
        <v>31.7</v>
      </c>
      <c r="W501" s="210">
        <v>30.23</v>
      </c>
      <c r="X501" s="210">
        <v>28.7</v>
      </c>
      <c r="Y501" s="211">
        <v>51.853099999999998</v>
      </c>
      <c r="Z501" s="211">
        <v>31</v>
      </c>
      <c r="AA501" s="210">
        <v>31.76924469254217</v>
      </c>
      <c r="AB501" s="211">
        <v>41.194000000000003</v>
      </c>
      <c r="AC501" s="210">
        <v>31.3</v>
      </c>
      <c r="AD501" s="212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</v>
      </c>
    </row>
    <row r="502" spans="1:65">
      <c r="A502" s="29"/>
      <c r="B502" s="19">
        <v>1</v>
      </c>
      <c r="C502" s="9">
        <v>2</v>
      </c>
      <c r="D502" s="215">
        <v>31.3</v>
      </c>
      <c r="E502" s="215">
        <v>29.5</v>
      </c>
      <c r="F502" s="215">
        <v>32.200000000000003</v>
      </c>
      <c r="G502" s="215">
        <v>29.6</v>
      </c>
      <c r="H502" s="215">
        <v>30.490340337343177</v>
      </c>
      <c r="I502" s="215">
        <v>33</v>
      </c>
      <c r="J502" s="215">
        <v>28.9</v>
      </c>
      <c r="K502" s="216">
        <v>39.764870000000002</v>
      </c>
      <c r="L502" s="215">
        <v>29.6</v>
      </c>
      <c r="M502" s="215">
        <v>31.4</v>
      </c>
      <c r="N502" s="215">
        <v>30.800000000000004</v>
      </c>
      <c r="O502" s="215">
        <v>30.800000000000004</v>
      </c>
      <c r="P502" s="215">
        <v>30.5</v>
      </c>
      <c r="Q502" s="215">
        <v>30</v>
      </c>
      <c r="R502" s="215">
        <v>29.4</v>
      </c>
      <c r="S502" s="215">
        <v>32.1</v>
      </c>
      <c r="T502" s="215">
        <v>32</v>
      </c>
      <c r="U502" s="215">
        <v>30.3</v>
      </c>
      <c r="V502" s="215">
        <v>31.4</v>
      </c>
      <c r="W502" s="215">
        <v>30.12</v>
      </c>
      <c r="X502" s="215">
        <v>30.2</v>
      </c>
      <c r="Y502" s="216">
        <v>51.0931</v>
      </c>
      <c r="Z502" s="216">
        <v>31</v>
      </c>
      <c r="AA502" s="215">
        <v>33.47279472662327</v>
      </c>
      <c r="AB502" s="216">
        <v>43.151000000000003</v>
      </c>
      <c r="AC502" s="215">
        <v>30.9</v>
      </c>
      <c r="AD502" s="212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45</v>
      </c>
    </row>
    <row r="503" spans="1:65">
      <c r="A503" s="29"/>
      <c r="B503" s="19">
        <v>1</v>
      </c>
      <c r="C503" s="9">
        <v>3</v>
      </c>
      <c r="D503" s="215">
        <v>31.5</v>
      </c>
      <c r="E503" s="215">
        <v>30.7</v>
      </c>
      <c r="F503" s="215">
        <v>30.5</v>
      </c>
      <c r="G503" s="215">
        <v>30.4</v>
      </c>
      <c r="H503" s="215">
        <v>30.600233354700329</v>
      </c>
      <c r="I503" s="215">
        <v>33</v>
      </c>
      <c r="J503" s="215">
        <v>27.5</v>
      </c>
      <c r="K503" s="216">
        <v>39.949330000000003</v>
      </c>
      <c r="L503" s="215">
        <v>29.5</v>
      </c>
      <c r="M503" s="215">
        <v>31.4</v>
      </c>
      <c r="N503" s="215">
        <v>31.3</v>
      </c>
      <c r="O503" s="215">
        <v>31.5</v>
      </c>
      <c r="P503" s="215">
        <v>30.800000000000004</v>
      </c>
      <c r="Q503" s="215">
        <v>29.9</v>
      </c>
      <c r="R503" s="215">
        <v>29.3</v>
      </c>
      <c r="S503" s="215">
        <v>31.899999999999995</v>
      </c>
      <c r="T503" s="215">
        <v>30</v>
      </c>
      <c r="U503" s="215">
        <v>28.6</v>
      </c>
      <c r="V503" s="215">
        <v>31.100000000000005</v>
      </c>
      <c r="W503" s="215">
        <v>30.19</v>
      </c>
      <c r="X503" s="215">
        <v>28.2</v>
      </c>
      <c r="Y503" s="216">
        <v>51.5822</v>
      </c>
      <c r="Z503" s="216">
        <v>30</v>
      </c>
      <c r="AA503" s="215">
        <v>33.480951413379998</v>
      </c>
      <c r="AB503" s="216">
        <v>41.771999999999998</v>
      </c>
      <c r="AC503" s="215">
        <v>30.800000000000004</v>
      </c>
      <c r="AD503" s="212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16</v>
      </c>
    </row>
    <row r="504" spans="1:65">
      <c r="A504" s="29"/>
      <c r="B504" s="19">
        <v>1</v>
      </c>
      <c r="C504" s="9">
        <v>4</v>
      </c>
      <c r="D504" s="215">
        <v>30.2</v>
      </c>
      <c r="E504" s="215">
        <v>30.4</v>
      </c>
      <c r="F504" s="215">
        <v>31.5</v>
      </c>
      <c r="G504" s="215">
        <v>30.3</v>
      </c>
      <c r="H504" s="215">
        <v>30.292859833268061</v>
      </c>
      <c r="I504" s="215">
        <v>33</v>
      </c>
      <c r="J504" s="215">
        <v>27.6</v>
      </c>
      <c r="K504" s="216">
        <v>39.11065</v>
      </c>
      <c r="L504" s="215">
        <v>29.7</v>
      </c>
      <c r="M504" s="215">
        <v>31.3</v>
      </c>
      <c r="N504" s="215">
        <v>31.4</v>
      </c>
      <c r="O504" s="215">
        <v>30.9</v>
      </c>
      <c r="P504" s="215">
        <v>30.9</v>
      </c>
      <c r="Q504" s="215">
        <v>29.9</v>
      </c>
      <c r="R504" s="215">
        <v>29.4</v>
      </c>
      <c r="S504" s="215">
        <v>32.5</v>
      </c>
      <c r="T504" s="215">
        <v>32</v>
      </c>
      <c r="U504" s="217">
        <v>25.8</v>
      </c>
      <c r="V504" s="215">
        <v>31.8</v>
      </c>
      <c r="W504" s="215">
        <v>31.090000000000003</v>
      </c>
      <c r="X504" s="215">
        <v>28.9</v>
      </c>
      <c r="Y504" s="216">
        <v>53.881700000000002</v>
      </c>
      <c r="Z504" s="216">
        <v>30</v>
      </c>
      <c r="AA504" s="215">
        <v>32.551991005924329</v>
      </c>
      <c r="AB504" s="216">
        <v>43.317</v>
      </c>
      <c r="AC504" s="215">
        <v>30.599999999999998</v>
      </c>
      <c r="AD504" s="212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4">
        <v>30.645556531882505</v>
      </c>
    </row>
    <row r="505" spans="1:65">
      <c r="A505" s="29"/>
      <c r="B505" s="19">
        <v>1</v>
      </c>
      <c r="C505" s="9">
        <v>5</v>
      </c>
      <c r="D505" s="215">
        <v>28.9</v>
      </c>
      <c r="E505" s="215">
        <v>29.3</v>
      </c>
      <c r="F505" s="215">
        <v>31.5</v>
      </c>
      <c r="G505" s="215">
        <v>30.599999999999998</v>
      </c>
      <c r="H505" s="215">
        <v>30.544781276585002</v>
      </c>
      <c r="I505" s="215">
        <v>32</v>
      </c>
      <c r="J505" s="215">
        <v>27</v>
      </c>
      <c r="K505" s="216">
        <v>39.105820000000001</v>
      </c>
      <c r="L505" s="215">
        <v>29.1</v>
      </c>
      <c r="M505" s="215">
        <v>31.6</v>
      </c>
      <c r="N505" s="215">
        <v>30.3</v>
      </c>
      <c r="O505" s="215">
        <v>31.100000000000005</v>
      </c>
      <c r="P505" s="215">
        <v>32.5</v>
      </c>
      <c r="Q505" s="215">
        <v>29.8</v>
      </c>
      <c r="R505" s="215">
        <v>29.7</v>
      </c>
      <c r="S505" s="215">
        <v>31.899999999999995</v>
      </c>
      <c r="T505" s="215">
        <v>31</v>
      </c>
      <c r="U505" s="215">
        <v>28.8</v>
      </c>
      <c r="V505" s="215">
        <v>31.6</v>
      </c>
      <c r="W505" s="215">
        <v>31.219999999999995</v>
      </c>
      <c r="X505" s="215">
        <v>26.6</v>
      </c>
      <c r="Y505" s="216">
        <v>51.446100000000001</v>
      </c>
      <c r="Z505" s="216">
        <v>30</v>
      </c>
      <c r="AA505" s="215">
        <v>32.355444292487547</v>
      </c>
      <c r="AB505" s="216">
        <v>42.853000000000002</v>
      </c>
      <c r="AC505" s="215">
        <v>30.599999999999998</v>
      </c>
      <c r="AD505" s="212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4">
        <v>38</v>
      </c>
    </row>
    <row r="506" spans="1:65">
      <c r="A506" s="29"/>
      <c r="B506" s="19">
        <v>1</v>
      </c>
      <c r="C506" s="9">
        <v>6</v>
      </c>
      <c r="D506" s="215">
        <v>31</v>
      </c>
      <c r="E506" s="215">
        <v>28.1</v>
      </c>
      <c r="F506" s="215">
        <v>32.200000000000003</v>
      </c>
      <c r="G506" s="215">
        <v>29.6</v>
      </c>
      <c r="H506" s="215">
        <v>30.325771177589221</v>
      </c>
      <c r="I506" s="215">
        <v>33</v>
      </c>
      <c r="J506" s="215">
        <v>27.6</v>
      </c>
      <c r="K506" s="216">
        <v>39.225540000000002</v>
      </c>
      <c r="L506" s="215">
        <v>29.2</v>
      </c>
      <c r="M506" s="215">
        <v>31.3</v>
      </c>
      <c r="N506" s="215">
        <v>30.4</v>
      </c>
      <c r="O506" s="215">
        <v>30.9</v>
      </c>
      <c r="P506" s="215">
        <v>32.9</v>
      </c>
      <c r="Q506" s="215">
        <v>30.599999999999998</v>
      </c>
      <c r="R506" s="215">
        <v>29.7</v>
      </c>
      <c r="S506" s="215">
        <v>32.799999999999997</v>
      </c>
      <c r="T506" s="215">
        <v>32</v>
      </c>
      <c r="U506" s="215">
        <v>30</v>
      </c>
      <c r="V506" s="215">
        <v>30.9</v>
      </c>
      <c r="W506" s="215">
        <v>31.090000000000003</v>
      </c>
      <c r="X506" s="215">
        <v>29.3</v>
      </c>
      <c r="Y506" s="217">
        <v>57.845500000000001</v>
      </c>
      <c r="Z506" s="216">
        <v>30</v>
      </c>
      <c r="AA506" s="215">
        <v>32.137661803834852</v>
      </c>
      <c r="AB506" s="216">
        <v>43.314</v>
      </c>
      <c r="AC506" s="215">
        <v>30.9</v>
      </c>
      <c r="AD506" s="212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8"/>
    </row>
    <row r="507" spans="1:65">
      <c r="A507" s="29"/>
      <c r="B507" s="20" t="s">
        <v>273</v>
      </c>
      <c r="C507" s="12"/>
      <c r="D507" s="219">
        <v>30.516666666666666</v>
      </c>
      <c r="E507" s="219">
        <v>30.083333333333332</v>
      </c>
      <c r="F507" s="219">
        <v>31.55</v>
      </c>
      <c r="G507" s="219">
        <v>30.016666666666666</v>
      </c>
      <c r="H507" s="219">
        <v>30.487562378949729</v>
      </c>
      <c r="I507" s="219">
        <v>32.833333333333336</v>
      </c>
      <c r="J507" s="219">
        <v>27.799999999999997</v>
      </c>
      <c r="K507" s="219">
        <v>39.405948333333335</v>
      </c>
      <c r="L507" s="219">
        <v>29.316666666666666</v>
      </c>
      <c r="M507" s="219">
        <v>31.383333333333336</v>
      </c>
      <c r="N507" s="219">
        <v>30.950000000000003</v>
      </c>
      <c r="O507" s="219">
        <v>31.099999999999998</v>
      </c>
      <c r="P507" s="219">
        <v>31.433333333333337</v>
      </c>
      <c r="Q507" s="219">
        <v>30.016666666666666</v>
      </c>
      <c r="R507" s="219">
        <v>29.549999999999997</v>
      </c>
      <c r="S507" s="219">
        <v>32.18333333333333</v>
      </c>
      <c r="T507" s="219">
        <v>31.5</v>
      </c>
      <c r="U507" s="219">
        <v>28.7</v>
      </c>
      <c r="V507" s="219">
        <v>31.416666666666668</v>
      </c>
      <c r="W507" s="219">
        <v>30.656666666666666</v>
      </c>
      <c r="X507" s="219">
        <v>28.650000000000002</v>
      </c>
      <c r="Y507" s="219">
        <v>52.950283333333338</v>
      </c>
      <c r="Z507" s="219">
        <v>30.333333333333332</v>
      </c>
      <c r="AA507" s="219">
        <v>32.628014655798687</v>
      </c>
      <c r="AB507" s="219">
        <v>42.600166666666667</v>
      </c>
      <c r="AC507" s="219">
        <v>30.849999999999998</v>
      </c>
      <c r="AD507" s="212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3"/>
      <c r="AT507" s="213"/>
      <c r="AU507" s="213"/>
      <c r="AV507" s="213"/>
      <c r="AW507" s="213"/>
      <c r="AX507" s="213"/>
      <c r="AY507" s="213"/>
      <c r="AZ507" s="213"/>
      <c r="BA507" s="213"/>
      <c r="BB507" s="213"/>
      <c r="BC507" s="213"/>
      <c r="BD507" s="213"/>
      <c r="BE507" s="213"/>
      <c r="BF507" s="213"/>
      <c r="BG507" s="213"/>
      <c r="BH507" s="213"/>
      <c r="BI507" s="213"/>
      <c r="BJ507" s="213"/>
      <c r="BK507" s="213"/>
      <c r="BL507" s="213"/>
      <c r="BM507" s="218"/>
    </row>
    <row r="508" spans="1:65">
      <c r="A508" s="29"/>
      <c r="B508" s="3" t="s">
        <v>274</v>
      </c>
      <c r="C508" s="28"/>
      <c r="D508" s="215">
        <v>30.6</v>
      </c>
      <c r="E508" s="215">
        <v>29.95</v>
      </c>
      <c r="F508" s="215">
        <v>31.5</v>
      </c>
      <c r="G508" s="215">
        <v>29.950000000000003</v>
      </c>
      <c r="H508" s="215">
        <v>30.517560806964092</v>
      </c>
      <c r="I508" s="215">
        <v>33</v>
      </c>
      <c r="J508" s="215">
        <v>27.6</v>
      </c>
      <c r="K508" s="215">
        <v>39.252510000000001</v>
      </c>
      <c r="L508" s="215">
        <v>29.35</v>
      </c>
      <c r="M508" s="215">
        <v>31.35</v>
      </c>
      <c r="N508" s="215">
        <v>31.050000000000004</v>
      </c>
      <c r="O508" s="215">
        <v>31</v>
      </c>
      <c r="P508" s="215">
        <v>30.95</v>
      </c>
      <c r="Q508" s="215">
        <v>29.9</v>
      </c>
      <c r="R508" s="215">
        <v>29.549999999999997</v>
      </c>
      <c r="S508" s="215">
        <v>32</v>
      </c>
      <c r="T508" s="215">
        <v>32</v>
      </c>
      <c r="U508" s="215">
        <v>28.75</v>
      </c>
      <c r="V508" s="215">
        <v>31.5</v>
      </c>
      <c r="W508" s="215">
        <v>30.660000000000004</v>
      </c>
      <c r="X508" s="215">
        <v>28.799999999999997</v>
      </c>
      <c r="Y508" s="215">
        <v>51.717649999999999</v>
      </c>
      <c r="Z508" s="215">
        <v>30</v>
      </c>
      <c r="AA508" s="215">
        <v>32.453717649205942</v>
      </c>
      <c r="AB508" s="215">
        <v>43.002000000000002</v>
      </c>
      <c r="AC508" s="215">
        <v>30.85</v>
      </c>
      <c r="AD508" s="212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3"/>
      <c r="AT508" s="213"/>
      <c r="AU508" s="213"/>
      <c r="AV508" s="213"/>
      <c r="AW508" s="213"/>
      <c r="AX508" s="213"/>
      <c r="AY508" s="213"/>
      <c r="AZ508" s="213"/>
      <c r="BA508" s="213"/>
      <c r="BB508" s="213"/>
      <c r="BC508" s="213"/>
      <c r="BD508" s="213"/>
      <c r="BE508" s="213"/>
      <c r="BF508" s="213"/>
      <c r="BG508" s="213"/>
      <c r="BH508" s="213"/>
      <c r="BI508" s="213"/>
      <c r="BJ508" s="213"/>
      <c r="BK508" s="213"/>
      <c r="BL508" s="213"/>
      <c r="BM508" s="218"/>
    </row>
    <row r="509" spans="1:65">
      <c r="A509" s="29"/>
      <c r="B509" s="3" t="s">
        <v>275</v>
      </c>
      <c r="C509" s="28"/>
      <c r="D509" s="23">
        <v>0.9621157241551912</v>
      </c>
      <c r="E509" s="23">
        <v>1.4972196454317133</v>
      </c>
      <c r="F509" s="23">
        <v>0.628490254498828</v>
      </c>
      <c r="G509" s="23">
        <v>0.46654760385909744</v>
      </c>
      <c r="H509" s="23">
        <v>0.15089990677985413</v>
      </c>
      <c r="I509" s="23">
        <v>0.40824829046386302</v>
      </c>
      <c r="J509" s="23">
        <v>0.66030296076876638</v>
      </c>
      <c r="K509" s="23">
        <v>0.36052959009860397</v>
      </c>
      <c r="L509" s="23">
        <v>0.34302575219167797</v>
      </c>
      <c r="M509" s="23">
        <v>0.11690451944500135</v>
      </c>
      <c r="N509" s="23">
        <v>0.52440442408507548</v>
      </c>
      <c r="O509" s="23">
        <v>0.28982753492378799</v>
      </c>
      <c r="P509" s="23">
        <v>1.0033277962194933</v>
      </c>
      <c r="Q509" s="23">
        <v>0.29268868558020195</v>
      </c>
      <c r="R509" s="23">
        <v>0.20736441353327739</v>
      </c>
      <c r="S509" s="23">
        <v>0.3816630276391304</v>
      </c>
      <c r="T509" s="23">
        <v>0.83666002653407556</v>
      </c>
      <c r="U509" s="23">
        <v>1.5924823389915503</v>
      </c>
      <c r="V509" s="23">
        <v>0.35449494589721092</v>
      </c>
      <c r="W509" s="23">
        <v>0.5254965905376231</v>
      </c>
      <c r="X509" s="23">
        <v>1.2078907235342105</v>
      </c>
      <c r="Y509" s="23">
        <v>2.5929845324773284</v>
      </c>
      <c r="Z509" s="23">
        <v>0.5163977794943222</v>
      </c>
      <c r="AA509" s="23">
        <v>0.70698804063607179</v>
      </c>
      <c r="AB509" s="23">
        <v>0.90043487641620523</v>
      </c>
      <c r="AC509" s="23">
        <v>0.25884358211089653</v>
      </c>
      <c r="AD509" s="150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3" t="s">
        <v>86</v>
      </c>
      <c r="C510" s="28"/>
      <c r="D510" s="13">
        <v>3.1527549671934177E-2</v>
      </c>
      <c r="E510" s="13">
        <v>4.9769074086372739E-2</v>
      </c>
      <c r="F510" s="13">
        <v>1.9920451806618954E-2</v>
      </c>
      <c r="G510" s="13">
        <v>1.5542951822068767E-2</v>
      </c>
      <c r="H510" s="13">
        <v>4.9495563110038485E-3</v>
      </c>
      <c r="I510" s="13">
        <v>1.2433958085193797E-2</v>
      </c>
      <c r="J510" s="13">
        <v>2.3751905063624693E-2</v>
      </c>
      <c r="K510" s="13">
        <v>9.1491159418090554E-3</v>
      </c>
      <c r="L510" s="13">
        <v>1.1700707863274974E-2</v>
      </c>
      <c r="M510" s="13">
        <v>3.7250510710037602E-3</v>
      </c>
      <c r="N510" s="13">
        <v>1.6943600131989513E-2</v>
      </c>
      <c r="O510" s="13">
        <v>9.3192133416009001E-3</v>
      </c>
      <c r="P510" s="13">
        <v>3.1919229996378362E-2</v>
      </c>
      <c r="Q510" s="13">
        <v>9.7508723680244953E-3</v>
      </c>
      <c r="R510" s="13">
        <v>7.0174082413968671E-3</v>
      </c>
      <c r="S510" s="13">
        <v>1.1859027269988517E-2</v>
      </c>
      <c r="T510" s="13">
        <v>2.6560635762986527E-2</v>
      </c>
      <c r="U510" s="13">
        <v>5.5487189511900709E-2</v>
      </c>
      <c r="V510" s="13">
        <v>1.1283658755348888E-2</v>
      </c>
      <c r="W510" s="13">
        <v>1.7141347957082411E-2</v>
      </c>
      <c r="X510" s="13">
        <v>4.2160234678331951E-2</v>
      </c>
      <c r="Y510" s="13">
        <v>4.8970172947969647E-2</v>
      </c>
      <c r="Z510" s="13">
        <v>1.7024102620691942E-2</v>
      </c>
      <c r="AA510" s="13">
        <v>2.1668129308334276E-2</v>
      </c>
      <c r="AB510" s="13">
        <v>2.1136886234784807E-2</v>
      </c>
      <c r="AC510" s="13">
        <v>8.3903916405477005E-3</v>
      </c>
      <c r="AD510" s="150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A511" s="29"/>
      <c r="B511" s="3" t="s">
        <v>276</v>
      </c>
      <c r="C511" s="28"/>
      <c r="D511" s="13">
        <v>-4.2058255682759782E-3</v>
      </c>
      <c r="E511" s="13">
        <v>-1.8345994074679517E-2</v>
      </c>
      <c r="F511" s="13">
        <v>2.9513037793147845E-2</v>
      </c>
      <c r="G511" s="13">
        <v>-2.0521404614126215E-2</v>
      </c>
      <c r="H511" s="13">
        <v>-5.155532181913669E-3</v>
      </c>
      <c r="I511" s="13">
        <v>7.1389690677496676E-2</v>
      </c>
      <c r="J511" s="13">
        <v>-9.2853805050728822E-2</v>
      </c>
      <c r="K511" s="13">
        <v>0.2858617298183781</v>
      </c>
      <c r="L511" s="13">
        <v>-4.3363215278316436E-2</v>
      </c>
      <c r="M511" s="13">
        <v>2.4074511444531099E-2</v>
      </c>
      <c r="N511" s="13">
        <v>9.9343429381275605E-3</v>
      </c>
      <c r="O511" s="13">
        <v>1.4829016651882521E-2</v>
      </c>
      <c r="P511" s="13">
        <v>2.5706069349116234E-2</v>
      </c>
      <c r="Q511" s="13">
        <v>-2.0521404614126215E-2</v>
      </c>
      <c r="R511" s="13">
        <v>-3.5749278390253103E-2</v>
      </c>
      <c r="S511" s="13">
        <v>5.0179437917891256E-2</v>
      </c>
      <c r="T511" s="13">
        <v>2.788147988856271E-2</v>
      </c>
      <c r="U511" s="13">
        <v>-6.3485762768198395E-2</v>
      </c>
      <c r="V511" s="13">
        <v>2.5162216714254448E-2</v>
      </c>
      <c r="W511" s="13">
        <v>3.6253656456208816E-4</v>
      </c>
      <c r="X511" s="13">
        <v>-6.5117320672783308E-2</v>
      </c>
      <c r="Y511" s="13">
        <v>0.7278290664503293</v>
      </c>
      <c r="Z511" s="13">
        <v>-1.0188204551754398E-2</v>
      </c>
      <c r="AA511" s="13">
        <v>6.4689904451684654E-2</v>
      </c>
      <c r="AB511" s="13">
        <v>0.39009277323278591</v>
      </c>
      <c r="AC511" s="13">
        <v>6.6712271289575131E-3</v>
      </c>
      <c r="AD511" s="150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55"/>
    </row>
    <row r="512" spans="1:65">
      <c r="A512" s="29"/>
      <c r="B512" s="45" t="s">
        <v>277</v>
      </c>
      <c r="C512" s="46"/>
      <c r="D512" s="44">
        <v>0.31</v>
      </c>
      <c r="E512" s="44">
        <v>0.63</v>
      </c>
      <c r="F512" s="44">
        <v>0.43</v>
      </c>
      <c r="G512" s="44">
        <v>0.67</v>
      </c>
      <c r="H512" s="44">
        <v>0.33</v>
      </c>
      <c r="I512" s="44">
        <v>1.36</v>
      </c>
      <c r="J512" s="44">
        <v>2.2799999999999998</v>
      </c>
      <c r="K512" s="44">
        <v>6.11</v>
      </c>
      <c r="L512" s="44">
        <v>1.18</v>
      </c>
      <c r="M512" s="44">
        <v>0.31</v>
      </c>
      <c r="N512" s="44">
        <v>0</v>
      </c>
      <c r="O512" s="44">
        <v>0.11</v>
      </c>
      <c r="P512" s="44">
        <v>0.35</v>
      </c>
      <c r="Q512" s="44">
        <v>0.67</v>
      </c>
      <c r="R512" s="44">
        <v>1.01</v>
      </c>
      <c r="S512" s="44">
        <v>0.89</v>
      </c>
      <c r="T512" s="44">
        <v>0.4</v>
      </c>
      <c r="U512" s="44">
        <v>1.63</v>
      </c>
      <c r="V512" s="44">
        <v>0.34</v>
      </c>
      <c r="W512" s="44">
        <v>0.21</v>
      </c>
      <c r="X512" s="44">
        <v>1.66</v>
      </c>
      <c r="Y512" s="44">
        <v>15.89</v>
      </c>
      <c r="Z512" s="44" t="s">
        <v>278</v>
      </c>
      <c r="AA512" s="44">
        <v>1.21</v>
      </c>
      <c r="AB512" s="44">
        <v>8.42</v>
      </c>
      <c r="AC512" s="44">
        <v>7.0000000000000007E-2</v>
      </c>
      <c r="AD512" s="150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55"/>
    </row>
    <row r="513" spans="1:65">
      <c r="B513" s="30" t="s">
        <v>291</v>
      </c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  <c r="AA513" s="20"/>
      <c r="AB513" s="20"/>
      <c r="AC513" s="20"/>
      <c r="BM513" s="55"/>
    </row>
    <row r="514" spans="1:65">
      <c r="BM514" s="55"/>
    </row>
    <row r="515" spans="1:65" ht="15">
      <c r="B515" s="8" t="s">
        <v>500</v>
      </c>
      <c r="BM515" s="27" t="s">
        <v>66</v>
      </c>
    </row>
    <row r="516" spans="1:65" ht="15">
      <c r="A516" s="24" t="s">
        <v>23</v>
      </c>
      <c r="B516" s="18" t="s">
        <v>110</v>
      </c>
      <c r="C516" s="15" t="s">
        <v>111</v>
      </c>
      <c r="D516" s="16" t="s">
        <v>236</v>
      </c>
      <c r="E516" s="17" t="s">
        <v>236</v>
      </c>
      <c r="F516" s="17" t="s">
        <v>236</v>
      </c>
      <c r="G516" s="17" t="s">
        <v>236</v>
      </c>
      <c r="H516" s="17" t="s">
        <v>236</v>
      </c>
      <c r="I516" s="17" t="s">
        <v>236</v>
      </c>
      <c r="J516" s="17" t="s">
        <v>236</v>
      </c>
      <c r="K516" s="17" t="s">
        <v>236</v>
      </c>
      <c r="L516" s="17" t="s">
        <v>236</v>
      </c>
      <c r="M516" s="150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1</v>
      </c>
    </row>
    <row r="517" spans="1:65">
      <c r="A517" s="29"/>
      <c r="B517" s="19" t="s">
        <v>237</v>
      </c>
      <c r="C517" s="9" t="s">
        <v>237</v>
      </c>
      <c r="D517" s="148" t="s">
        <v>241</v>
      </c>
      <c r="E517" s="149" t="s">
        <v>243</v>
      </c>
      <c r="F517" s="149" t="s">
        <v>244</v>
      </c>
      <c r="G517" s="149" t="s">
        <v>245</v>
      </c>
      <c r="H517" s="149" t="s">
        <v>250</v>
      </c>
      <c r="I517" s="149" t="s">
        <v>257</v>
      </c>
      <c r="J517" s="149" t="s">
        <v>260</v>
      </c>
      <c r="K517" s="149" t="s">
        <v>261</v>
      </c>
      <c r="L517" s="149" t="s">
        <v>266</v>
      </c>
      <c r="M517" s="150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 t="s">
        <v>3</v>
      </c>
    </row>
    <row r="518" spans="1:65">
      <c r="A518" s="29"/>
      <c r="B518" s="19"/>
      <c r="C518" s="9"/>
      <c r="D518" s="10" t="s">
        <v>287</v>
      </c>
      <c r="E518" s="11" t="s">
        <v>287</v>
      </c>
      <c r="F518" s="11" t="s">
        <v>287</v>
      </c>
      <c r="G518" s="11" t="s">
        <v>288</v>
      </c>
      <c r="H518" s="11" t="s">
        <v>287</v>
      </c>
      <c r="I518" s="11" t="s">
        <v>287</v>
      </c>
      <c r="J518" s="11" t="s">
        <v>287</v>
      </c>
      <c r="K518" s="11" t="s">
        <v>287</v>
      </c>
      <c r="L518" s="11" t="s">
        <v>287</v>
      </c>
      <c r="M518" s="150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7">
        <v>3</v>
      </c>
    </row>
    <row r="519" spans="1:65">
      <c r="A519" s="29"/>
      <c r="B519" s="19"/>
      <c r="C519" s="9"/>
      <c r="D519" s="25"/>
      <c r="E519" s="25"/>
      <c r="F519" s="25"/>
      <c r="G519" s="25"/>
      <c r="H519" s="25"/>
      <c r="I519" s="25"/>
      <c r="J519" s="25"/>
      <c r="K519" s="25"/>
      <c r="L519" s="25"/>
      <c r="M519" s="150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27">
        <v>3</v>
      </c>
    </row>
    <row r="520" spans="1:65">
      <c r="A520" s="29"/>
      <c r="B520" s="18">
        <v>1</v>
      </c>
      <c r="C520" s="14">
        <v>1</v>
      </c>
      <c r="D520" s="208" t="s">
        <v>104</v>
      </c>
      <c r="E520" s="200">
        <v>0.06</v>
      </c>
      <c r="F520" s="200">
        <v>9.141451939398125E-2</v>
      </c>
      <c r="G520" s="208" t="s">
        <v>104</v>
      </c>
      <c r="H520" s="200">
        <v>0.06</v>
      </c>
      <c r="I520" s="200">
        <v>0.09</v>
      </c>
      <c r="J520" s="200">
        <v>7.0000000000000007E-2</v>
      </c>
      <c r="K520" s="200">
        <v>0.1019</v>
      </c>
      <c r="L520" s="200">
        <v>0.05</v>
      </c>
      <c r="M520" s="202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204">
        <v>1</v>
      </c>
    </row>
    <row r="521" spans="1:65">
      <c r="A521" s="29"/>
      <c r="B521" s="19">
        <v>1</v>
      </c>
      <c r="C521" s="9">
        <v>2</v>
      </c>
      <c r="D521" s="206" t="s">
        <v>104</v>
      </c>
      <c r="E521" s="23">
        <v>7.0000000000000007E-2</v>
      </c>
      <c r="F521" s="23">
        <v>9.1505932046876487E-2</v>
      </c>
      <c r="G521" s="206" t="s">
        <v>104</v>
      </c>
      <c r="H521" s="23">
        <v>0.06</v>
      </c>
      <c r="I521" s="23">
        <v>0.1</v>
      </c>
      <c r="J521" s="23">
        <v>7.0000000000000007E-2</v>
      </c>
      <c r="K521" s="23">
        <v>9.3600000000000003E-2</v>
      </c>
      <c r="L521" s="23">
        <v>0.05</v>
      </c>
      <c r="M521" s="202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204">
        <v>26</v>
      </c>
    </row>
    <row r="522" spans="1:65">
      <c r="A522" s="29"/>
      <c r="B522" s="19">
        <v>1</v>
      </c>
      <c r="C522" s="9">
        <v>3</v>
      </c>
      <c r="D522" s="206" t="s">
        <v>104</v>
      </c>
      <c r="E522" s="23">
        <v>7.0000000000000007E-2</v>
      </c>
      <c r="F522" s="23">
        <v>9.2634916551687624E-2</v>
      </c>
      <c r="G522" s="206" t="s">
        <v>104</v>
      </c>
      <c r="H522" s="23">
        <v>0.06</v>
      </c>
      <c r="I522" s="23">
        <v>0.09</v>
      </c>
      <c r="J522" s="23">
        <v>0.08</v>
      </c>
      <c r="K522" s="23">
        <v>9.9599999999999994E-2</v>
      </c>
      <c r="L522" s="23">
        <v>0.05</v>
      </c>
      <c r="M522" s="202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204">
        <v>16</v>
      </c>
    </row>
    <row r="523" spans="1:65">
      <c r="A523" s="29"/>
      <c r="B523" s="19">
        <v>1</v>
      </c>
      <c r="C523" s="9">
        <v>4</v>
      </c>
      <c r="D523" s="206" t="s">
        <v>104</v>
      </c>
      <c r="E523" s="23">
        <v>0.06</v>
      </c>
      <c r="F523" s="23">
        <v>9.0141258120097434E-2</v>
      </c>
      <c r="G523" s="206" t="s">
        <v>104</v>
      </c>
      <c r="H523" s="23">
        <v>0.06</v>
      </c>
      <c r="I523" s="23">
        <v>7.0000000000000007E-2</v>
      </c>
      <c r="J523" s="23">
        <v>7.0000000000000007E-2</v>
      </c>
      <c r="K523" s="23">
        <v>0.1051</v>
      </c>
      <c r="L523" s="23">
        <v>0.06</v>
      </c>
      <c r="M523" s="202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204">
        <v>7.5467897331782288E-2</v>
      </c>
    </row>
    <row r="524" spans="1:65">
      <c r="A524" s="29"/>
      <c r="B524" s="19">
        <v>1</v>
      </c>
      <c r="C524" s="9">
        <v>5</v>
      </c>
      <c r="D524" s="206" t="s">
        <v>104</v>
      </c>
      <c r="E524" s="23">
        <v>7.0000000000000007E-2</v>
      </c>
      <c r="F524" s="23">
        <v>9.3140315607334601E-2</v>
      </c>
      <c r="G524" s="206" t="s">
        <v>104</v>
      </c>
      <c r="H524" s="23">
        <v>0.06</v>
      </c>
      <c r="I524" s="23">
        <v>0.08</v>
      </c>
      <c r="J524" s="23">
        <v>7.0000000000000007E-2</v>
      </c>
      <c r="K524" s="23">
        <v>0.1021</v>
      </c>
      <c r="L524" s="23">
        <v>0.03</v>
      </c>
      <c r="M524" s="202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204">
        <v>39</v>
      </c>
    </row>
    <row r="525" spans="1:65">
      <c r="A525" s="29"/>
      <c r="B525" s="19">
        <v>1</v>
      </c>
      <c r="C525" s="9">
        <v>6</v>
      </c>
      <c r="D525" s="206" t="s">
        <v>104</v>
      </c>
      <c r="E525" s="23">
        <v>7.0000000000000007E-2</v>
      </c>
      <c r="F525" s="23">
        <v>8.9714746214878655E-2</v>
      </c>
      <c r="G525" s="206" t="s">
        <v>104</v>
      </c>
      <c r="H525" s="23">
        <v>0.06</v>
      </c>
      <c r="I525" s="23">
        <v>0.09</v>
      </c>
      <c r="J525" s="23">
        <v>0.08</v>
      </c>
      <c r="K525" s="23">
        <v>0.10879999999999999</v>
      </c>
      <c r="L525" s="23">
        <v>0.05</v>
      </c>
      <c r="M525" s="202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29"/>
      <c r="B526" s="20" t="s">
        <v>273</v>
      </c>
      <c r="C526" s="12"/>
      <c r="D526" s="207" t="s">
        <v>726</v>
      </c>
      <c r="E526" s="207">
        <v>6.6666666666666666E-2</v>
      </c>
      <c r="F526" s="207">
        <v>9.1425281322476001E-2</v>
      </c>
      <c r="G526" s="207" t="s">
        <v>726</v>
      </c>
      <c r="H526" s="207">
        <v>0.06</v>
      </c>
      <c r="I526" s="207">
        <v>8.666666666666667E-2</v>
      </c>
      <c r="J526" s="207">
        <v>7.3333333333333348E-2</v>
      </c>
      <c r="K526" s="207">
        <v>0.10185</v>
      </c>
      <c r="L526" s="207">
        <v>4.8333333333333339E-2</v>
      </c>
      <c r="M526" s="202"/>
      <c r="N526" s="203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  <c r="AA526" s="203"/>
      <c r="AB526" s="203"/>
      <c r="AC526" s="203"/>
      <c r="AD526" s="203"/>
      <c r="AE526" s="203"/>
      <c r="AF526" s="203"/>
      <c r="AG526" s="203"/>
      <c r="AH526" s="203"/>
      <c r="AI526" s="203"/>
      <c r="AJ526" s="203"/>
      <c r="AK526" s="203"/>
      <c r="AL526" s="203"/>
      <c r="AM526" s="203"/>
      <c r="AN526" s="203"/>
      <c r="AO526" s="203"/>
      <c r="AP526" s="203"/>
      <c r="AQ526" s="203"/>
      <c r="AR526" s="203"/>
      <c r="AS526" s="203"/>
      <c r="AT526" s="203"/>
      <c r="AU526" s="203"/>
      <c r="AV526" s="203"/>
      <c r="AW526" s="203"/>
      <c r="AX526" s="203"/>
      <c r="AY526" s="203"/>
      <c r="AZ526" s="203"/>
      <c r="BA526" s="203"/>
      <c r="BB526" s="203"/>
      <c r="BC526" s="203"/>
      <c r="BD526" s="203"/>
      <c r="BE526" s="203"/>
      <c r="BF526" s="203"/>
      <c r="BG526" s="203"/>
      <c r="BH526" s="203"/>
      <c r="BI526" s="203"/>
      <c r="BJ526" s="203"/>
      <c r="BK526" s="203"/>
      <c r="BL526" s="203"/>
      <c r="BM526" s="56"/>
    </row>
    <row r="527" spans="1:65">
      <c r="A527" s="29"/>
      <c r="B527" s="3" t="s">
        <v>274</v>
      </c>
      <c r="C527" s="28"/>
      <c r="D527" s="23" t="s">
        <v>726</v>
      </c>
      <c r="E527" s="23">
        <v>7.0000000000000007E-2</v>
      </c>
      <c r="F527" s="23">
        <v>9.1460225720428862E-2</v>
      </c>
      <c r="G527" s="23" t="s">
        <v>726</v>
      </c>
      <c r="H527" s="23">
        <v>0.06</v>
      </c>
      <c r="I527" s="23">
        <v>0.09</v>
      </c>
      <c r="J527" s="23">
        <v>7.0000000000000007E-2</v>
      </c>
      <c r="K527" s="23">
        <v>0.10200000000000001</v>
      </c>
      <c r="L527" s="23">
        <v>0.05</v>
      </c>
      <c r="M527" s="202"/>
      <c r="N527" s="203"/>
      <c r="O527" s="203"/>
      <c r="P527" s="203"/>
      <c r="Q527" s="203"/>
      <c r="R527" s="203"/>
      <c r="S527" s="203"/>
      <c r="T527" s="203"/>
      <c r="U527" s="203"/>
      <c r="V527" s="203"/>
      <c r="W527" s="203"/>
      <c r="X527" s="203"/>
      <c r="Y527" s="203"/>
      <c r="Z527" s="203"/>
      <c r="AA527" s="203"/>
      <c r="AB527" s="203"/>
      <c r="AC527" s="203"/>
      <c r="AD527" s="203"/>
      <c r="AE527" s="203"/>
      <c r="AF527" s="203"/>
      <c r="AG527" s="203"/>
      <c r="AH527" s="203"/>
      <c r="AI527" s="203"/>
      <c r="AJ527" s="203"/>
      <c r="AK527" s="203"/>
      <c r="AL527" s="203"/>
      <c r="AM527" s="203"/>
      <c r="AN527" s="203"/>
      <c r="AO527" s="203"/>
      <c r="AP527" s="203"/>
      <c r="AQ527" s="203"/>
      <c r="AR527" s="203"/>
      <c r="AS527" s="203"/>
      <c r="AT527" s="203"/>
      <c r="AU527" s="203"/>
      <c r="AV527" s="203"/>
      <c r="AW527" s="203"/>
      <c r="AX527" s="203"/>
      <c r="AY527" s="203"/>
      <c r="AZ527" s="203"/>
      <c r="BA527" s="203"/>
      <c r="BB527" s="203"/>
      <c r="BC527" s="203"/>
      <c r="BD527" s="203"/>
      <c r="BE527" s="203"/>
      <c r="BF527" s="203"/>
      <c r="BG527" s="203"/>
      <c r="BH527" s="203"/>
      <c r="BI527" s="203"/>
      <c r="BJ527" s="203"/>
      <c r="BK527" s="203"/>
      <c r="BL527" s="203"/>
      <c r="BM527" s="56"/>
    </row>
    <row r="528" spans="1:65">
      <c r="A528" s="29"/>
      <c r="B528" s="3" t="s">
        <v>275</v>
      </c>
      <c r="C528" s="28"/>
      <c r="D528" s="23" t="s">
        <v>726</v>
      </c>
      <c r="E528" s="23">
        <v>5.1639777949432268E-3</v>
      </c>
      <c r="F528" s="23">
        <v>1.3405839237445097E-3</v>
      </c>
      <c r="G528" s="23" t="s">
        <v>726</v>
      </c>
      <c r="H528" s="23">
        <v>0</v>
      </c>
      <c r="I528" s="23">
        <v>1.0327955589886414E-2</v>
      </c>
      <c r="J528" s="23">
        <v>5.1639777949432199E-3</v>
      </c>
      <c r="K528" s="23">
        <v>5.1391633560337402E-3</v>
      </c>
      <c r="L528" s="23">
        <v>9.8319208025017379E-3</v>
      </c>
      <c r="M528" s="202"/>
      <c r="N528" s="203"/>
      <c r="O528" s="203"/>
      <c r="P528" s="203"/>
      <c r="Q528" s="203"/>
      <c r="R528" s="203"/>
      <c r="S528" s="203"/>
      <c r="T528" s="203"/>
      <c r="U528" s="203"/>
      <c r="V528" s="203"/>
      <c r="W528" s="203"/>
      <c r="X528" s="203"/>
      <c r="Y528" s="203"/>
      <c r="Z528" s="203"/>
      <c r="AA528" s="203"/>
      <c r="AB528" s="203"/>
      <c r="AC528" s="203"/>
      <c r="AD528" s="203"/>
      <c r="AE528" s="203"/>
      <c r="AF528" s="203"/>
      <c r="AG528" s="203"/>
      <c r="AH528" s="203"/>
      <c r="AI528" s="203"/>
      <c r="AJ528" s="203"/>
      <c r="AK528" s="203"/>
      <c r="AL528" s="203"/>
      <c r="AM528" s="203"/>
      <c r="AN528" s="203"/>
      <c r="AO528" s="203"/>
      <c r="AP528" s="203"/>
      <c r="AQ528" s="203"/>
      <c r="AR528" s="203"/>
      <c r="AS528" s="203"/>
      <c r="AT528" s="203"/>
      <c r="AU528" s="203"/>
      <c r="AV528" s="203"/>
      <c r="AW528" s="203"/>
      <c r="AX528" s="203"/>
      <c r="AY528" s="203"/>
      <c r="AZ528" s="203"/>
      <c r="BA528" s="203"/>
      <c r="BB528" s="203"/>
      <c r="BC528" s="203"/>
      <c r="BD528" s="203"/>
      <c r="BE528" s="203"/>
      <c r="BF528" s="203"/>
      <c r="BG528" s="203"/>
      <c r="BH528" s="203"/>
      <c r="BI528" s="203"/>
      <c r="BJ528" s="203"/>
      <c r="BK528" s="203"/>
      <c r="BL528" s="203"/>
      <c r="BM528" s="56"/>
    </row>
    <row r="529" spans="1:65">
      <c r="A529" s="29"/>
      <c r="B529" s="3" t="s">
        <v>86</v>
      </c>
      <c r="C529" s="28"/>
      <c r="D529" s="13" t="s">
        <v>726</v>
      </c>
      <c r="E529" s="13">
        <v>7.7459666924148407E-2</v>
      </c>
      <c r="F529" s="13">
        <v>1.4663164327774843E-2</v>
      </c>
      <c r="G529" s="13" t="s">
        <v>726</v>
      </c>
      <c r="H529" s="13">
        <v>0</v>
      </c>
      <c r="I529" s="13">
        <v>0.11916871834484323</v>
      </c>
      <c r="J529" s="13">
        <v>7.0417879021952984E-2</v>
      </c>
      <c r="K529" s="13">
        <v>5.0458157643924799E-2</v>
      </c>
      <c r="L529" s="13">
        <v>0.20341905108624284</v>
      </c>
      <c r="M529" s="150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276</v>
      </c>
      <c r="C530" s="28"/>
      <c r="D530" s="13" t="s">
        <v>726</v>
      </c>
      <c r="E530" s="13">
        <v>-0.1166221794470097</v>
      </c>
      <c r="F530" s="13">
        <v>0.21144598637139289</v>
      </c>
      <c r="G530" s="13" t="s">
        <v>726</v>
      </c>
      <c r="H530" s="13">
        <v>-0.20495996150230877</v>
      </c>
      <c r="I530" s="13">
        <v>0.1483911667188873</v>
      </c>
      <c r="J530" s="13">
        <v>-2.8284397391710514E-2</v>
      </c>
      <c r="K530" s="13">
        <v>0.34958046534983089</v>
      </c>
      <c r="L530" s="13">
        <v>-0.35955108009908199</v>
      </c>
      <c r="M530" s="150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277</v>
      </c>
      <c r="C531" s="46"/>
      <c r="D531" s="44">
        <v>0.67</v>
      </c>
      <c r="E531" s="44">
        <v>0</v>
      </c>
      <c r="F531" s="44">
        <v>1</v>
      </c>
      <c r="G531" s="44">
        <v>0.67</v>
      </c>
      <c r="H531" s="44">
        <v>0.27</v>
      </c>
      <c r="I531" s="44">
        <v>0.81</v>
      </c>
      <c r="J531" s="44">
        <v>0.27</v>
      </c>
      <c r="K531" s="44">
        <v>1.42</v>
      </c>
      <c r="L531" s="44">
        <v>0.74</v>
      </c>
      <c r="M531" s="150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BM532" s="55"/>
    </row>
    <row r="533" spans="1:65" ht="15">
      <c r="B533" s="8" t="s">
        <v>501</v>
      </c>
      <c r="BM533" s="27" t="s">
        <v>66</v>
      </c>
    </row>
    <row r="534" spans="1:65" ht="15">
      <c r="A534" s="24" t="s">
        <v>55</v>
      </c>
      <c r="B534" s="18" t="s">
        <v>110</v>
      </c>
      <c r="C534" s="15" t="s">
        <v>111</v>
      </c>
      <c r="D534" s="16" t="s">
        <v>236</v>
      </c>
      <c r="E534" s="17" t="s">
        <v>236</v>
      </c>
      <c r="F534" s="17" t="s">
        <v>236</v>
      </c>
      <c r="G534" s="17" t="s">
        <v>236</v>
      </c>
      <c r="H534" s="17" t="s">
        <v>236</v>
      </c>
      <c r="I534" s="17" t="s">
        <v>236</v>
      </c>
      <c r="J534" s="17" t="s">
        <v>236</v>
      </c>
      <c r="K534" s="17" t="s">
        <v>236</v>
      </c>
      <c r="L534" s="17" t="s">
        <v>236</v>
      </c>
      <c r="M534" s="17" t="s">
        <v>236</v>
      </c>
      <c r="N534" s="17" t="s">
        <v>236</v>
      </c>
      <c r="O534" s="17" t="s">
        <v>236</v>
      </c>
      <c r="P534" s="17" t="s">
        <v>236</v>
      </c>
      <c r="Q534" s="17" t="s">
        <v>236</v>
      </c>
      <c r="R534" s="17" t="s">
        <v>236</v>
      </c>
      <c r="S534" s="17" t="s">
        <v>236</v>
      </c>
      <c r="T534" s="17" t="s">
        <v>236</v>
      </c>
      <c r="U534" s="17" t="s">
        <v>236</v>
      </c>
      <c r="V534" s="17" t="s">
        <v>236</v>
      </c>
      <c r="W534" s="17" t="s">
        <v>236</v>
      </c>
      <c r="X534" s="17" t="s">
        <v>236</v>
      </c>
      <c r="Y534" s="17" t="s">
        <v>236</v>
      </c>
      <c r="Z534" s="17" t="s">
        <v>236</v>
      </c>
      <c r="AA534" s="17" t="s">
        <v>236</v>
      </c>
      <c r="AB534" s="17" t="s">
        <v>236</v>
      </c>
      <c r="AC534" s="17" t="s">
        <v>236</v>
      </c>
      <c r="AD534" s="150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237</v>
      </c>
      <c r="C535" s="9" t="s">
        <v>237</v>
      </c>
      <c r="D535" s="148" t="s">
        <v>239</v>
      </c>
      <c r="E535" s="149" t="s">
        <v>241</v>
      </c>
      <c r="F535" s="149" t="s">
        <v>242</v>
      </c>
      <c r="G535" s="149" t="s">
        <v>243</v>
      </c>
      <c r="H535" s="149" t="s">
        <v>244</v>
      </c>
      <c r="I535" s="149" t="s">
        <v>245</v>
      </c>
      <c r="J535" s="149" t="s">
        <v>246</v>
      </c>
      <c r="K535" s="149" t="s">
        <v>247</v>
      </c>
      <c r="L535" s="149" t="s">
        <v>248</v>
      </c>
      <c r="M535" s="149" t="s">
        <v>249</v>
      </c>
      <c r="N535" s="149" t="s">
        <v>250</v>
      </c>
      <c r="O535" s="149" t="s">
        <v>251</v>
      </c>
      <c r="P535" s="149" t="s">
        <v>252</v>
      </c>
      <c r="Q535" s="149" t="s">
        <v>253</v>
      </c>
      <c r="R535" s="149" t="s">
        <v>254</v>
      </c>
      <c r="S535" s="149" t="s">
        <v>255</v>
      </c>
      <c r="T535" s="149" t="s">
        <v>256</v>
      </c>
      <c r="U535" s="149" t="s">
        <v>257</v>
      </c>
      <c r="V535" s="149" t="s">
        <v>258</v>
      </c>
      <c r="W535" s="149" t="s">
        <v>259</v>
      </c>
      <c r="X535" s="149" t="s">
        <v>260</v>
      </c>
      <c r="Y535" s="149" t="s">
        <v>261</v>
      </c>
      <c r="Z535" s="149" t="s">
        <v>263</v>
      </c>
      <c r="AA535" s="149" t="s">
        <v>264</v>
      </c>
      <c r="AB535" s="149" t="s">
        <v>265</v>
      </c>
      <c r="AC535" s="149" t="s">
        <v>266</v>
      </c>
      <c r="AD535" s="150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1</v>
      </c>
    </row>
    <row r="536" spans="1:65">
      <c r="A536" s="29"/>
      <c r="B536" s="19"/>
      <c r="C536" s="9"/>
      <c r="D536" s="10" t="s">
        <v>114</v>
      </c>
      <c r="E536" s="11" t="s">
        <v>287</v>
      </c>
      <c r="F536" s="11" t="s">
        <v>287</v>
      </c>
      <c r="G536" s="11" t="s">
        <v>114</v>
      </c>
      <c r="H536" s="11" t="s">
        <v>287</v>
      </c>
      <c r="I536" s="11" t="s">
        <v>288</v>
      </c>
      <c r="J536" s="11" t="s">
        <v>288</v>
      </c>
      <c r="K536" s="11" t="s">
        <v>114</v>
      </c>
      <c r="L536" s="11" t="s">
        <v>288</v>
      </c>
      <c r="M536" s="11" t="s">
        <v>114</v>
      </c>
      <c r="N536" s="11" t="s">
        <v>114</v>
      </c>
      <c r="O536" s="11" t="s">
        <v>288</v>
      </c>
      <c r="P536" s="11" t="s">
        <v>288</v>
      </c>
      <c r="Q536" s="11" t="s">
        <v>288</v>
      </c>
      <c r="R536" s="11" t="s">
        <v>288</v>
      </c>
      <c r="S536" s="11" t="s">
        <v>288</v>
      </c>
      <c r="T536" s="11" t="s">
        <v>288</v>
      </c>
      <c r="U536" s="11" t="s">
        <v>114</v>
      </c>
      <c r="V536" s="11" t="s">
        <v>287</v>
      </c>
      <c r="W536" s="11" t="s">
        <v>114</v>
      </c>
      <c r="X536" s="11" t="s">
        <v>287</v>
      </c>
      <c r="Y536" s="11" t="s">
        <v>114</v>
      </c>
      <c r="Z536" s="11" t="s">
        <v>288</v>
      </c>
      <c r="AA536" s="11" t="s">
        <v>114</v>
      </c>
      <c r="AB536" s="11" t="s">
        <v>114</v>
      </c>
      <c r="AC536" s="11" t="s">
        <v>114</v>
      </c>
      <c r="AD536" s="150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3</v>
      </c>
    </row>
    <row r="537" spans="1:65">
      <c r="A537" s="29"/>
      <c r="B537" s="19"/>
      <c r="C537" s="9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150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3</v>
      </c>
    </row>
    <row r="538" spans="1:65">
      <c r="A538" s="29"/>
      <c r="B538" s="18">
        <v>1</v>
      </c>
      <c r="C538" s="14">
        <v>1</v>
      </c>
      <c r="D538" s="200">
        <v>0.16</v>
      </c>
      <c r="E538" s="200">
        <v>0.15</v>
      </c>
      <c r="F538" s="200">
        <v>0.16</v>
      </c>
      <c r="G538" s="200">
        <v>0.14949999999999999</v>
      </c>
      <c r="H538" s="200">
        <v>0.14976729612232789</v>
      </c>
      <c r="I538" s="200">
        <v>0.15</v>
      </c>
      <c r="J538" s="200">
        <v>0.16</v>
      </c>
      <c r="K538" s="200">
        <v>0.16447989999999998</v>
      </c>
      <c r="L538" s="200">
        <v>0.15</v>
      </c>
      <c r="M538" s="200">
        <v>0.158</v>
      </c>
      <c r="N538" s="200">
        <v>0.1512</v>
      </c>
      <c r="O538" s="200">
        <v>0.14000000000000001</v>
      </c>
      <c r="P538" s="200">
        <v>0.14000000000000001</v>
      </c>
      <c r="Q538" s="200">
        <v>0.14000000000000001</v>
      </c>
      <c r="R538" s="200">
        <v>0.13</v>
      </c>
      <c r="S538" s="208">
        <v>0.11</v>
      </c>
      <c r="T538" s="200">
        <v>0.1489</v>
      </c>
      <c r="U538" s="200">
        <v>0.15</v>
      </c>
      <c r="V538" s="200">
        <v>0.16</v>
      </c>
      <c r="W538" s="200">
        <v>0.15</v>
      </c>
      <c r="X538" s="200">
        <v>0.15</v>
      </c>
      <c r="Y538" s="200">
        <v>0.1404</v>
      </c>
      <c r="Z538" s="200">
        <v>0.151</v>
      </c>
      <c r="AA538" s="200">
        <v>0.15295380456800003</v>
      </c>
      <c r="AB538" s="200">
        <v>0.1317451</v>
      </c>
      <c r="AC538" s="200">
        <v>0.14099999999999999</v>
      </c>
      <c r="AD538" s="202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4">
        <v>1</v>
      </c>
    </row>
    <row r="539" spans="1:65">
      <c r="A539" s="29"/>
      <c r="B539" s="19">
        <v>1</v>
      </c>
      <c r="C539" s="9">
        <v>2</v>
      </c>
      <c r="D539" s="23">
        <v>0.16</v>
      </c>
      <c r="E539" s="23">
        <v>0.15</v>
      </c>
      <c r="F539" s="23">
        <v>0.16</v>
      </c>
      <c r="G539" s="23">
        <v>0.1497</v>
      </c>
      <c r="H539" s="23">
        <v>0.14923160714110997</v>
      </c>
      <c r="I539" s="23">
        <v>0.15</v>
      </c>
      <c r="J539" s="23">
        <v>0.16</v>
      </c>
      <c r="K539" s="23">
        <v>0.16089550000000002</v>
      </c>
      <c r="L539" s="23">
        <v>0.15</v>
      </c>
      <c r="M539" s="23">
        <v>0.155</v>
      </c>
      <c r="N539" s="23">
        <v>0.1497</v>
      </c>
      <c r="O539" s="23">
        <v>0.14000000000000001</v>
      </c>
      <c r="P539" s="23">
        <v>0.14000000000000001</v>
      </c>
      <c r="Q539" s="23">
        <v>0.14000000000000001</v>
      </c>
      <c r="R539" s="23">
        <v>0.13</v>
      </c>
      <c r="S539" s="206">
        <v>0.11</v>
      </c>
      <c r="T539" s="23">
        <v>0.1484</v>
      </c>
      <c r="U539" s="23">
        <v>0.153</v>
      </c>
      <c r="V539" s="23">
        <v>0.15</v>
      </c>
      <c r="W539" s="23">
        <v>0.16</v>
      </c>
      <c r="X539" s="23">
        <v>0.14000000000000001</v>
      </c>
      <c r="Y539" s="23">
        <v>0.1368</v>
      </c>
      <c r="Z539" s="23">
        <v>0.157</v>
      </c>
      <c r="AA539" s="23">
        <v>0.15947695531250025</v>
      </c>
      <c r="AB539" s="23">
        <v>0.1420806</v>
      </c>
      <c r="AC539" s="23">
        <v>0.14099999999999999</v>
      </c>
      <c r="AD539" s="202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204" t="e">
        <v>#N/A</v>
      </c>
    </row>
    <row r="540" spans="1:65">
      <c r="A540" s="29"/>
      <c r="B540" s="19">
        <v>1</v>
      </c>
      <c r="C540" s="9">
        <v>3</v>
      </c>
      <c r="D540" s="23">
        <v>0.16</v>
      </c>
      <c r="E540" s="23">
        <v>0.15</v>
      </c>
      <c r="F540" s="23">
        <v>0.16</v>
      </c>
      <c r="G540" s="23">
        <v>0.1484</v>
      </c>
      <c r="H540" s="23">
        <v>0.1499052733978494</v>
      </c>
      <c r="I540" s="23">
        <v>0.16</v>
      </c>
      <c r="J540" s="23">
        <v>0.15</v>
      </c>
      <c r="K540" s="23">
        <v>0.16896939999999999</v>
      </c>
      <c r="L540" s="23">
        <v>0.15</v>
      </c>
      <c r="M540" s="23">
        <v>0.154</v>
      </c>
      <c r="N540" s="23">
        <v>0.14760000000000001</v>
      </c>
      <c r="O540" s="23">
        <v>0.14000000000000001</v>
      </c>
      <c r="P540" s="23">
        <v>0.14000000000000001</v>
      </c>
      <c r="Q540" s="23">
        <v>0.14000000000000001</v>
      </c>
      <c r="R540" s="23">
        <v>0.13</v>
      </c>
      <c r="S540" s="206">
        <v>0.11</v>
      </c>
      <c r="T540" s="23">
        <v>0.14979999999999999</v>
      </c>
      <c r="U540" s="23">
        <v>0.14799999999999999</v>
      </c>
      <c r="V540" s="23">
        <v>0.16</v>
      </c>
      <c r="W540" s="23">
        <v>0.16</v>
      </c>
      <c r="X540" s="23">
        <v>0.15</v>
      </c>
      <c r="Y540" s="23">
        <v>0.1389</v>
      </c>
      <c r="Z540" s="23">
        <v>0.151</v>
      </c>
      <c r="AA540" s="23">
        <v>0.15891303931462122</v>
      </c>
      <c r="AB540" s="23">
        <v>0.1397765</v>
      </c>
      <c r="AC540" s="23">
        <v>0.13600000000000001</v>
      </c>
      <c r="AD540" s="202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204">
        <v>16</v>
      </c>
    </row>
    <row r="541" spans="1:65">
      <c r="A541" s="29"/>
      <c r="B541" s="19">
        <v>1</v>
      </c>
      <c r="C541" s="9">
        <v>4</v>
      </c>
      <c r="D541" s="23">
        <v>0.16</v>
      </c>
      <c r="E541" s="23">
        <v>0.14000000000000001</v>
      </c>
      <c r="F541" s="23">
        <v>0.16</v>
      </c>
      <c r="G541" s="23">
        <v>0.1472</v>
      </c>
      <c r="H541" s="23">
        <v>0.14884446742094104</v>
      </c>
      <c r="I541" s="23">
        <v>0.16</v>
      </c>
      <c r="J541" s="23">
        <v>0.15</v>
      </c>
      <c r="K541" s="23">
        <v>0.16653989999999999</v>
      </c>
      <c r="L541" s="23">
        <v>0.15</v>
      </c>
      <c r="M541" s="23">
        <v>0.151</v>
      </c>
      <c r="N541" s="23">
        <v>0.15079999999999999</v>
      </c>
      <c r="O541" s="23">
        <v>0.14000000000000001</v>
      </c>
      <c r="P541" s="23">
        <v>0.14000000000000001</v>
      </c>
      <c r="Q541" s="23">
        <v>0.14000000000000001</v>
      </c>
      <c r="R541" s="23">
        <v>0.13</v>
      </c>
      <c r="S541" s="206">
        <v>0.12</v>
      </c>
      <c r="T541" s="23">
        <v>0.15190000000000001</v>
      </c>
      <c r="U541" s="23">
        <v>0.13900000000000001</v>
      </c>
      <c r="V541" s="23">
        <v>0.15</v>
      </c>
      <c r="W541" s="23">
        <v>0.16</v>
      </c>
      <c r="X541" s="23">
        <v>0.15</v>
      </c>
      <c r="Y541" s="23">
        <v>0.13780000000000001</v>
      </c>
      <c r="Z541" s="23">
        <v>0.14499999999999999</v>
      </c>
      <c r="AA541" s="23">
        <v>0.15295380456800003</v>
      </c>
      <c r="AB541" s="23">
        <v>0.1367263</v>
      </c>
      <c r="AC541" s="23">
        <v>0.13700000000000001</v>
      </c>
      <c r="AD541" s="202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204">
        <v>0.14876098645996552</v>
      </c>
    </row>
    <row r="542" spans="1:65">
      <c r="A542" s="29"/>
      <c r="B542" s="19">
        <v>1</v>
      </c>
      <c r="C542" s="9">
        <v>5</v>
      </c>
      <c r="D542" s="23">
        <v>0.16</v>
      </c>
      <c r="E542" s="23">
        <v>0.15</v>
      </c>
      <c r="F542" s="23">
        <v>0.16</v>
      </c>
      <c r="G542" s="23">
        <v>0.15280000000000002</v>
      </c>
      <c r="H542" s="23">
        <v>0.15016217213375421</v>
      </c>
      <c r="I542" s="23">
        <v>0.16</v>
      </c>
      <c r="J542" s="23">
        <v>0.15</v>
      </c>
      <c r="K542" s="23">
        <v>0.16018479999999999</v>
      </c>
      <c r="L542" s="23">
        <v>0.15</v>
      </c>
      <c r="M542" s="23">
        <v>0.156</v>
      </c>
      <c r="N542" s="23">
        <v>0.14809999999999998</v>
      </c>
      <c r="O542" s="23">
        <v>0.14000000000000001</v>
      </c>
      <c r="P542" s="23">
        <v>0.14000000000000001</v>
      </c>
      <c r="Q542" s="23">
        <v>0.14000000000000001</v>
      </c>
      <c r="R542" s="23">
        <v>0.13</v>
      </c>
      <c r="S542" s="206">
        <v>0.11</v>
      </c>
      <c r="T542" s="23">
        <v>0.14799999999999999</v>
      </c>
      <c r="U542" s="23">
        <v>0.14499999999999999</v>
      </c>
      <c r="V542" s="23">
        <v>0.15</v>
      </c>
      <c r="W542" s="23">
        <v>0.16</v>
      </c>
      <c r="X542" s="23">
        <v>0.14000000000000001</v>
      </c>
      <c r="Y542" s="23">
        <v>0.1404</v>
      </c>
      <c r="Z542" s="23">
        <v>0.151</v>
      </c>
      <c r="AA542" s="23">
        <v>0.15131272102169041</v>
      </c>
      <c r="AB542" s="23">
        <v>0.14234540000000001</v>
      </c>
      <c r="AC542" s="23">
        <v>0.13700000000000001</v>
      </c>
      <c r="AD542" s="202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204">
        <v>40</v>
      </c>
    </row>
    <row r="543" spans="1:65">
      <c r="A543" s="29"/>
      <c r="B543" s="19">
        <v>1</v>
      </c>
      <c r="C543" s="9">
        <v>6</v>
      </c>
      <c r="D543" s="23">
        <v>0.16</v>
      </c>
      <c r="E543" s="23">
        <v>0.14000000000000001</v>
      </c>
      <c r="F543" s="23">
        <v>0.16</v>
      </c>
      <c r="G543" s="23">
        <v>0.14660000000000001</v>
      </c>
      <c r="H543" s="23">
        <v>0.14933703569947573</v>
      </c>
      <c r="I543" s="23">
        <v>0.16</v>
      </c>
      <c r="J543" s="23">
        <v>0.15</v>
      </c>
      <c r="K543" s="23">
        <v>0.16281129999999999</v>
      </c>
      <c r="L543" s="23">
        <v>0.15</v>
      </c>
      <c r="M543" s="23">
        <v>0.158</v>
      </c>
      <c r="N543" s="23">
        <v>0.14959999999999998</v>
      </c>
      <c r="O543" s="23">
        <v>0.14000000000000001</v>
      </c>
      <c r="P543" s="23">
        <v>0.14000000000000001</v>
      </c>
      <c r="Q543" s="23">
        <v>0.14000000000000001</v>
      </c>
      <c r="R543" s="23">
        <v>0.13</v>
      </c>
      <c r="S543" s="206">
        <v>0.11</v>
      </c>
      <c r="T543" s="23">
        <v>0.1512</v>
      </c>
      <c r="U543" s="23">
        <v>0.14699999999999999</v>
      </c>
      <c r="V543" s="23">
        <v>0.16</v>
      </c>
      <c r="W543" s="23">
        <v>0.16</v>
      </c>
      <c r="X543" s="23">
        <v>0.14000000000000001</v>
      </c>
      <c r="Y543" s="23">
        <v>0.13539999999999999</v>
      </c>
      <c r="Z543" s="23">
        <v>0.151</v>
      </c>
      <c r="AA543" s="23">
        <v>0.14991374794526388</v>
      </c>
      <c r="AB543" s="23">
        <v>0.134126</v>
      </c>
      <c r="AC543" s="23">
        <v>0.14099999999999999</v>
      </c>
      <c r="AD543" s="202"/>
      <c r="AE543" s="203"/>
      <c r="AF543" s="203"/>
      <c r="AG543" s="203"/>
      <c r="AH543" s="203"/>
      <c r="AI543" s="203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29"/>
      <c r="B544" s="20" t="s">
        <v>273</v>
      </c>
      <c r="C544" s="12"/>
      <c r="D544" s="207">
        <v>0.16</v>
      </c>
      <c r="E544" s="207">
        <v>0.14666666666666667</v>
      </c>
      <c r="F544" s="207">
        <v>0.16</v>
      </c>
      <c r="G544" s="207">
        <v>0.14903333333333335</v>
      </c>
      <c r="H544" s="207">
        <v>0.14954130865257637</v>
      </c>
      <c r="I544" s="207">
        <v>0.15666666666666668</v>
      </c>
      <c r="J544" s="207">
        <v>0.15333333333333335</v>
      </c>
      <c r="K544" s="207">
        <v>0.16398013333333333</v>
      </c>
      <c r="L544" s="207">
        <v>0.15</v>
      </c>
      <c r="M544" s="207">
        <v>0.15533333333333335</v>
      </c>
      <c r="N544" s="207">
        <v>0.14949999999999999</v>
      </c>
      <c r="O544" s="207">
        <v>0.14000000000000001</v>
      </c>
      <c r="P544" s="207">
        <v>0.14000000000000001</v>
      </c>
      <c r="Q544" s="207">
        <v>0.14000000000000001</v>
      </c>
      <c r="R544" s="207">
        <v>0.13</v>
      </c>
      <c r="S544" s="207">
        <v>0.11166666666666668</v>
      </c>
      <c r="T544" s="207">
        <v>0.1497</v>
      </c>
      <c r="U544" s="207">
        <v>0.14699999999999999</v>
      </c>
      <c r="V544" s="207">
        <v>0.155</v>
      </c>
      <c r="W544" s="207">
        <v>0.15833333333333335</v>
      </c>
      <c r="X544" s="207">
        <v>0.14500000000000002</v>
      </c>
      <c r="Y544" s="207">
        <v>0.13828333333333334</v>
      </c>
      <c r="Z544" s="207">
        <v>0.151</v>
      </c>
      <c r="AA544" s="207">
        <v>0.1542540121216793</v>
      </c>
      <c r="AB544" s="207">
        <v>0.13779998333333332</v>
      </c>
      <c r="AC544" s="207">
        <v>0.13883333333333334</v>
      </c>
      <c r="AD544" s="202"/>
      <c r="AE544" s="203"/>
      <c r="AF544" s="203"/>
      <c r="AG544" s="203"/>
      <c r="AH544" s="203"/>
      <c r="AI544" s="203"/>
      <c r="AJ544" s="203"/>
      <c r="AK544" s="203"/>
      <c r="AL544" s="203"/>
      <c r="AM544" s="203"/>
      <c r="AN544" s="203"/>
      <c r="AO544" s="203"/>
      <c r="AP544" s="203"/>
      <c r="AQ544" s="203"/>
      <c r="AR544" s="203"/>
      <c r="AS544" s="203"/>
      <c r="AT544" s="203"/>
      <c r="AU544" s="203"/>
      <c r="AV544" s="203"/>
      <c r="AW544" s="203"/>
      <c r="AX544" s="203"/>
      <c r="AY544" s="203"/>
      <c r="AZ544" s="203"/>
      <c r="BA544" s="203"/>
      <c r="BB544" s="203"/>
      <c r="BC544" s="203"/>
      <c r="BD544" s="203"/>
      <c r="BE544" s="203"/>
      <c r="BF544" s="203"/>
      <c r="BG544" s="203"/>
      <c r="BH544" s="203"/>
      <c r="BI544" s="203"/>
      <c r="BJ544" s="203"/>
      <c r="BK544" s="203"/>
      <c r="BL544" s="203"/>
      <c r="BM544" s="56"/>
    </row>
    <row r="545" spans="1:65">
      <c r="A545" s="29"/>
      <c r="B545" s="3" t="s">
        <v>274</v>
      </c>
      <c r="C545" s="28"/>
      <c r="D545" s="23">
        <v>0.16</v>
      </c>
      <c r="E545" s="23">
        <v>0.15</v>
      </c>
      <c r="F545" s="23">
        <v>0.16</v>
      </c>
      <c r="G545" s="23">
        <v>0.14895</v>
      </c>
      <c r="H545" s="23">
        <v>0.14955216591090181</v>
      </c>
      <c r="I545" s="23">
        <v>0.16</v>
      </c>
      <c r="J545" s="23">
        <v>0.15</v>
      </c>
      <c r="K545" s="23">
        <v>0.1636456</v>
      </c>
      <c r="L545" s="23">
        <v>0.15</v>
      </c>
      <c r="M545" s="23">
        <v>0.1555</v>
      </c>
      <c r="N545" s="23">
        <v>0.14965000000000001</v>
      </c>
      <c r="O545" s="23">
        <v>0.14000000000000001</v>
      </c>
      <c r="P545" s="23">
        <v>0.14000000000000001</v>
      </c>
      <c r="Q545" s="23">
        <v>0.14000000000000001</v>
      </c>
      <c r="R545" s="23">
        <v>0.13</v>
      </c>
      <c r="S545" s="23">
        <v>0.11</v>
      </c>
      <c r="T545" s="23">
        <v>0.14934999999999998</v>
      </c>
      <c r="U545" s="23">
        <v>0.14749999999999999</v>
      </c>
      <c r="V545" s="23">
        <v>0.155</v>
      </c>
      <c r="W545" s="23">
        <v>0.16</v>
      </c>
      <c r="X545" s="23">
        <v>0.14500000000000002</v>
      </c>
      <c r="Y545" s="23">
        <v>0.13835</v>
      </c>
      <c r="Z545" s="23">
        <v>0.151</v>
      </c>
      <c r="AA545" s="23">
        <v>0.15295380456800003</v>
      </c>
      <c r="AB545" s="23">
        <v>0.1382514</v>
      </c>
      <c r="AC545" s="23">
        <v>0.13900000000000001</v>
      </c>
      <c r="AD545" s="202"/>
      <c r="AE545" s="203"/>
      <c r="AF545" s="203"/>
      <c r="AG545" s="203"/>
      <c r="AH545" s="203"/>
      <c r="AI545" s="203"/>
      <c r="AJ545" s="203"/>
      <c r="AK545" s="203"/>
      <c r="AL545" s="203"/>
      <c r="AM545" s="203"/>
      <c r="AN545" s="203"/>
      <c r="AO545" s="203"/>
      <c r="AP545" s="203"/>
      <c r="AQ545" s="203"/>
      <c r="AR545" s="203"/>
      <c r="AS545" s="203"/>
      <c r="AT545" s="203"/>
      <c r="AU545" s="203"/>
      <c r="AV545" s="203"/>
      <c r="AW545" s="203"/>
      <c r="AX545" s="203"/>
      <c r="AY545" s="203"/>
      <c r="AZ545" s="203"/>
      <c r="BA545" s="203"/>
      <c r="BB545" s="203"/>
      <c r="BC545" s="203"/>
      <c r="BD545" s="203"/>
      <c r="BE545" s="203"/>
      <c r="BF545" s="203"/>
      <c r="BG545" s="203"/>
      <c r="BH545" s="203"/>
      <c r="BI545" s="203"/>
      <c r="BJ545" s="203"/>
      <c r="BK545" s="203"/>
      <c r="BL545" s="203"/>
      <c r="BM545" s="56"/>
    </row>
    <row r="546" spans="1:65">
      <c r="A546" s="29"/>
      <c r="B546" s="3" t="s">
        <v>275</v>
      </c>
      <c r="C546" s="28"/>
      <c r="D546" s="23">
        <v>0</v>
      </c>
      <c r="E546" s="23">
        <v>5.163977794943213E-3</v>
      </c>
      <c r="F546" s="23">
        <v>0</v>
      </c>
      <c r="G546" s="23">
        <v>2.2150996967781581E-3</v>
      </c>
      <c r="H546" s="23">
        <v>4.8831184753734842E-4</v>
      </c>
      <c r="I546" s="23">
        <v>5.1639777949432277E-3</v>
      </c>
      <c r="J546" s="23">
        <v>5.1639777949432277E-3</v>
      </c>
      <c r="K546" s="23">
        <v>3.3758152571884957E-3</v>
      </c>
      <c r="L546" s="23">
        <v>0</v>
      </c>
      <c r="M546" s="23">
        <v>2.658320271650254E-3</v>
      </c>
      <c r="N546" s="23">
        <v>1.4282856857085694E-3</v>
      </c>
      <c r="O546" s="23">
        <v>0</v>
      </c>
      <c r="P546" s="23">
        <v>0</v>
      </c>
      <c r="Q546" s="23">
        <v>0</v>
      </c>
      <c r="R546" s="23">
        <v>0</v>
      </c>
      <c r="S546" s="23">
        <v>4.0824829046386289E-3</v>
      </c>
      <c r="T546" s="23">
        <v>1.5697133496278893E-3</v>
      </c>
      <c r="U546" s="23">
        <v>4.7749345545253239E-3</v>
      </c>
      <c r="V546" s="23">
        <v>5.4772255750516656E-3</v>
      </c>
      <c r="W546" s="23">
        <v>4.0824829046386332E-3</v>
      </c>
      <c r="X546" s="23">
        <v>5.47722557505165E-3</v>
      </c>
      <c r="Y546" s="23">
        <v>2.0044118006703774E-3</v>
      </c>
      <c r="Z546" s="23">
        <v>3.7947331922020583E-3</v>
      </c>
      <c r="AA546" s="23">
        <v>3.9963942693471413E-3</v>
      </c>
      <c r="AB546" s="23">
        <v>4.3405914681834187E-3</v>
      </c>
      <c r="AC546" s="23">
        <v>2.4013884872437037E-3</v>
      </c>
      <c r="AD546" s="202"/>
      <c r="AE546" s="203"/>
      <c r="AF546" s="203"/>
      <c r="AG546" s="203"/>
      <c r="AH546" s="203"/>
      <c r="AI546" s="203"/>
      <c r="AJ546" s="203"/>
      <c r="AK546" s="203"/>
      <c r="AL546" s="203"/>
      <c r="AM546" s="203"/>
      <c r="AN546" s="203"/>
      <c r="AO546" s="203"/>
      <c r="AP546" s="203"/>
      <c r="AQ546" s="203"/>
      <c r="AR546" s="203"/>
      <c r="AS546" s="203"/>
      <c r="AT546" s="203"/>
      <c r="AU546" s="203"/>
      <c r="AV546" s="203"/>
      <c r="AW546" s="203"/>
      <c r="AX546" s="203"/>
      <c r="AY546" s="203"/>
      <c r="AZ546" s="203"/>
      <c r="BA546" s="203"/>
      <c r="BB546" s="203"/>
      <c r="BC546" s="203"/>
      <c r="BD546" s="203"/>
      <c r="BE546" s="203"/>
      <c r="BF546" s="203"/>
      <c r="BG546" s="203"/>
      <c r="BH546" s="203"/>
      <c r="BI546" s="203"/>
      <c r="BJ546" s="203"/>
      <c r="BK546" s="203"/>
      <c r="BL546" s="203"/>
      <c r="BM546" s="56"/>
    </row>
    <row r="547" spans="1:65">
      <c r="A547" s="29"/>
      <c r="B547" s="3" t="s">
        <v>86</v>
      </c>
      <c r="C547" s="28"/>
      <c r="D547" s="13">
        <v>0</v>
      </c>
      <c r="E547" s="13">
        <v>3.520893951097645E-2</v>
      </c>
      <c r="F547" s="13">
        <v>0</v>
      </c>
      <c r="G547" s="13">
        <v>1.4863115836131679E-2</v>
      </c>
      <c r="H547" s="13">
        <v>3.2653977147667256E-3</v>
      </c>
      <c r="I547" s="13">
        <v>3.2961560393254645E-2</v>
      </c>
      <c r="J547" s="13">
        <v>3.3678116053977566E-2</v>
      </c>
      <c r="K547" s="13">
        <v>2.0586733213140224E-2</v>
      </c>
      <c r="L547" s="13">
        <v>0</v>
      </c>
      <c r="M547" s="13">
        <v>1.7113649817490903E-2</v>
      </c>
      <c r="N547" s="13">
        <v>9.5537504060773885E-3</v>
      </c>
      <c r="O547" s="13">
        <v>0</v>
      </c>
      <c r="P547" s="13">
        <v>0</v>
      </c>
      <c r="Q547" s="13">
        <v>0</v>
      </c>
      <c r="R547" s="13">
        <v>0</v>
      </c>
      <c r="S547" s="13">
        <v>3.6559548399748912E-2</v>
      </c>
      <c r="T547" s="13">
        <v>1.0485727118422774E-2</v>
      </c>
      <c r="U547" s="13">
        <v>3.2482547989968191E-2</v>
      </c>
      <c r="V547" s="13">
        <v>3.5336939193881714E-2</v>
      </c>
      <c r="W547" s="13">
        <v>2.5784102555612417E-2</v>
      </c>
      <c r="X547" s="13">
        <v>3.7773969483114823E-2</v>
      </c>
      <c r="Y547" s="13">
        <v>1.4494963003522073E-2</v>
      </c>
      <c r="Z547" s="13">
        <v>2.5130683392066613E-2</v>
      </c>
      <c r="AA547" s="13">
        <v>2.5907878922427564E-2</v>
      </c>
      <c r="AB547" s="13">
        <v>3.1499216205880663E-2</v>
      </c>
      <c r="AC547" s="13">
        <v>1.7296915874504468E-2</v>
      </c>
      <c r="AD547" s="150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A548" s="29"/>
      <c r="B548" s="3" t="s">
        <v>276</v>
      </c>
      <c r="C548" s="28"/>
      <c r="D548" s="13">
        <v>7.5550813472584188E-2</v>
      </c>
      <c r="E548" s="13">
        <v>-1.4078420983464457E-2</v>
      </c>
      <c r="F548" s="13">
        <v>7.5550813472584188E-2</v>
      </c>
      <c r="G548" s="13">
        <v>1.8307681324842839E-3</v>
      </c>
      <c r="H548" s="13">
        <v>5.2454760564581981E-3</v>
      </c>
      <c r="I548" s="13">
        <v>5.3143504858571999E-2</v>
      </c>
      <c r="J548" s="13">
        <v>3.0736196244560032E-2</v>
      </c>
      <c r="K548" s="13">
        <v>0.10230603625005918</v>
      </c>
      <c r="L548" s="13">
        <v>8.3288876305476212E-3</v>
      </c>
      <c r="M548" s="13">
        <v>4.4180581412967213E-2</v>
      </c>
      <c r="N548" s="13">
        <v>4.9677913384458261E-3</v>
      </c>
      <c r="O548" s="13">
        <v>-5.8893038211488724E-2</v>
      </c>
      <c r="P548" s="13">
        <v>-5.8893038211488724E-2</v>
      </c>
      <c r="Q548" s="13">
        <v>-5.8893038211488724E-2</v>
      </c>
      <c r="R548" s="13">
        <v>-0.12611496405352529</v>
      </c>
      <c r="S548" s="13">
        <v>-0.24935516143059222</v>
      </c>
      <c r="T548" s="13">
        <v>6.3122298552866773E-3</v>
      </c>
      <c r="U548" s="13">
        <v>-1.1837690122063371E-2</v>
      </c>
      <c r="V548" s="13">
        <v>4.1939850551566016E-2</v>
      </c>
      <c r="W548" s="13">
        <v>6.4347159165578205E-2</v>
      </c>
      <c r="X548" s="13">
        <v>-2.528207529047044E-2</v>
      </c>
      <c r="Y548" s="13">
        <v>-7.0432802147705087E-2</v>
      </c>
      <c r="Z548" s="13">
        <v>1.5051080214751211E-2</v>
      </c>
      <c r="AA548" s="13">
        <v>3.6925176368012735E-2</v>
      </c>
      <c r="AB548" s="13">
        <v>-7.3681973933280021E-2</v>
      </c>
      <c r="AC548" s="13">
        <v>-6.6735596226393024E-2</v>
      </c>
      <c r="AD548" s="150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55"/>
    </row>
    <row r="549" spans="1:65">
      <c r="A549" s="29"/>
      <c r="B549" s="45" t="s">
        <v>277</v>
      </c>
      <c r="C549" s="46"/>
      <c r="D549" s="44">
        <v>1.0900000000000001</v>
      </c>
      <c r="E549" s="44">
        <v>0.3</v>
      </c>
      <c r="F549" s="44">
        <v>1.0900000000000001</v>
      </c>
      <c r="G549" s="44">
        <v>0.05</v>
      </c>
      <c r="H549" s="44">
        <v>0</v>
      </c>
      <c r="I549" s="44">
        <v>0.74</v>
      </c>
      <c r="J549" s="44">
        <v>0.4</v>
      </c>
      <c r="K549" s="44">
        <v>1.5</v>
      </c>
      <c r="L549" s="44">
        <v>0.05</v>
      </c>
      <c r="M549" s="44">
        <v>0.6</v>
      </c>
      <c r="N549" s="44">
        <v>0</v>
      </c>
      <c r="O549" s="44">
        <v>0.99</v>
      </c>
      <c r="P549" s="44">
        <v>0.99</v>
      </c>
      <c r="Q549" s="44">
        <v>0.99</v>
      </c>
      <c r="R549" s="44">
        <v>2.0299999999999998</v>
      </c>
      <c r="S549" s="44">
        <v>3.94</v>
      </c>
      <c r="T549" s="44">
        <v>0.02</v>
      </c>
      <c r="U549" s="44">
        <v>0.26</v>
      </c>
      <c r="V549" s="44">
        <v>0.56999999999999995</v>
      </c>
      <c r="W549" s="44">
        <v>0.92</v>
      </c>
      <c r="X549" s="44">
        <v>0.47</v>
      </c>
      <c r="Y549" s="44">
        <v>1.17</v>
      </c>
      <c r="Z549" s="44">
        <v>0.13</v>
      </c>
      <c r="AA549" s="44">
        <v>0.49</v>
      </c>
      <c r="AB549" s="44">
        <v>1.22</v>
      </c>
      <c r="AC549" s="44">
        <v>1.1100000000000001</v>
      </c>
      <c r="AD549" s="150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55"/>
    </row>
    <row r="550" spans="1:65">
      <c r="B550" s="3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  <c r="AA550" s="20"/>
      <c r="AB550" s="20"/>
      <c r="AC550" s="20"/>
      <c r="BM550" s="55"/>
    </row>
    <row r="551" spans="1:65" ht="15">
      <c r="B551" s="8" t="s">
        <v>502</v>
      </c>
      <c r="BM551" s="27" t="s">
        <v>66</v>
      </c>
    </row>
    <row r="552" spans="1:65" ht="15">
      <c r="A552" s="24" t="s">
        <v>56</v>
      </c>
      <c r="B552" s="18" t="s">
        <v>110</v>
      </c>
      <c r="C552" s="15" t="s">
        <v>111</v>
      </c>
      <c r="D552" s="16" t="s">
        <v>236</v>
      </c>
      <c r="E552" s="17" t="s">
        <v>236</v>
      </c>
      <c r="F552" s="17" t="s">
        <v>236</v>
      </c>
      <c r="G552" s="17" t="s">
        <v>236</v>
      </c>
      <c r="H552" s="17" t="s">
        <v>236</v>
      </c>
      <c r="I552" s="17" t="s">
        <v>236</v>
      </c>
      <c r="J552" s="17" t="s">
        <v>236</v>
      </c>
      <c r="K552" s="17" t="s">
        <v>236</v>
      </c>
      <c r="L552" s="17" t="s">
        <v>236</v>
      </c>
      <c r="M552" s="17" t="s">
        <v>236</v>
      </c>
      <c r="N552" s="17" t="s">
        <v>236</v>
      </c>
      <c r="O552" s="17" t="s">
        <v>236</v>
      </c>
      <c r="P552" s="17" t="s">
        <v>236</v>
      </c>
      <c r="Q552" s="17" t="s">
        <v>236</v>
      </c>
      <c r="R552" s="17" t="s">
        <v>236</v>
      </c>
      <c r="S552" s="17" t="s">
        <v>236</v>
      </c>
      <c r="T552" s="17" t="s">
        <v>236</v>
      </c>
      <c r="U552" s="17" t="s">
        <v>236</v>
      </c>
      <c r="V552" s="17" t="s">
        <v>236</v>
      </c>
      <c r="W552" s="17" t="s">
        <v>236</v>
      </c>
      <c r="X552" s="17" t="s">
        <v>236</v>
      </c>
      <c r="Y552" s="17" t="s">
        <v>236</v>
      </c>
      <c r="Z552" s="17" t="s">
        <v>236</v>
      </c>
      <c r="AA552" s="17" t="s">
        <v>236</v>
      </c>
      <c r="AB552" s="17" t="s">
        <v>236</v>
      </c>
      <c r="AC552" s="17" t="s">
        <v>236</v>
      </c>
      <c r="AD552" s="150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 t="s">
        <v>237</v>
      </c>
      <c r="C553" s="9" t="s">
        <v>237</v>
      </c>
      <c r="D553" s="148" t="s">
        <v>239</v>
      </c>
      <c r="E553" s="149" t="s">
        <v>241</v>
      </c>
      <c r="F553" s="149" t="s">
        <v>242</v>
      </c>
      <c r="G553" s="149" t="s">
        <v>243</v>
      </c>
      <c r="H553" s="149" t="s">
        <v>244</v>
      </c>
      <c r="I553" s="149" t="s">
        <v>245</v>
      </c>
      <c r="J553" s="149" t="s">
        <v>246</v>
      </c>
      <c r="K553" s="149" t="s">
        <v>247</v>
      </c>
      <c r="L553" s="149" t="s">
        <v>248</v>
      </c>
      <c r="M553" s="149" t="s">
        <v>249</v>
      </c>
      <c r="N553" s="149" t="s">
        <v>250</v>
      </c>
      <c r="O553" s="149" t="s">
        <v>251</v>
      </c>
      <c r="P553" s="149" t="s">
        <v>252</v>
      </c>
      <c r="Q553" s="149" t="s">
        <v>253</v>
      </c>
      <c r="R553" s="149" t="s">
        <v>254</v>
      </c>
      <c r="S553" s="149" t="s">
        <v>255</v>
      </c>
      <c r="T553" s="149" t="s">
        <v>256</v>
      </c>
      <c r="U553" s="149" t="s">
        <v>257</v>
      </c>
      <c r="V553" s="149" t="s">
        <v>258</v>
      </c>
      <c r="W553" s="149" t="s">
        <v>259</v>
      </c>
      <c r="X553" s="149" t="s">
        <v>260</v>
      </c>
      <c r="Y553" s="149" t="s">
        <v>261</v>
      </c>
      <c r="Z553" s="149" t="s">
        <v>263</v>
      </c>
      <c r="AA553" s="149" t="s">
        <v>264</v>
      </c>
      <c r="AB553" s="149" t="s">
        <v>265</v>
      </c>
      <c r="AC553" s="149" t="s">
        <v>266</v>
      </c>
      <c r="AD553" s="150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 t="s">
        <v>1</v>
      </c>
    </row>
    <row r="554" spans="1:65">
      <c r="A554" s="29"/>
      <c r="B554" s="19"/>
      <c r="C554" s="9"/>
      <c r="D554" s="10" t="s">
        <v>114</v>
      </c>
      <c r="E554" s="11" t="s">
        <v>287</v>
      </c>
      <c r="F554" s="11" t="s">
        <v>287</v>
      </c>
      <c r="G554" s="11" t="s">
        <v>114</v>
      </c>
      <c r="H554" s="11" t="s">
        <v>287</v>
      </c>
      <c r="I554" s="11" t="s">
        <v>288</v>
      </c>
      <c r="J554" s="11" t="s">
        <v>288</v>
      </c>
      <c r="K554" s="11" t="s">
        <v>114</v>
      </c>
      <c r="L554" s="11" t="s">
        <v>288</v>
      </c>
      <c r="M554" s="11" t="s">
        <v>114</v>
      </c>
      <c r="N554" s="11" t="s">
        <v>114</v>
      </c>
      <c r="O554" s="11" t="s">
        <v>288</v>
      </c>
      <c r="P554" s="11" t="s">
        <v>288</v>
      </c>
      <c r="Q554" s="11" t="s">
        <v>288</v>
      </c>
      <c r="R554" s="11" t="s">
        <v>288</v>
      </c>
      <c r="S554" s="11" t="s">
        <v>288</v>
      </c>
      <c r="T554" s="11" t="s">
        <v>288</v>
      </c>
      <c r="U554" s="11" t="s">
        <v>287</v>
      </c>
      <c r="V554" s="11" t="s">
        <v>287</v>
      </c>
      <c r="W554" s="11" t="s">
        <v>114</v>
      </c>
      <c r="X554" s="11" t="s">
        <v>287</v>
      </c>
      <c r="Y554" s="11" t="s">
        <v>114</v>
      </c>
      <c r="Z554" s="11" t="s">
        <v>288</v>
      </c>
      <c r="AA554" s="11" t="s">
        <v>114</v>
      </c>
      <c r="AB554" s="11" t="s">
        <v>114</v>
      </c>
      <c r="AC554" s="11" t="s">
        <v>287</v>
      </c>
      <c r="AD554" s="150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9"/>
      <c r="C555" s="9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150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3</v>
      </c>
    </row>
    <row r="556" spans="1:65">
      <c r="A556" s="29"/>
      <c r="B556" s="18">
        <v>1</v>
      </c>
      <c r="C556" s="14">
        <v>1</v>
      </c>
      <c r="D556" s="200">
        <v>3.7199999999999997E-2</v>
      </c>
      <c r="E556" s="200">
        <v>4.1399999999999999E-2</v>
      </c>
      <c r="F556" s="200">
        <v>4.0099999999999997E-2</v>
      </c>
      <c r="G556" s="200">
        <v>3.9199999999999999E-2</v>
      </c>
      <c r="H556" s="200">
        <v>3.9630631881555495E-2</v>
      </c>
      <c r="I556" s="200">
        <v>4.2999999999999997E-2</v>
      </c>
      <c r="J556" s="200">
        <v>4.1800000000000004E-2</v>
      </c>
      <c r="K556" s="200">
        <v>3.8545999999999997E-2</v>
      </c>
      <c r="L556" s="200">
        <v>4.1000000000000002E-2</v>
      </c>
      <c r="M556" s="200">
        <v>3.78E-2</v>
      </c>
      <c r="N556" s="200">
        <v>4.19E-2</v>
      </c>
      <c r="O556" s="200">
        <v>3.9399999999999998E-2</v>
      </c>
      <c r="P556" s="200">
        <v>3.9E-2</v>
      </c>
      <c r="Q556" s="200">
        <v>3.7499999999999999E-2</v>
      </c>
      <c r="R556" s="200">
        <v>3.7599999999999995E-2</v>
      </c>
      <c r="S556" s="200">
        <v>4.0499999999999994E-2</v>
      </c>
      <c r="T556" s="200">
        <v>3.7399999999999996E-2</v>
      </c>
      <c r="U556" s="208">
        <v>3.3799999999999997E-2</v>
      </c>
      <c r="V556" s="208">
        <v>4.8399999999999999E-2</v>
      </c>
      <c r="W556" s="200">
        <v>3.6299999999999999E-2</v>
      </c>
      <c r="X556" s="200">
        <v>3.95E-2</v>
      </c>
      <c r="Y556" s="208" t="s">
        <v>104</v>
      </c>
      <c r="Z556" s="200">
        <v>3.9E-2</v>
      </c>
      <c r="AA556" s="200">
        <v>3.9236022078235566E-2</v>
      </c>
      <c r="AB556" s="200">
        <v>3.5631599999999999E-2</v>
      </c>
      <c r="AC556" s="208">
        <v>3.4000000000000002E-2</v>
      </c>
      <c r="AD556" s="202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1</v>
      </c>
    </row>
    <row r="557" spans="1:65">
      <c r="A557" s="29"/>
      <c r="B557" s="19">
        <v>1</v>
      </c>
      <c r="C557" s="9">
        <v>2</v>
      </c>
      <c r="D557" s="23">
        <v>3.7599999999999995E-2</v>
      </c>
      <c r="E557" s="23">
        <v>4.0599999999999997E-2</v>
      </c>
      <c r="F557" s="23">
        <v>4.07E-2</v>
      </c>
      <c r="G557" s="23">
        <v>3.9300000000000002E-2</v>
      </c>
      <c r="H557" s="23">
        <v>3.9622233332275117E-2</v>
      </c>
      <c r="I557" s="23">
        <v>4.3400000000000001E-2</v>
      </c>
      <c r="J557" s="23">
        <v>4.0899999999999999E-2</v>
      </c>
      <c r="K557" s="23">
        <v>3.8394999999999999E-2</v>
      </c>
      <c r="L557" s="23">
        <v>4.0800000000000003E-2</v>
      </c>
      <c r="M557" s="23">
        <v>3.8600000000000002E-2</v>
      </c>
      <c r="N557" s="23">
        <v>4.1000000000000002E-2</v>
      </c>
      <c r="O557" s="23">
        <v>3.95E-2</v>
      </c>
      <c r="P557" s="23">
        <v>3.8800000000000001E-2</v>
      </c>
      <c r="Q557" s="23">
        <v>3.7999999999999999E-2</v>
      </c>
      <c r="R557" s="23">
        <v>3.7100000000000001E-2</v>
      </c>
      <c r="S557" s="23">
        <v>4.1200000000000001E-2</v>
      </c>
      <c r="T557" s="23">
        <v>3.7599999999999995E-2</v>
      </c>
      <c r="U557" s="206">
        <v>3.6400000000000002E-2</v>
      </c>
      <c r="V557" s="206">
        <v>4.9200000000000001E-2</v>
      </c>
      <c r="W557" s="23">
        <v>3.7149999999999996E-2</v>
      </c>
      <c r="X557" s="23">
        <v>3.7599999999999995E-2</v>
      </c>
      <c r="Y557" s="206" t="s">
        <v>104</v>
      </c>
      <c r="Z557" s="23">
        <v>3.9E-2</v>
      </c>
      <c r="AA557" s="23">
        <v>4.0971508127438987E-2</v>
      </c>
      <c r="AB557" s="23">
        <v>3.5994799999999993E-2</v>
      </c>
      <c r="AC557" s="206">
        <v>3.39E-2</v>
      </c>
      <c r="AD557" s="202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27</v>
      </c>
    </row>
    <row r="558" spans="1:65">
      <c r="A558" s="29"/>
      <c r="B558" s="19">
        <v>1</v>
      </c>
      <c r="C558" s="9">
        <v>3</v>
      </c>
      <c r="D558" s="23">
        <v>3.78E-2</v>
      </c>
      <c r="E558" s="23">
        <v>4.1599999999999998E-2</v>
      </c>
      <c r="F558" s="23">
        <v>3.95E-2</v>
      </c>
      <c r="G558" s="23">
        <v>3.9E-2</v>
      </c>
      <c r="H558" s="23">
        <v>4.0586888913889847E-2</v>
      </c>
      <c r="I558" s="23">
        <v>4.4200000000000003E-2</v>
      </c>
      <c r="J558" s="23">
        <v>4.0899999999999999E-2</v>
      </c>
      <c r="K558" s="23">
        <v>3.8072000000000002E-2</v>
      </c>
      <c r="L558" s="23">
        <v>4.1599999999999998E-2</v>
      </c>
      <c r="M558" s="23">
        <v>3.9100000000000003E-2</v>
      </c>
      <c r="N558" s="23">
        <v>4.0899999999999999E-2</v>
      </c>
      <c r="O558" s="23">
        <v>3.9899999999999998E-2</v>
      </c>
      <c r="P558" s="23">
        <v>3.9E-2</v>
      </c>
      <c r="Q558" s="23">
        <v>3.8200000000000005E-2</v>
      </c>
      <c r="R558" s="23">
        <v>3.7599999999999995E-2</v>
      </c>
      <c r="S558" s="23">
        <v>4.0800000000000003E-2</v>
      </c>
      <c r="T558" s="23">
        <v>3.73E-2</v>
      </c>
      <c r="U558" s="206">
        <v>3.39E-2</v>
      </c>
      <c r="V558" s="206">
        <v>4.8899999999999999E-2</v>
      </c>
      <c r="W558" s="23">
        <v>3.6719999999999996E-2</v>
      </c>
      <c r="X558" s="23">
        <v>3.9899999999999998E-2</v>
      </c>
      <c r="Y558" s="206" t="s">
        <v>104</v>
      </c>
      <c r="Z558" s="23">
        <v>3.9E-2</v>
      </c>
      <c r="AA558" s="23">
        <v>4.1077282380449595E-2</v>
      </c>
      <c r="AB558" s="23">
        <v>3.6048999999999998E-2</v>
      </c>
      <c r="AC558" s="206">
        <v>3.2500000000000001E-2</v>
      </c>
      <c r="AD558" s="202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4">
        <v>16</v>
      </c>
    </row>
    <row r="559" spans="1:65">
      <c r="A559" s="29"/>
      <c r="B559" s="19">
        <v>1</v>
      </c>
      <c r="C559" s="9">
        <v>4</v>
      </c>
      <c r="D559" s="23">
        <v>3.78E-2</v>
      </c>
      <c r="E559" s="23">
        <v>4.1399999999999999E-2</v>
      </c>
      <c r="F559" s="23">
        <v>4.07E-2</v>
      </c>
      <c r="G559" s="23">
        <v>3.8400000000000004E-2</v>
      </c>
      <c r="H559" s="23">
        <v>4.0306662385005833E-2</v>
      </c>
      <c r="I559" s="23">
        <v>4.48E-2</v>
      </c>
      <c r="J559" s="23">
        <v>4.07E-2</v>
      </c>
      <c r="K559" s="23">
        <v>3.8420999999999997E-2</v>
      </c>
      <c r="L559" s="23">
        <v>4.1700000000000001E-2</v>
      </c>
      <c r="M559" s="23">
        <v>3.7999999999999999E-2</v>
      </c>
      <c r="N559" s="23">
        <v>4.1800000000000004E-2</v>
      </c>
      <c r="O559" s="23">
        <v>3.9399999999999998E-2</v>
      </c>
      <c r="P559" s="23">
        <v>3.8900000000000004E-2</v>
      </c>
      <c r="Q559" s="23">
        <v>3.7599999999999995E-2</v>
      </c>
      <c r="R559" s="23">
        <v>3.8100000000000002E-2</v>
      </c>
      <c r="S559" s="23">
        <v>4.2499999999999996E-2</v>
      </c>
      <c r="T559" s="23">
        <v>3.8100000000000002E-2</v>
      </c>
      <c r="U559" s="206">
        <v>2.75E-2</v>
      </c>
      <c r="V559" s="206">
        <v>4.87E-2</v>
      </c>
      <c r="W559" s="23">
        <v>3.7190000000000001E-2</v>
      </c>
      <c r="X559" s="23">
        <v>3.8699999999999998E-2</v>
      </c>
      <c r="Y559" s="206" t="s">
        <v>104</v>
      </c>
      <c r="Z559" s="23">
        <v>3.9E-2</v>
      </c>
      <c r="AA559" s="23">
        <v>4.039762252976245E-2</v>
      </c>
      <c r="AB559" s="23">
        <v>3.5912900000000005E-2</v>
      </c>
      <c r="AC559" s="206">
        <v>3.27E-2</v>
      </c>
      <c r="AD559" s="202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204">
        <v>3.9360847972218831E-2</v>
      </c>
    </row>
    <row r="560" spans="1:65">
      <c r="A560" s="29"/>
      <c r="B560" s="19">
        <v>1</v>
      </c>
      <c r="C560" s="9">
        <v>5</v>
      </c>
      <c r="D560" s="23">
        <v>3.7900000000000003E-2</v>
      </c>
      <c r="E560" s="23">
        <v>4.2000000000000003E-2</v>
      </c>
      <c r="F560" s="23">
        <v>4.0899999999999999E-2</v>
      </c>
      <c r="G560" s="23">
        <v>4.02E-2</v>
      </c>
      <c r="H560" s="23">
        <v>4.0382041965294484E-2</v>
      </c>
      <c r="I560" s="23">
        <v>4.3499999999999997E-2</v>
      </c>
      <c r="J560" s="23">
        <v>4.02E-2</v>
      </c>
      <c r="K560" s="23">
        <v>3.8886999999999998E-2</v>
      </c>
      <c r="L560" s="23">
        <v>4.1100000000000005E-2</v>
      </c>
      <c r="M560" s="23">
        <v>3.7699999999999997E-2</v>
      </c>
      <c r="N560" s="23">
        <v>4.0800000000000003E-2</v>
      </c>
      <c r="O560" s="23">
        <v>3.9899999999999998E-2</v>
      </c>
      <c r="P560" s="23">
        <v>3.9800000000000002E-2</v>
      </c>
      <c r="Q560" s="23">
        <v>3.7699999999999997E-2</v>
      </c>
      <c r="R560" s="23">
        <v>3.7999999999999999E-2</v>
      </c>
      <c r="S560" s="23">
        <v>4.0599999999999997E-2</v>
      </c>
      <c r="T560" s="23">
        <v>3.7199999999999997E-2</v>
      </c>
      <c r="U560" s="206">
        <v>3.1199999999999999E-2</v>
      </c>
      <c r="V560" s="206">
        <v>4.9600000000000005E-2</v>
      </c>
      <c r="W560" s="23">
        <v>3.7010000000000001E-2</v>
      </c>
      <c r="X560" s="23">
        <v>3.9599999999999996E-2</v>
      </c>
      <c r="Y560" s="206" t="s">
        <v>104</v>
      </c>
      <c r="Z560" s="23">
        <v>3.9E-2</v>
      </c>
      <c r="AA560" s="23">
        <v>3.9539514852684206E-2</v>
      </c>
      <c r="AB560" s="23">
        <v>3.5776700000000002E-2</v>
      </c>
      <c r="AC560" s="206">
        <v>3.4000000000000002E-2</v>
      </c>
      <c r="AD560" s="202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204">
        <v>41</v>
      </c>
    </row>
    <row r="561" spans="1:65">
      <c r="A561" s="29"/>
      <c r="B561" s="19">
        <v>1</v>
      </c>
      <c r="C561" s="9">
        <v>6</v>
      </c>
      <c r="D561" s="23">
        <v>3.73E-2</v>
      </c>
      <c r="E561" s="209">
        <v>3.95E-2</v>
      </c>
      <c r="F561" s="23">
        <v>4.02E-2</v>
      </c>
      <c r="G561" s="23">
        <v>3.8300000000000001E-2</v>
      </c>
      <c r="H561" s="23">
        <v>3.9884692545947509E-2</v>
      </c>
      <c r="I561" s="23">
        <v>4.4299999999999999E-2</v>
      </c>
      <c r="J561" s="23">
        <v>4.02E-2</v>
      </c>
      <c r="K561" s="23">
        <v>3.8551000000000002E-2</v>
      </c>
      <c r="L561" s="23">
        <v>4.0800000000000003E-2</v>
      </c>
      <c r="M561" s="23">
        <v>3.85E-2</v>
      </c>
      <c r="N561" s="23">
        <v>4.1200000000000001E-2</v>
      </c>
      <c r="O561" s="23">
        <v>3.9199999999999999E-2</v>
      </c>
      <c r="P561" s="23">
        <v>3.8300000000000001E-2</v>
      </c>
      <c r="Q561" s="23">
        <v>3.8400000000000004E-2</v>
      </c>
      <c r="R561" s="23">
        <v>3.7399999999999996E-2</v>
      </c>
      <c r="S561" s="23">
        <v>4.1200000000000001E-2</v>
      </c>
      <c r="T561" s="23">
        <v>3.78E-2</v>
      </c>
      <c r="U561" s="206">
        <v>3.3300000000000003E-2</v>
      </c>
      <c r="V561" s="206">
        <v>4.9000000000000002E-2</v>
      </c>
      <c r="W561" s="23">
        <v>3.6819999999999999E-2</v>
      </c>
      <c r="X561" s="23">
        <v>3.8600000000000002E-2</v>
      </c>
      <c r="Y561" s="206" t="s">
        <v>104</v>
      </c>
      <c r="Z561" s="23">
        <v>3.9E-2</v>
      </c>
      <c r="AA561" s="23">
        <v>4.0596131340345371E-2</v>
      </c>
      <c r="AB561" s="23">
        <v>3.6536600000000002E-2</v>
      </c>
      <c r="AC561" s="206">
        <v>3.3500000000000002E-2</v>
      </c>
      <c r="AD561" s="202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20" t="s">
        <v>273</v>
      </c>
      <c r="C562" s="12"/>
      <c r="D562" s="207">
        <v>3.7599999999999995E-2</v>
      </c>
      <c r="E562" s="207">
        <v>4.1083333333333333E-2</v>
      </c>
      <c r="F562" s="207">
        <v>4.0349999999999997E-2</v>
      </c>
      <c r="G562" s="207">
        <v>3.9066666666666666E-2</v>
      </c>
      <c r="H562" s="207">
        <v>4.0068858503994713E-2</v>
      </c>
      <c r="I562" s="207">
        <v>4.3866666666666665E-2</v>
      </c>
      <c r="J562" s="207">
        <v>4.0783333333333338E-2</v>
      </c>
      <c r="K562" s="207">
        <v>3.8478666666666668E-2</v>
      </c>
      <c r="L562" s="207">
        <v>4.1166666666666671E-2</v>
      </c>
      <c r="M562" s="207">
        <v>3.8283333333333329E-2</v>
      </c>
      <c r="N562" s="207">
        <v>4.1266666666666667E-2</v>
      </c>
      <c r="O562" s="207">
        <v>3.9549999999999995E-2</v>
      </c>
      <c r="P562" s="207">
        <v>3.896666666666667E-2</v>
      </c>
      <c r="Q562" s="207">
        <v>3.7899999999999996E-2</v>
      </c>
      <c r="R562" s="207">
        <v>3.7633333333333331E-2</v>
      </c>
      <c r="S562" s="207">
        <v>4.1133333333333327E-2</v>
      </c>
      <c r="T562" s="207">
        <v>3.7566666666666665E-2</v>
      </c>
      <c r="U562" s="207">
        <v>3.2683333333333335E-2</v>
      </c>
      <c r="V562" s="207">
        <v>4.8966666666666665E-2</v>
      </c>
      <c r="W562" s="207">
        <v>3.6864999999999995E-2</v>
      </c>
      <c r="X562" s="207">
        <v>3.8983333333333335E-2</v>
      </c>
      <c r="Y562" s="207" t="s">
        <v>726</v>
      </c>
      <c r="Z562" s="207">
        <v>3.9E-2</v>
      </c>
      <c r="AA562" s="207">
        <v>4.0303013551486029E-2</v>
      </c>
      <c r="AB562" s="207">
        <v>3.5983599999999998E-2</v>
      </c>
      <c r="AC562" s="207">
        <v>3.3433333333333336E-2</v>
      </c>
      <c r="AD562" s="202"/>
      <c r="AE562" s="203"/>
      <c r="AF562" s="203"/>
      <c r="AG562" s="203"/>
      <c r="AH562" s="203"/>
      <c r="AI562" s="203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29"/>
      <c r="B563" s="3" t="s">
        <v>274</v>
      </c>
      <c r="C563" s="28"/>
      <c r="D563" s="23">
        <v>3.7699999999999997E-2</v>
      </c>
      <c r="E563" s="23">
        <v>4.1399999999999999E-2</v>
      </c>
      <c r="F563" s="23">
        <v>4.045E-2</v>
      </c>
      <c r="G563" s="23">
        <v>3.9099999999999996E-2</v>
      </c>
      <c r="H563" s="23">
        <v>4.0095677465476667E-2</v>
      </c>
      <c r="I563" s="23">
        <v>4.385E-2</v>
      </c>
      <c r="J563" s="23">
        <v>4.0800000000000003E-2</v>
      </c>
      <c r="K563" s="23">
        <v>3.8483499999999997E-2</v>
      </c>
      <c r="L563" s="23">
        <v>4.1050000000000003E-2</v>
      </c>
      <c r="M563" s="23">
        <v>3.8249999999999999E-2</v>
      </c>
      <c r="N563" s="23">
        <v>4.1099999999999998E-2</v>
      </c>
      <c r="O563" s="23">
        <v>3.9449999999999999E-2</v>
      </c>
      <c r="P563" s="23">
        <v>3.8949999999999999E-2</v>
      </c>
      <c r="Q563" s="23">
        <v>3.7849999999999995E-2</v>
      </c>
      <c r="R563" s="23">
        <v>3.7599999999999995E-2</v>
      </c>
      <c r="S563" s="23">
        <v>4.1000000000000002E-2</v>
      </c>
      <c r="T563" s="23">
        <v>3.7499999999999992E-2</v>
      </c>
      <c r="U563" s="23">
        <v>3.3549999999999996E-2</v>
      </c>
      <c r="V563" s="23">
        <v>4.895E-2</v>
      </c>
      <c r="W563" s="23">
        <v>3.6915000000000003E-2</v>
      </c>
      <c r="X563" s="23">
        <v>3.9099999999999996E-2</v>
      </c>
      <c r="Y563" s="23" t="s">
        <v>726</v>
      </c>
      <c r="Z563" s="23">
        <v>3.9E-2</v>
      </c>
      <c r="AA563" s="23">
        <v>4.049687693505391E-2</v>
      </c>
      <c r="AB563" s="23">
        <v>3.5953849999999996E-2</v>
      </c>
      <c r="AC563" s="23">
        <v>3.3700000000000001E-2</v>
      </c>
      <c r="AD563" s="202"/>
      <c r="AE563" s="203"/>
      <c r="AF563" s="203"/>
      <c r="AG563" s="203"/>
      <c r="AH563" s="203"/>
      <c r="AI563" s="203"/>
      <c r="AJ563" s="203"/>
      <c r="AK563" s="203"/>
      <c r="AL563" s="203"/>
      <c r="AM563" s="203"/>
      <c r="AN563" s="203"/>
      <c r="AO563" s="203"/>
      <c r="AP563" s="203"/>
      <c r="AQ563" s="203"/>
      <c r="AR563" s="203"/>
      <c r="AS563" s="203"/>
      <c r="AT563" s="203"/>
      <c r="AU563" s="203"/>
      <c r="AV563" s="203"/>
      <c r="AW563" s="203"/>
      <c r="AX563" s="203"/>
      <c r="AY563" s="203"/>
      <c r="AZ563" s="203"/>
      <c r="BA563" s="203"/>
      <c r="BB563" s="203"/>
      <c r="BC563" s="203"/>
      <c r="BD563" s="203"/>
      <c r="BE563" s="203"/>
      <c r="BF563" s="203"/>
      <c r="BG563" s="203"/>
      <c r="BH563" s="203"/>
      <c r="BI563" s="203"/>
      <c r="BJ563" s="203"/>
      <c r="BK563" s="203"/>
      <c r="BL563" s="203"/>
      <c r="BM563" s="56"/>
    </row>
    <row r="564" spans="1:65">
      <c r="A564" s="29"/>
      <c r="B564" s="3" t="s">
        <v>275</v>
      </c>
      <c r="C564" s="28"/>
      <c r="D564" s="23">
        <v>2.8982753492379036E-4</v>
      </c>
      <c r="E564" s="23">
        <v>8.9981479575892021E-4</v>
      </c>
      <c r="F564" s="23">
        <v>5.205766033928148E-4</v>
      </c>
      <c r="G564" s="23">
        <v>6.9185740341971152E-4</v>
      </c>
      <c r="H564" s="23">
        <v>4.1192809774601803E-4</v>
      </c>
      <c r="I564" s="23">
        <v>6.7428974978614963E-4</v>
      </c>
      <c r="J564" s="23">
        <v>5.9132619311735911E-4</v>
      </c>
      <c r="K564" s="23">
        <v>2.6540735985775932E-4</v>
      </c>
      <c r="L564" s="23">
        <v>3.932768321000685E-4</v>
      </c>
      <c r="M564" s="23">
        <v>5.4191020166321699E-4</v>
      </c>
      <c r="N564" s="23">
        <v>4.718756898449705E-4</v>
      </c>
      <c r="O564" s="23">
        <v>2.8809720581775847E-4</v>
      </c>
      <c r="P564" s="23">
        <v>4.84424056655599E-4</v>
      </c>
      <c r="Q564" s="23">
        <v>3.5777087639996962E-4</v>
      </c>
      <c r="R564" s="23">
        <v>3.7237973450050582E-4</v>
      </c>
      <c r="S564" s="23">
        <v>7.3120904443713369E-4</v>
      </c>
      <c r="T564" s="23">
        <v>3.3862466931200945E-4</v>
      </c>
      <c r="U564" s="23">
        <v>3.0327655146197294E-3</v>
      </c>
      <c r="V564" s="23">
        <v>4.1311822359545988E-4</v>
      </c>
      <c r="W564" s="23">
        <v>3.3170770265400864E-4</v>
      </c>
      <c r="X564" s="23">
        <v>8.5186070848858146E-4</v>
      </c>
      <c r="Y564" s="23" t="s">
        <v>726</v>
      </c>
      <c r="Z564" s="23">
        <v>0</v>
      </c>
      <c r="AA564" s="23">
        <v>7.5665674933363331E-4</v>
      </c>
      <c r="AB564" s="23">
        <v>3.1045827416901014E-4</v>
      </c>
      <c r="AC564" s="23">
        <v>6.7428974978614897E-4</v>
      </c>
      <c r="AD564" s="202"/>
      <c r="AE564" s="203"/>
      <c r="AF564" s="203"/>
      <c r="AG564" s="203"/>
      <c r="AH564" s="203"/>
      <c r="AI564" s="203"/>
      <c r="AJ564" s="203"/>
      <c r="AK564" s="203"/>
      <c r="AL564" s="203"/>
      <c r="AM564" s="203"/>
      <c r="AN564" s="203"/>
      <c r="AO564" s="203"/>
      <c r="AP564" s="203"/>
      <c r="AQ564" s="203"/>
      <c r="AR564" s="203"/>
      <c r="AS564" s="203"/>
      <c r="AT564" s="203"/>
      <c r="AU564" s="203"/>
      <c r="AV564" s="203"/>
      <c r="AW564" s="203"/>
      <c r="AX564" s="203"/>
      <c r="AY564" s="203"/>
      <c r="AZ564" s="203"/>
      <c r="BA564" s="203"/>
      <c r="BB564" s="203"/>
      <c r="BC564" s="203"/>
      <c r="BD564" s="203"/>
      <c r="BE564" s="203"/>
      <c r="BF564" s="203"/>
      <c r="BG564" s="203"/>
      <c r="BH564" s="203"/>
      <c r="BI564" s="203"/>
      <c r="BJ564" s="203"/>
      <c r="BK564" s="203"/>
      <c r="BL564" s="203"/>
      <c r="BM564" s="56"/>
    </row>
    <row r="565" spans="1:65">
      <c r="A565" s="29"/>
      <c r="B565" s="3" t="s">
        <v>86</v>
      </c>
      <c r="C565" s="28"/>
      <c r="D565" s="13">
        <v>7.708179120313575E-3</v>
      </c>
      <c r="E565" s="13">
        <v>2.1902185697985889E-2</v>
      </c>
      <c r="F565" s="13">
        <v>1.290152672596815E-2</v>
      </c>
      <c r="G565" s="13">
        <v>1.7709660497091592E-2</v>
      </c>
      <c r="H565" s="13">
        <v>1.0280504938890395E-2</v>
      </c>
      <c r="I565" s="13">
        <v>1.5371346879623472E-2</v>
      </c>
      <c r="J565" s="13">
        <v>1.4499211927683508E-2</v>
      </c>
      <c r="K565" s="13">
        <v>6.8975196608794306E-3</v>
      </c>
      <c r="L565" s="13">
        <v>9.5532833708518658E-3</v>
      </c>
      <c r="M565" s="13">
        <v>1.4155251240658695E-2</v>
      </c>
      <c r="N565" s="13">
        <v>1.1434790545516249E-2</v>
      </c>
      <c r="O565" s="13">
        <v>7.2843794138497727E-3</v>
      </c>
      <c r="P565" s="13">
        <v>1.2431755089536329E-2</v>
      </c>
      <c r="Q565" s="13">
        <v>9.4398648126641071E-3</v>
      </c>
      <c r="R565" s="13">
        <v>9.8949442294199962E-3</v>
      </c>
      <c r="S565" s="13">
        <v>1.777655699604053E-2</v>
      </c>
      <c r="T565" s="13">
        <v>9.0139663525823279E-3</v>
      </c>
      <c r="U565" s="13">
        <v>9.2792417581429754E-2</v>
      </c>
      <c r="V565" s="13">
        <v>8.4367234226438367E-3</v>
      </c>
      <c r="W565" s="13">
        <v>8.9979032321716723E-3</v>
      </c>
      <c r="X565" s="13">
        <v>2.1851920696586098E-2</v>
      </c>
      <c r="Y565" s="13" t="s">
        <v>726</v>
      </c>
      <c r="Z565" s="13">
        <v>0</v>
      </c>
      <c r="AA565" s="13">
        <v>1.8774197824364285E-2</v>
      </c>
      <c r="AB565" s="13">
        <v>8.6277713783226295E-3</v>
      </c>
      <c r="AC565" s="13">
        <v>2.0168187929795082E-2</v>
      </c>
      <c r="AD565" s="150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3" t="s">
        <v>276</v>
      </c>
      <c r="C566" s="28"/>
      <c r="D566" s="13">
        <v>-4.4736027370692155E-2</v>
      </c>
      <c r="E566" s="13">
        <v>4.3761388533352763E-2</v>
      </c>
      <c r="F566" s="13">
        <v>2.513035360618554E-2</v>
      </c>
      <c r="G566" s="13">
        <v>-7.4739575163573768E-3</v>
      </c>
      <c r="H566" s="13">
        <v>1.7987684926798364E-2</v>
      </c>
      <c r="I566" s="13">
        <v>0.1144746347341925</v>
      </c>
      <c r="J566" s="13">
        <v>3.6139601517693576E-2</v>
      </c>
      <c r="K566" s="13">
        <v>-2.2412660067049672E-2</v>
      </c>
      <c r="L566" s="13">
        <v>4.5878551593258265E-2</v>
      </c>
      <c r="M566" s="13">
        <v>-2.7375290279468056E-2</v>
      </c>
      <c r="N566" s="13">
        <v>4.8419147265144735E-2</v>
      </c>
      <c r="O566" s="13">
        <v>4.8055882310937825E-3</v>
      </c>
      <c r="P566" s="13">
        <v>-1.0014553188243736E-2</v>
      </c>
      <c r="Q566" s="13">
        <v>-3.7114240355032746E-2</v>
      </c>
      <c r="R566" s="13">
        <v>-4.3889162146729999E-2</v>
      </c>
      <c r="S566" s="13">
        <v>4.5031686369295887E-2</v>
      </c>
      <c r="T566" s="13">
        <v>-4.5582892594654312E-2</v>
      </c>
      <c r="U566" s="13">
        <v>-0.16964864790510947</v>
      </c>
      <c r="V566" s="13">
        <v>0.24404501400040179</v>
      </c>
      <c r="W566" s="13">
        <v>-6.3409405559057608E-2</v>
      </c>
      <c r="X566" s="13">
        <v>-9.5911205762626572E-3</v>
      </c>
      <c r="Y566" s="13" t="s">
        <v>726</v>
      </c>
      <c r="Z566" s="13">
        <v>-9.16768796428169E-3</v>
      </c>
      <c r="AA566" s="13">
        <v>2.3936617928866477E-2</v>
      </c>
      <c r="AB566" s="13">
        <v>-8.5802215811064841E-2</v>
      </c>
      <c r="AC566" s="13">
        <v>-0.15059418036596106</v>
      </c>
      <c r="AD566" s="150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A567" s="29"/>
      <c r="B567" s="45" t="s">
        <v>277</v>
      </c>
      <c r="C567" s="46"/>
      <c r="D567" s="44">
        <v>0.67</v>
      </c>
      <c r="E567" s="44">
        <v>0.96</v>
      </c>
      <c r="F567" s="44">
        <v>0.62</v>
      </c>
      <c r="G567" s="44">
        <v>0.02</v>
      </c>
      <c r="H567" s="44">
        <v>0.49</v>
      </c>
      <c r="I567" s="44">
        <v>2.2599999999999998</v>
      </c>
      <c r="J567" s="44">
        <v>0.82</v>
      </c>
      <c r="K567" s="44">
        <v>0.26</v>
      </c>
      <c r="L567" s="44">
        <v>1</v>
      </c>
      <c r="M567" s="44">
        <v>0.35</v>
      </c>
      <c r="N567" s="44">
        <v>1.05</v>
      </c>
      <c r="O567" s="44">
        <v>0.25</v>
      </c>
      <c r="P567" s="44">
        <v>0.03</v>
      </c>
      <c r="Q567" s="44">
        <v>0.53</v>
      </c>
      <c r="R567" s="44">
        <v>0.65</v>
      </c>
      <c r="S567" s="44">
        <v>0.99</v>
      </c>
      <c r="T567" s="44">
        <v>0.68</v>
      </c>
      <c r="U567" s="44">
        <v>2.97</v>
      </c>
      <c r="V567" s="44">
        <v>4.6500000000000004</v>
      </c>
      <c r="W567" s="44">
        <v>1.01</v>
      </c>
      <c r="X567" s="44">
        <v>0.02</v>
      </c>
      <c r="Y567" s="44">
        <v>5.13</v>
      </c>
      <c r="Z567" s="44">
        <v>0.14000000000000001</v>
      </c>
      <c r="AA567" s="44">
        <v>0.6</v>
      </c>
      <c r="AB567" s="44">
        <v>1.42</v>
      </c>
      <c r="AC567" s="44">
        <v>2.62</v>
      </c>
      <c r="AD567" s="150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55"/>
    </row>
    <row r="568" spans="1:65">
      <c r="B568" s="3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BM568" s="55"/>
    </row>
    <row r="569" spans="1:65" ht="15">
      <c r="B569" s="8" t="s">
        <v>503</v>
      </c>
      <c r="BM569" s="27" t="s">
        <v>66</v>
      </c>
    </row>
    <row r="570" spans="1:65" ht="15">
      <c r="A570" s="24" t="s">
        <v>26</v>
      </c>
      <c r="B570" s="18" t="s">
        <v>110</v>
      </c>
      <c r="C570" s="15" t="s">
        <v>111</v>
      </c>
      <c r="D570" s="16" t="s">
        <v>236</v>
      </c>
      <c r="E570" s="17" t="s">
        <v>236</v>
      </c>
      <c r="F570" s="17" t="s">
        <v>236</v>
      </c>
      <c r="G570" s="17" t="s">
        <v>236</v>
      </c>
      <c r="H570" s="17" t="s">
        <v>236</v>
      </c>
      <c r="I570" s="17" t="s">
        <v>236</v>
      </c>
      <c r="J570" s="17" t="s">
        <v>236</v>
      </c>
      <c r="K570" s="17" t="s">
        <v>236</v>
      </c>
      <c r="L570" s="17" t="s">
        <v>236</v>
      </c>
      <c r="M570" s="17" t="s">
        <v>236</v>
      </c>
      <c r="N570" s="17" t="s">
        <v>236</v>
      </c>
      <c r="O570" s="17" t="s">
        <v>236</v>
      </c>
      <c r="P570" s="17" t="s">
        <v>236</v>
      </c>
      <c r="Q570" s="17" t="s">
        <v>236</v>
      </c>
      <c r="R570" s="17" t="s">
        <v>236</v>
      </c>
      <c r="S570" s="17" t="s">
        <v>236</v>
      </c>
      <c r="T570" s="17" t="s">
        <v>236</v>
      </c>
      <c r="U570" s="17" t="s">
        <v>236</v>
      </c>
      <c r="V570" s="17" t="s">
        <v>236</v>
      </c>
      <c r="W570" s="17" t="s">
        <v>236</v>
      </c>
      <c r="X570" s="17" t="s">
        <v>236</v>
      </c>
      <c r="Y570" s="17" t="s">
        <v>236</v>
      </c>
      <c r="Z570" s="17" t="s">
        <v>236</v>
      </c>
      <c r="AA570" s="17" t="s">
        <v>236</v>
      </c>
      <c r="AB570" s="17" t="s">
        <v>236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>
        <v>1</v>
      </c>
    </row>
    <row r="571" spans="1:65">
      <c r="A571" s="29"/>
      <c r="B571" s="19" t="s">
        <v>237</v>
      </c>
      <c r="C571" s="9" t="s">
        <v>237</v>
      </c>
      <c r="D571" s="148" t="s">
        <v>239</v>
      </c>
      <c r="E571" s="149" t="s">
        <v>241</v>
      </c>
      <c r="F571" s="149" t="s">
        <v>242</v>
      </c>
      <c r="G571" s="149" t="s">
        <v>243</v>
      </c>
      <c r="H571" s="149" t="s">
        <v>244</v>
      </c>
      <c r="I571" s="149" t="s">
        <v>245</v>
      </c>
      <c r="J571" s="149" t="s">
        <v>246</v>
      </c>
      <c r="K571" s="149" t="s">
        <v>248</v>
      </c>
      <c r="L571" s="149" t="s">
        <v>249</v>
      </c>
      <c r="M571" s="149" t="s">
        <v>250</v>
      </c>
      <c r="N571" s="149" t="s">
        <v>251</v>
      </c>
      <c r="O571" s="149" t="s">
        <v>252</v>
      </c>
      <c r="P571" s="149" t="s">
        <v>253</v>
      </c>
      <c r="Q571" s="149" t="s">
        <v>254</v>
      </c>
      <c r="R571" s="149" t="s">
        <v>255</v>
      </c>
      <c r="S571" s="149" t="s">
        <v>256</v>
      </c>
      <c r="T571" s="149" t="s">
        <v>257</v>
      </c>
      <c r="U571" s="149" t="s">
        <v>258</v>
      </c>
      <c r="V571" s="149" t="s">
        <v>259</v>
      </c>
      <c r="W571" s="149" t="s">
        <v>260</v>
      </c>
      <c r="X571" s="149" t="s">
        <v>261</v>
      </c>
      <c r="Y571" s="149" t="s">
        <v>263</v>
      </c>
      <c r="Z571" s="149" t="s">
        <v>264</v>
      </c>
      <c r="AA571" s="149" t="s">
        <v>265</v>
      </c>
      <c r="AB571" s="149" t="s">
        <v>266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 t="s">
        <v>3</v>
      </c>
    </row>
    <row r="572" spans="1:65">
      <c r="A572" s="29"/>
      <c r="B572" s="19"/>
      <c r="C572" s="9"/>
      <c r="D572" s="10" t="s">
        <v>287</v>
      </c>
      <c r="E572" s="11" t="s">
        <v>287</v>
      </c>
      <c r="F572" s="11" t="s">
        <v>287</v>
      </c>
      <c r="G572" s="11" t="s">
        <v>287</v>
      </c>
      <c r="H572" s="11" t="s">
        <v>287</v>
      </c>
      <c r="I572" s="11" t="s">
        <v>288</v>
      </c>
      <c r="J572" s="11" t="s">
        <v>288</v>
      </c>
      <c r="K572" s="11" t="s">
        <v>288</v>
      </c>
      <c r="L572" s="11" t="s">
        <v>287</v>
      </c>
      <c r="M572" s="11" t="s">
        <v>287</v>
      </c>
      <c r="N572" s="11" t="s">
        <v>288</v>
      </c>
      <c r="O572" s="11" t="s">
        <v>288</v>
      </c>
      <c r="P572" s="11" t="s">
        <v>288</v>
      </c>
      <c r="Q572" s="11" t="s">
        <v>288</v>
      </c>
      <c r="R572" s="11" t="s">
        <v>288</v>
      </c>
      <c r="S572" s="11" t="s">
        <v>288</v>
      </c>
      <c r="T572" s="11" t="s">
        <v>287</v>
      </c>
      <c r="U572" s="11" t="s">
        <v>114</v>
      </c>
      <c r="V572" s="11" t="s">
        <v>114</v>
      </c>
      <c r="W572" s="11" t="s">
        <v>287</v>
      </c>
      <c r="X572" s="11" t="s">
        <v>114</v>
      </c>
      <c r="Y572" s="11" t="s">
        <v>288</v>
      </c>
      <c r="Z572" s="11" t="s">
        <v>114</v>
      </c>
      <c r="AA572" s="11" t="s">
        <v>114</v>
      </c>
      <c r="AB572" s="11" t="s">
        <v>287</v>
      </c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2</v>
      </c>
    </row>
    <row r="573" spans="1:65">
      <c r="A573" s="29"/>
      <c r="B573" s="19"/>
      <c r="C573" s="9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3</v>
      </c>
    </row>
    <row r="574" spans="1:65">
      <c r="A574" s="29"/>
      <c r="B574" s="18">
        <v>1</v>
      </c>
      <c r="C574" s="14">
        <v>1</v>
      </c>
      <c r="D574" s="21">
        <v>3.82</v>
      </c>
      <c r="E574" s="21">
        <v>4.22</v>
      </c>
      <c r="F574" s="21">
        <v>3.9</v>
      </c>
      <c r="G574" s="21">
        <v>3.9</v>
      </c>
      <c r="H574" s="21">
        <v>4.1703237101414601</v>
      </c>
      <c r="I574" s="151">
        <v>4</v>
      </c>
      <c r="J574" s="21">
        <v>3.97</v>
      </c>
      <c r="K574" s="21">
        <v>3.84</v>
      </c>
      <c r="L574" s="21">
        <v>4.0999999999999996</v>
      </c>
      <c r="M574" s="21">
        <v>4.0999999999999996</v>
      </c>
      <c r="N574" s="21">
        <v>3.8800000000000003</v>
      </c>
      <c r="O574" s="21">
        <v>4.08</v>
      </c>
      <c r="P574" s="21">
        <v>4.09</v>
      </c>
      <c r="Q574" s="21">
        <v>4.29</v>
      </c>
      <c r="R574" s="21">
        <v>3.84</v>
      </c>
      <c r="S574" s="21">
        <v>3.9</v>
      </c>
      <c r="T574" s="21">
        <v>4</v>
      </c>
      <c r="U574" s="151">
        <v>4.5</v>
      </c>
      <c r="V574" s="151">
        <v>3.6</v>
      </c>
      <c r="W574" s="151">
        <v>4.4800000000000004</v>
      </c>
      <c r="X574" s="151">
        <v>5.2004000000000001</v>
      </c>
      <c r="Y574" s="151">
        <v>6</v>
      </c>
      <c r="Z574" s="21">
        <v>3.882770537935051</v>
      </c>
      <c r="AA574" s="151" t="s">
        <v>103</v>
      </c>
      <c r="AB574" s="21">
        <v>3.7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1</v>
      </c>
    </row>
    <row r="575" spans="1:65">
      <c r="A575" s="29"/>
      <c r="B575" s="19">
        <v>1</v>
      </c>
      <c r="C575" s="9">
        <v>2</v>
      </c>
      <c r="D575" s="152">
        <v>3.44</v>
      </c>
      <c r="E575" s="11">
        <v>3.68</v>
      </c>
      <c r="F575" s="11">
        <v>4</v>
      </c>
      <c r="G575" s="11">
        <v>4</v>
      </c>
      <c r="H575" s="11">
        <v>4.2203493174692293</v>
      </c>
      <c r="I575" s="146">
        <v>4</v>
      </c>
      <c r="J575" s="11">
        <v>4.03</v>
      </c>
      <c r="K575" s="11">
        <v>3.89</v>
      </c>
      <c r="L575" s="11">
        <v>4</v>
      </c>
      <c r="M575" s="11">
        <v>4</v>
      </c>
      <c r="N575" s="11">
        <v>3.9099999999999997</v>
      </c>
      <c r="O575" s="11">
        <v>4.03</v>
      </c>
      <c r="P575" s="11">
        <v>3.9</v>
      </c>
      <c r="Q575" s="11">
        <v>3.72</v>
      </c>
      <c r="R575" s="11">
        <v>3.82</v>
      </c>
      <c r="S575" s="11">
        <v>4</v>
      </c>
      <c r="T575" s="11">
        <v>4.0999999999999996</v>
      </c>
      <c r="U575" s="146">
        <v>4.3</v>
      </c>
      <c r="V575" s="146">
        <v>3.57</v>
      </c>
      <c r="W575" s="146">
        <v>4.34</v>
      </c>
      <c r="X575" s="146">
        <v>5.0118999999999998</v>
      </c>
      <c r="Y575" s="146">
        <v>8</v>
      </c>
      <c r="Z575" s="11">
        <v>4.0050017237515299</v>
      </c>
      <c r="AA575" s="146" t="s">
        <v>103</v>
      </c>
      <c r="AB575" s="11">
        <v>3.9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28</v>
      </c>
    </row>
    <row r="576" spans="1:65">
      <c r="A576" s="29"/>
      <c r="B576" s="19">
        <v>1</v>
      </c>
      <c r="C576" s="9">
        <v>3</v>
      </c>
      <c r="D576" s="11">
        <v>4.07</v>
      </c>
      <c r="E576" s="11">
        <v>4.21</v>
      </c>
      <c r="F576" s="11">
        <v>3.9</v>
      </c>
      <c r="G576" s="11">
        <v>3.9</v>
      </c>
      <c r="H576" s="11">
        <v>4.1445893183787801</v>
      </c>
      <c r="I576" s="146">
        <v>5</v>
      </c>
      <c r="J576" s="11">
        <v>3.92</v>
      </c>
      <c r="K576" s="11">
        <v>3.8500000000000005</v>
      </c>
      <c r="L576" s="11">
        <v>4.2</v>
      </c>
      <c r="M576" s="11">
        <v>4.2</v>
      </c>
      <c r="N576" s="11">
        <v>4.3099999999999996</v>
      </c>
      <c r="O576" s="11">
        <v>4.13</v>
      </c>
      <c r="P576" s="11">
        <v>4.07</v>
      </c>
      <c r="Q576" s="11">
        <v>3.79</v>
      </c>
      <c r="R576" s="11">
        <v>3.9300000000000006</v>
      </c>
      <c r="S576" s="11">
        <v>3.9</v>
      </c>
      <c r="T576" s="11">
        <v>4.0999999999999996</v>
      </c>
      <c r="U576" s="146">
        <v>3.9</v>
      </c>
      <c r="V576" s="146">
        <v>3.48</v>
      </c>
      <c r="W576" s="146">
        <v>4.3</v>
      </c>
      <c r="X576" s="146">
        <v>4.5282</v>
      </c>
      <c r="Y576" s="146">
        <v>9</v>
      </c>
      <c r="Z576" s="11">
        <v>3.9907891277893492</v>
      </c>
      <c r="AA576" s="146" t="s">
        <v>103</v>
      </c>
      <c r="AB576" s="11">
        <v>3.7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16</v>
      </c>
    </row>
    <row r="577" spans="1:65">
      <c r="A577" s="29"/>
      <c r="B577" s="19">
        <v>1</v>
      </c>
      <c r="C577" s="9">
        <v>4</v>
      </c>
      <c r="D577" s="11">
        <v>3.59</v>
      </c>
      <c r="E577" s="11">
        <v>3.9399999999999995</v>
      </c>
      <c r="F577" s="11">
        <v>4</v>
      </c>
      <c r="G577" s="11">
        <v>3.8</v>
      </c>
      <c r="H577" s="11">
        <v>4.1882192235847473</v>
      </c>
      <c r="I577" s="146">
        <v>4</v>
      </c>
      <c r="J577" s="11">
        <v>3.84</v>
      </c>
      <c r="K577" s="11">
        <v>3.9</v>
      </c>
      <c r="L577" s="11">
        <v>4.0999999999999996</v>
      </c>
      <c r="M577" s="11">
        <v>4</v>
      </c>
      <c r="N577" s="11">
        <v>4.08</v>
      </c>
      <c r="O577" s="11">
        <v>4.0999999999999996</v>
      </c>
      <c r="P577" s="11">
        <v>4.16</v>
      </c>
      <c r="Q577" s="11">
        <v>4.17</v>
      </c>
      <c r="R577" s="152">
        <v>4.75</v>
      </c>
      <c r="S577" s="11">
        <v>4.0999999999999996</v>
      </c>
      <c r="T577" s="11">
        <v>4</v>
      </c>
      <c r="U577" s="146">
        <v>4.7</v>
      </c>
      <c r="V577" s="146">
        <v>3.65</v>
      </c>
      <c r="W577" s="146">
        <v>4.6500000000000004</v>
      </c>
      <c r="X577" s="146">
        <v>5.0989000000000004</v>
      </c>
      <c r="Y577" s="146">
        <v>6</v>
      </c>
      <c r="Z577" s="11">
        <v>3.9507974459056379</v>
      </c>
      <c r="AA577" s="146" t="s">
        <v>103</v>
      </c>
      <c r="AB577" s="11">
        <v>3.9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3.9732891221549642</v>
      </c>
    </row>
    <row r="578" spans="1:65">
      <c r="A578" s="29"/>
      <c r="B578" s="19">
        <v>1</v>
      </c>
      <c r="C578" s="9">
        <v>5</v>
      </c>
      <c r="D578" s="152">
        <v>3.39</v>
      </c>
      <c r="E578" s="11">
        <v>3.82</v>
      </c>
      <c r="F578" s="11">
        <v>4.2</v>
      </c>
      <c r="G578" s="11">
        <v>4.0999999999999996</v>
      </c>
      <c r="H578" s="11">
        <v>4.2402028013812272</v>
      </c>
      <c r="I578" s="146">
        <v>4</v>
      </c>
      <c r="J578" s="11">
        <v>3.8599999999999994</v>
      </c>
      <c r="K578" s="11">
        <v>3.71</v>
      </c>
      <c r="L578" s="11">
        <v>4.0999999999999996</v>
      </c>
      <c r="M578" s="11">
        <v>4</v>
      </c>
      <c r="N578" s="11">
        <v>3.77</v>
      </c>
      <c r="O578" s="152">
        <v>4.34</v>
      </c>
      <c r="P578" s="11">
        <v>3.92</v>
      </c>
      <c r="Q578" s="11">
        <v>3.81</v>
      </c>
      <c r="R578" s="11">
        <v>3.92</v>
      </c>
      <c r="S578" s="11">
        <v>3.9</v>
      </c>
      <c r="T578" s="11">
        <v>4</v>
      </c>
      <c r="U578" s="146">
        <v>3.7</v>
      </c>
      <c r="V578" s="146">
        <v>3.61</v>
      </c>
      <c r="W578" s="146">
        <v>4.5199999999999996</v>
      </c>
      <c r="X578" s="146">
        <v>4.7450999999999999</v>
      </c>
      <c r="Y578" s="146">
        <v>8</v>
      </c>
      <c r="Z578" s="11">
        <v>3.87297294055917</v>
      </c>
      <c r="AA578" s="146" t="s">
        <v>103</v>
      </c>
      <c r="AB578" s="11">
        <v>4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42</v>
      </c>
    </row>
    <row r="579" spans="1:65">
      <c r="A579" s="29"/>
      <c r="B579" s="19">
        <v>1</v>
      </c>
      <c r="C579" s="9">
        <v>6</v>
      </c>
      <c r="D579" s="11">
        <v>4</v>
      </c>
      <c r="E579" s="11">
        <v>3.57</v>
      </c>
      <c r="F579" s="11">
        <v>3.8</v>
      </c>
      <c r="G579" s="11">
        <v>3.9</v>
      </c>
      <c r="H579" s="11">
        <v>4.0357716601106919</v>
      </c>
      <c r="I579" s="146">
        <v>4</v>
      </c>
      <c r="J579" s="11">
        <v>4.0599999999999996</v>
      </c>
      <c r="K579" s="11">
        <v>3.79</v>
      </c>
      <c r="L579" s="11">
        <v>4.0999999999999996</v>
      </c>
      <c r="M579" s="11">
        <v>4</v>
      </c>
      <c r="N579" s="11">
        <v>3.79</v>
      </c>
      <c r="O579" s="11">
        <v>4.16</v>
      </c>
      <c r="P579" s="11">
        <v>4.3899999999999997</v>
      </c>
      <c r="Q579" s="11">
        <v>3.8299999999999996</v>
      </c>
      <c r="R579" s="11">
        <v>3.87</v>
      </c>
      <c r="S579" s="11">
        <v>3.9</v>
      </c>
      <c r="T579" s="11">
        <v>4.0999999999999996</v>
      </c>
      <c r="U579" s="146">
        <v>5</v>
      </c>
      <c r="V579" s="146">
        <v>3.49</v>
      </c>
      <c r="W579" s="146">
        <v>4.5599999999999996</v>
      </c>
      <c r="X579" s="146">
        <v>5.2786999999999997</v>
      </c>
      <c r="Y579" s="146">
        <v>7</v>
      </c>
      <c r="Z579" s="11">
        <v>3.9574373857292224</v>
      </c>
      <c r="AA579" s="146" t="s">
        <v>103</v>
      </c>
      <c r="AB579" s="11">
        <v>3.9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20" t="s">
        <v>273</v>
      </c>
      <c r="C580" s="12"/>
      <c r="D580" s="22">
        <v>3.7183333333333333</v>
      </c>
      <c r="E580" s="22">
        <v>3.9066666666666663</v>
      </c>
      <c r="F580" s="22">
        <v>3.9666666666666668</v>
      </c>
      <c r="G580" s="22">
        <v>3.9333333333333336</v>
      </c>
      <c r="H580" s="22">
        <v>4.1665760051776894</v>
      </c>
      <c r="I580" s="22">
        <v>4.166666666666667</v>
      </c>
      <c r="J580" s="22">
        <v>3.9466666666666659</v>
      </c>
      <c r="K580" s="22">
        <v>3.83</v>
      </c>
      <c r="L580" s="22">
        <v>4.1000000000000005</v>
      </c>
      <c r="M580" s="22">
        <v>4.05</v>
      </c>
      <c r="N580" s="22">
        <v>3.9566666666666666</v>
      </c>
      <c r="O580" s="22">
        <v>4.1399999999999997</v>
      </c>
      <c r="P580" s="22">
        <v>4.0883333333333338</v>
      </c>
      <c r="Q580" s="22">
        <v>3.9350000000000001</v>
      </c>
      <c r="R580" s="22">
        <v>4.0216666666666665</v>
      </c>
      <c r="S580" s="22">
        <v>3.9499999999999997</v>
      </c>
      <c r="T580" s="22">
        <v>4.05</v>
      </c>
      <c r="U580" s="22">
        <v>4.3500000000000005</v>
      </c>
      <c r="V580" s="22">
        <v>3.5666666666666664</v>
      </c>
      <c r="W580" s="22">
        <v>4.4750000000000005</v>
      </c>
      <c r="X580" s="22">
        <v>4.9771999999999998</v>
      </c>
      <c r="Y580" s="22">
        <v>7.333333333333333</v>
      </c>
      <c r="Z580" s="22">
        <v>3.9432948602783267</v>
      </c>
      <c r="AA580" s="22" t="s">
        <v>726</v>
      </c>
      <c r="AB580" s="22">
        <v>3.85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274</v>
      </c>
      <c r="C581" s="28"/>
      <c r="D581" s="11">
        <v>3.7050000000000001</v>
      </c>
      <c r="E581" s="11">
        <v>3.88</v>
      </c>
      <c r="F581" s="11">
        <v>3.95</v>
      </c>
      <c r="G581" s="11">
        <v>3.9</v>
      </c>
      <c r="H581" s="11">
        <v>4.1792714668631037</v>
      </c>
      <c r="I581" s="11">
        <v>4</v>
      </c>
      <c r="J581" s="11">
        <v>3.9450000000000003</v>
      </c>
      <c r="K581" s="11">
        <v>3.8450000000000002</v>
      </c>
      <c r="L581" s="11">
        <v>4.0999999999999996</v>
      </c>
      <c r="M581" s="11">
        <v>4</v>
      </c>
      <c r="N581" s="11">
        <v>3.895</v>
      </c>
      <c r="O581" s="11">
        <v>4.1150000000000002</v>
      </c>
      <c r="P581" s="11">
        <v>4.08</v>
      </c>
      <c r="Q581" s="11">
        <v>3.82</v>
      </c>
      <c r="R581" s="11">
        <v>3.895</v>
      </c>
      <c r="S581" s="11">
        <v>3.9</v>
      </c>
      <c r="T581" s="11">
        <v>4.05</v>
      </c>
      <c r="U581" s="11">
        <v>4.4000000000000004</v>
      </c>
      <c r="V581" s="11">
        <v>3.585</v>
      </c>
      <c r="W581" s="11">
        <v>4.5</v>
      </c>
      <c r="X581" s="11">
        <v>5.0554000000000006</v>
      </c>
      <c r="Y581" s="11">
        <v>7.5</v>
      </c>
      <c r="Z581" s="11">
        <v>3.9541174158174304</v>
      </c>
      <c r="AA581" s="11" t="s">
        <v>726</v>
      </c>
      <c r="AB581" s="11">
        <v>3.9</v>
      </c>
      <c r="AC581" s="150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5"/>
    </row>
    <row r="582" spans="1:65">
      <c r="A582" s="29"/>
      <c r="B582" s="3" t="s">
        <v>275</v>
      </c>
      <c r="C582" s="28"/>
      <c r="D582" s="23">
        <v>0.28812612978809593</v>
      </c>
      <c r="E582" s="23">
        <v>0.26964173761987709</v>
      </c>
      <c r="F582" s="23">
        <v>0.13662601021279477</v>
      </c>
      <c r="G582" s="23">
        <v>0.10327955589886439</v>
      </c>
      <c r="H582" s="23">
        <v>7.2647284208442825E-2</v>
      </c>
      <c r="I582" s="23">
        <v>0.40824829046386302</v>
      </c>
      <c r="J582" s="23">
        <v>8.9368152418334609E-2</v>
      </c>
      <c r="K582" s="23">
        <v>7.0710678118654793E-2</v>
      </c>
      <c r="L582" s="23">
        <v>6.3245553203367638E-2</v>
      </c>
      <c r="M582" s="23">
        <v>8.3666002653407581E-2</v>
      </c>
      <c r="N582" s="23">
        <v>0.20529653349890398</v>
      </c>
      <c r="O582" s="23">
        <v>0.10751744044572482</v>
      </c>
      <c r="P582" s="23">
        <v>0.17904375629065272</v>
      </c>
      <c r="Q582" s="23">
        <v>0.23458473948660855</v>
      </c>
      <c r="R582" s="23">
        <v>0.35941155611174591</v>
      </c>
      <c r="S582" s="23">
        <v>8.366600265340747E-2</v>
      </c>
      <c r="T582" s="23">
        <v>5.4772255750516412E-2</v>
      </c>
      <c r="U582" s="23">
        <v>0.48887626246320837</v>
      </c>
      <c r="V582" s="23">
        <v>6.8313005106397248E-2</v>
      </c>
      <c r="W582" s="23">
        <v>0.13322912594474237</v>
      </c>
      <c r="X582" s="23">
        <v>0.28712606290617365</v>
      </c>
      <c r="Y582" s="23">
        <v>1.211060141638995</v>
      </c>
      <c r="Z582" s="23">
        <v>5.4640842327756518E-2</v>
      </c>
      <c r="AA582" s="23" t="s">
        <v>726</v>
      </c>
      <c r="AB582" s="23">
        <v>0.1224744871391588</v>
      </c>
      <c r="AC582" s="202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56"/>
    </row>
    <row r="583" spans="1:65">
      <c r="A583" s="29"/>
      <c r="B583" s="3" t="s">
        <v>86</v>
      </c>
      <c r="C583" s="28"/>
      <c r="D583" s="13">
        <v>7.7487977531536328E-2</v>
      </c>
      <c r="E583" s="13">
        <v>6.9020922598944656E-2</v>
      </c>
      <c r="F583" s="13">
        <v>3.4443531986418849E-2</v>
      </c>
      <c r="G583" s="13">
        <v>2.6257514211575694E-2</v>
      </c>
      <c r="H583" s="13">
        <v>1.7435727589792203E-2</v>
      </c>
      <c r="I583" s="13">
        <v>9.7979589711327114E-2</v>
      </c>
      <c r="J583" s="13">
        <v>2.264395753842938E-2</v>
      </c>
      <c r="K583" s="13">
        <v>1.8462318046646161E-2</v>
      </c>
      <c r="L583" s="13">
        <v>1.5425744683748202E-2</v>
      </c>
      <c r="M583" s="13">
        <v>2.0658272260100637E-2</v>
      </c>
      <c r="N583" s="13">
        <v>5.1886234245721308E-2</v>
      </c>
      <c r="O583" s="13">
        <v>2.5970396242928705E-2</v>
      </c>
      <c r="P583" s="13">
        <v>4.3793825427799277E-2</v>
      </c>
      <c r="Q583" s="13">
        <v>5.9614927442594293E-2</v>
      </c>
      <c r="R583" s="13">
        <v>8.9368807984686105E-2</v>
      </c>
      <c r="S583" s="13">
        <v>2.118126649453354E-2</v>
      </c>
      <c r="T583" s="13">
        <v>1.3524013765559608E-2</v>
      </c>
      <c r="U583" s="13">
        <v>0.11238534769269157</v>
      </c>
      <c r="V583" s="13">
        <v>1.9153179001793624E-2</v>
      </c>
      <c r="W583" s="13">
        <v>2.97718717194955E-2</v>
      </c>
      <c r="X583" s="13">
        <v>5.7688271097439056E-2</v>
      </c>
      <c r="Y583" s="13">
        <v>0.16514456476895387</v>
      </c>
      <c r="Z583" s="13">
        <v>1.385664634875918E-2</v>
      </c>
      <c r="AA583" s="13" t="s">
        <v>726</v>
      </c>
      <c r="AB583" s="13">
        <v>3.1811555101080205E-2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3" t="s">
        <v>276</v>
      </c>
      <c r="C584" s="28"/>
      <c r="D584" s="13">
        <v>-6.4167439364028023E-2</v>
      </c>
      <c r="E584" s="13">
        <v>-1.6767583087979321E-2</v>
      </c>
      <c r="F584" s="13">
        <v>-1.6667439203884582E-3</v>
      </c>
      <c r="G584" s="13">
        <v>-1.0056099013494468E-2</v>
      </c>
      <c r="H584" s="13">
        <v>4.8646568895518438E-2</v>
      </c>
      <c r="I584" s="13">
        <v>4.8669386638247492E-2</v>
      </c>
      <c r="J584" s="13">
        <v>-6.7003569762522641E-3</v>
      </c>
      <c r="K584" s="13">
        <v>-3.6063099802122967E-2</v>
      </c>
      <c r="L584" s="13">
        <v>3.1890676452035471E-2</v>
      </c>
      <c r="M584" s="13">
        <v>1.9306643812376345E-2</v>
      </c>
      <c r="N584" s="13">
        <v>-4.1835504483203056E-3</v>
      </c>
      <c r="O584" s="13">
        <v>4.1957902563762417E-2</v>
      </c>
      <c r="P584" s="13">
        <v>2.8954402169448334E-2</v>
      </c>
      <c r="Q584" s="13">
        <v>-9.6366312588391789E-3</v>
      </c>
      <c r="R584" s="13">
        <v>1.2175691983236314E-2</v>
      </c>
      <c r="S584" s="13">
        <v>-5.8614214669415743E-3</v>
      </c>
      <c r="T584" s="13">
        <v>1.9306643812376345E-2</v>
      </c>
      <c r="U584" s="13">
        <v>9.4810839650330436E-2</v>
      </c>
      <c r="V584" s="13">
        <v>-0.10233900503766036</v>
      </c>
      <c r="W584" s="13">
        <v>0.12627092124947792</v>
      </c>
      <c r="X584" s="13">
        <v>0.25266494508221227</v>
      </c>
      <c r="Y584" s="13">
        <v>0.84565812048331535</v>
      </c>
      <c r="Z584" s="13">
        <v>-7.5489754091616623E-3</v>
      </c>
      <c r="AA584" s="13" t="s">
        <v>726</v>
      </c>
      <c r="AB584" s="13">
        <v>-3.1029486746259383E-2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A585" s="29"/>
      <c r="B585" s="45" t="s">
        <v>277</v>
      </c>
      <c r="C585" s="46"/>
      <c r="D585" s="44">
        <v>1.51</v>
      </c>
      <c r="E585" s="44">
        <v>0.32</v>
      </c>
      <c r="F585" s="44">
        <v>0.06</v>
      </c>
      <c r="G585" s="44">
        <v>0.15</v>
      </c>
      <c r="H585" s="44">
        <v>1.33</v>
      </c>
      <c r="I585" s="44" t="s">
        <v>278</v>
      </c>
      <c r="J585" s="44">
        <v>0.06</v>
      </c>
      <c r="K585" s="44">
        <v>0.8</v>
      </c>
      <c r="L585" s="44">
        <v>0.91</v>
      </c>
      <c r="M585" s="44">
        <v>0.59</v>
      </c>
      <c r="N585" s="44">
        <v>0</v>
      </c>
      <c r="O585" s="44">
        <v>1.1599999999999999</v>
      </c>
      <c r="P585" s="44">
        <v>0.83</v>
      </c>
      <c r="Q585" s="44">
        <v>0.14000000000000001</v>
      </c>
      <c r="R585" s="44">
        <v>0.41</v>
      </c>
      <c r="S585" s="44">
        <v>0.04</v>
      </c>
      <c r="T585" s="44">
        <v>0.59</v>
      </c>
      <c r="U585" s="44">
        <v>2.4900000000000002</v>
      </c>
      <c r="V585" s="44">
        <v>2.4700000000000002</v>
      </c>
      <c r="W585" s="44">
        <v>3.28</v>
      </c>
      <c r="X585" s="44">
        <v>6.45</v>
      </c>
      <c r="Y585" s="44" t="s">
        <v>278</v>
      </c>
      <c r="Z585" s="44">
        <v>0.08</v>
      </c>
      <c r="AA585" s="44">
        <v>9.2100000000000009</v>
      </c>
      <c r="AB585" s="44">
        <v>0.67</v>
      </c>
      <c r="AC585" s="150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B586" s="30" t="s">
        <v>296</v>
      </c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BM586" s="55"/>
    </row>
    <row r="587" spans="1:65">
      <c r="BM587" s="55"/>
    </row>
    <row r="588" spans="1:65" ht="15">
      <c r="B588" s="8" t="s">
        <v>504</v>
      </c>
      <c r="BM588" s="27" t="s">
        <v>66</v>
      </c>
    </row>
    <row r="589" spans="1:65" ht="15">
      <c r="A589" s="24" t="s">
        <v>57</v>
      </c>
      <c r="B589" s="18" t="s">
        <v>110</v>
      </c>
      <c r="C589" s="15" t="s">
        <v>111</v>
      </c>
      <c r="D589" s="16" t="s">
        <v>236</v>
      </c>
      <c r="E589" s="17" t="s">
        <v>236</v>
      </c>
      <c r="F589" s="17" t="s">
        <v>236</v>
      </c>
      <c r="G589" s="17" t="s">
        <v>236</v>
      </c>
      <c r="H589" s="17" t="s">
        <v>236</v>
      </c>
      <c r="I589" s="17" t="s">
        <v>236</v>
      </c>
      <c r="J589" s="17" t="s">
        <v>236</v>
      </c>
      <c r="K589" s="17" t="s">
        <v>236</v>
      </c>
      <c r="L589" s="17" t="s">
        <v>236</v>
      </c>
      <c r="M589" s="17" t="s">
        <v>236</v>
      </c>
      <c r="N589" s="17" t="s">
        <v>236</v>
      </c>
      <c r="O589" s="17" t="s">
        <v>236</v>
      </c>
      <c r="P589" s="17" t="s">
        <v>236</v>
      </c>
      <c r="Q589" s="17" t="s">
        <v>236</v>
      </c>
      <c r="R589" s="17" t="s">
        <v>236</v>
      </c>
      <c r="S589" s="17" t="s">
        <v>236</v>
      </c>
      <c r="T589" s="17" t="s">
        <v>236</v>
      </c>
      <c r="U589" s="17" t="s">
        <v>236</v>
      </c>
      <c r="V589" s="17" t="s">
        <v>236</v>
      </c>
      <c r="W589" s="17" t="s">
        <v>236</v>
      </c>
      <c r="X589" s="17" t="s">
        <v>236</v>
      </c>
      <c r="Y589" s="17" t="s">
        <v>236</v>
      </c>
      <c r="Z589" s="17" t="s">
        <v>236</v>
      </c>
      <c r="AA589" s="17" t="s">
        <v>236</v>
      </c>
      <c r="AB589" s="17" t="s">
        <v>236</v>
      </c>
      <c r="AC589" s="17" t="s">
        <v>236</v>
      </c>
      <c r="AD589" s="150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1</v>
      </c>
    </row>
    <row r="590" spans="1:65">
      <c r="A590" s="29"/>
      <c r="B590" s="19" t="s">
        <v>237</v>
      </c>
      <c r="C590" s="9" t="s">
        <v>237</v>
      </c>
      <c r="D590" s="148" t="s">
        <v>239</v>
      </c>
      <c r="E590" s="149" t="s">
        <v>241</v>
      </c>
      <c r="F590" s="149" t="s">
        <v>242</v>
      </c>
      <c r="G590" s="149" t="s">
        <v>243</v>
      </c>
      <c r="H590" s="149" t="s">
        <v>244</v>
      </c>
      <c r="I590" s="149" t="s">
        <v>245</v>
      </c>
      <c r="J590" s="149" t="s">
        <v>246</v>
      </c>
      <c r="K590" s="149" t="s">
        <v>247</v>
      </c>
      <c r="L590" s="149" t="s">
        <v>248</v>
      </c>
      <c r="M590" s="149" t="s">
        <v>249</v>
      </c>
      <c r="N590" s="149" t="s">
        <v>250</v>
      </c>
      <c r="O590" s="149" t="s">
        <v>251</v>
      </c>
      <c r="P590" s="149" t="s">
        <v>252</v>
      </c>
      <c r="Q590" s="149" t="s">
        <v>253</v>
      </c>
      <c r="R590" s="149" t="s">
        <v>254</v>
      </c>
      <c r="S590" s="149" t="s">
        <v>255</v>
      </c>
      <c r="T590" s="149" t="s">
        <v>256</v>
      </c>
      <c r="U590" s="149" t="s">
        <v>257</v>
      </c>
      <c r="V590" s="149" t="s">
        <v>258</v>
      </c>
      <c r="W590" s="149" t="s">
        <v>259</v>
      </c>
      <c r="X590" s="149" t="s">
        <v>260</v>
      </c>
      <c r="Y590" s="149" t="s">
        <v>261</v>
      </c>
      <c r="Z590" s="149" t="s">
        <v>263</v>
      </c>
      <c r="AA590" s="149" t="s">
        <v>264</v>
      </c>
      <c r="AB590" s="149" t="s">
        <v>265</v>
      </c>
      <c r="AC590" s="149" t="s">
        <v>266</v>
      </c>
      <c r="AD590" s="150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 t="s">
        <v>1</v>
      </c>
    </row>
    <row r="591" spans="1:65">
      <c r="A591" s="29"/>
      <c r="B591" s="19"/>
      <c r="C591" s="9"/>
      <c r="D591" s="10" t="s">
        <v>114</v>
      </c>
      <c r="E591" s="11" t="s">
        <v>287</v>
      </c>
      <c r="F591" s="11" t="s">
        <v>287</v>
      </c>
      <c r="G591" s="11" t="s">
        <v>114</v>
      </c>
      <c r="H591" s="11" t="s">
        <v>287</v>
      </c>
      <c r="I591" s="11" t="s">
        <v>288</v>
      </c>
      <c r="J591" s="11" t="s">
        <v>288</v>
      </c>
      <c r="K591" s="11" t="s">
        <v>114</v>
      </c>
      <c r="L591" s="11" t="s">
        <v>288</v>
      </c>
      <c r="M591" s="11" t="s">
        <v>114</v>
      </c>
      <c r="N591" s="11" t="s">
        <v>114</v>
      </c>
      <c r="O591" s="11" t="s">
        <v>288</v>
      </c>
      <c r="P591" s="11" t="s">
        <v>288</v>
      </c>
      <c r="Q591" s="11" t="s">
        <v>288</v>
      </c>
      <c r="R591" s="11" t="s">
        <v>288</v>
      </c>
      <c r="S591" s="11" t="s">
        <v>288</v>
      </c>
      <c r="T591" s="11" t="s">
        <v>288</v>
      </c>
      <c r="U591" s="11" t="s">
        <v>114</v>
      </c>
      <c r="V591" s="11" t="s">
        <v>287</v>
      </c>
      <c r="W591" s="11" t="s">
        <v>114</v>
      </c>
      <c r="X591" s="11" t="s">
        <v>287</v>
      </c>
      <c r="Y591" s="11" t="s">
        <v>114</v>
      </c>
      <c r="Z591" s="11" t="s">
        <v>288</v>
      </c>
      <c r="AA591" s="11" t="s">
        <v>114</v>
      </c>
      <c r="AB591" s="11" t="s">
        <v>114</v>
      </c>
      <c r="AC591" s="11" t="s">
        <v>114</v>
      </c>
      <c r="AD591" s="150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>
        <v>2</v>
      </c>
    </row>
    <row r="592" spans="1:65">
      <c r="A592" s="29"/>
      <c r="B592" s="19"/>
      <c r="C592" s="9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150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3</v>
      </c>
    </row>
    <row r="593" spans="1:65">
      <c r="A593" s="29"/>
      <c r="B593" s="18">
        <v>1</v>
      </c>
      <c r="C593" s="14">
        <v>1</v>
      </c>
      <c r="D593" s="21">
        <v>2.72</v>
      </c>
      <c r="E593" s="151">
        <v>4.524</v>
      </c>
      <c r="F593" s="21">
        <v>2.9449999999999998</v>
      </c>
      <c r="G593" s="21">
        <v>2.7641</v>
      </c>
      <c r="H593" s="21">
        <v>2.8021488206937026</v>
      </c>
      <c r="I593" s="21">
        <v>3</v>
      </c>
      <c r="J593" s="21">
        <v>2.77</v>
      </c>
      <c r="K593" s="21">
        <v>2.8081480000000001</v>
      </c>
      <c r="L593" s="21">
        <v>2.85</v>
      </c>
      <c r="M593" s="21">
        <v>2.88</v>
      </c>
      <c r="N593" s="21">
        <v>2.8603000000000001</v>
      </c>
      <c r="O593" s="21">
        <v>2.85</v>
      </c>
      <c r="P593" s="21">
        <v>2.78</v>
      </c>
      <c r="Q593" s="21">
        <v>2.61</v>
      </c>
      <c r="R593" s="21">
        <v>2.67</v>
      </c>
      <c r="S593" s="21">
        <v>2.86</v>
      </c>
      <c r="T593" s="21">
        <v>3.0282</v>
      </c>
      <c r="U593" s="21">
        <v>2.8730000000000002</v>
      </c>
      <c r="V593" s="151">
        <v>2.38</v>
      </c>
      <c r="W593" s="21">
        <v>2.68</v>
      </c>
      <c r="X593" s="21">
        <v>2.72</v>
      </c>
      <c r="Y593" s="21">
        <v>2.8586999999999998</v>
      </c>
      <c r="Z593" s="21">
        <v>2.76</v>
      </c>
      <c r="AA593" s="21">
        <v>2.5356410875385635</v>
      </c>
      <c r="AB593" s="21">
        <v>2.4796223999999998</v>
      </c>
      <c r="AC593" s="21">
        <v>2.8929999999999998</v>
      </c>
      <c r="AD593" s="150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1</v>
      </c>
    </row>
    <row r="594" spans="1:65">
      <c r="A594" s="29"/>
      <c r="B594" s="19">
        <v>1</v>
      </c>
      <c r="C594" s="9">
        <v>2</v>
      </c>
      <c r="D594" s="11">
        <v>2.71</v>
      </c>
      <c r="E594" s="146">
        <v>4.2729999999999997</v>
      </c>
      <c r="F594" s="11">
        <v>3</v>
      </c>
      <c r="G594" s="11">
        <v>2.7553999999999998</v>
      </c>
      <c r="H594" s="11">
        <v>2.7111168886670893</v>
      </c>
      <c r="I594" s="11" t="s">
        <v>297</v>
      </c>
      <c r="J594" s="11">
        <v>2.7</v>
      </c>
      <c r="K594" s="11">
        <v>2.8459260000000004</v>
      </c>
      <c r="L594" s="11">
        <v>2.93</v>
      </c>
      <c r="M594" s="11">
        <v>2.78</v>
      </c>
      <c r="N594" s="11">
        <v>2.8153000000000001</v>
      </c>
      <c r="O594" s="11">
        <v>2.81</v>
      </c>
      <c r="P594" s="11">
        <v>2.74</v>
      </c>
      <c r="Q594" s="11">
        <v>2.61</v>
      </c>
      <c r="R594" s="11">
        <v>2.64</v>
      </c>
      <c r="S594" s="11">
        <v>2.86</v>
      </c>
      <c r="T594" s="11">
        <v>3.012</v>
      </c>
      <c r="U594" s="11">
        <v>2.8650000000000002</v>
      </c>
      <c r="V594" s="146">
        <v>2.2999999999999998</v>
      </c>
      <c r="W594" s="11">
        <v>2.71</v>
      </c>
      <c r="X594" s="11">
        <v>2.65</v>
      </c>
      <c r="Y594" s="11">
        <v>2.8096999999999999</v>
      </c>
      <c r="Z594" s="152">
        <v>2.8410000000000002</v>
      </c>
      <c r="AA594" s="11">
        <v>2.5948471153396153</v>
      </c>
      <c r="AB594" s="11">
        <v>2.7524717999999999</v>
      </c>
      <c r="AC594" s="11">
        <v>2.895</v>
      </c>
      <c r="AD594" s="150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 t="e">
        <v>#N/A</v>
      </c>
    </row>
    <row r="595" spans="1:65">
      <c r="A595" s="29"/>
      <c r="B595" s="19">
        <v>1</v>
      </c>
      <c r="C595" s="9">
        <v>3</v>
      </c>
      <c r="D595" s="11">
        <v>2.72</v>
      </c>
      <c r="E595" s="146">
        <v>4.5049999999999999</v>
      </c>
      <c r="F595" s="11">
        <v>2.92</v>
      </c>
      <c r="G595" s="11">
        <v>2.7279999999999998</v>
      </c>
      <c r="H595" s="11">
        <v>2.7385867182367516</v>
      </c>
      <c r="I595" s="11" t="s">
        <v>297</v>
      </c>
      <c r="J595" s="11">
        <v>2.7</v>
      </c>
      <c r="K595" s="11">
        <v>2.8126420000000003</v>
      </c>
      <c r="L595" s="11">
        <v>2.94</v>
      </c>
      <c r="M595" s="11">
        <v>2.76</v>
      </c>
      <c r="N595" s="11">
        <v>2.7751999999999999</v>
      </c>
      <c r="O595" s="11">
        <v>2.84</v>
      </c>
      <c r="P595" s="11">
        <v>2.75</v>
      </c>
      <c r="Q595" s="11">
        <v>2.62</v>
      </c>
      <c r="R595" s="11">
        <v>2.65</v>
      </c>
      <c r="S595" s="11">
        <v>2.86</v>
      </c>
      <c r="T595" s="11">
        <v>3.0089000000000001</v>
      </c>
      <c r="U595" s="11">
        <v>2.8420000000000001</v>
      </c>
      <c r="V595" s="146">
        <v>2.39</v>
      </c>
      <c r="W595" s="11">
        <v>2.72</v>
      </c>
      <c r="X595" s="11">
        <v>2.67</v>
      </c>
      <c r="Y595" s="11">
        <v>2.8586</v>
      </c>
      <c r="Z595" s="11">
        <v>2.7450000000000001</v>
      </c>
      <c r="AA595" s="11">
        <v>2.5784391000038664</v>
      </c>
      <c r="AB595" s="11">
        <v>2.6333088999999998</v>
      </c>
      <c r="AC595" s="11">
        <v>2.931</v>
      </c>
      <c r="AD595" s="150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16</v>
      </c>
    </row>
    <row r="596" spans="1:65">
      <c r="A596" s="29"/>
      <c r="B596" s="19">
        <v>1</v>
      </c>
      <c r="C596" s="9">
        <v>4</v>
      </c>
      <c r="D596" s="11">
        <v>2.71</v>
      </c>
      <c r="E596" s="146">
        <v>3.9800000000000004</v>
      </c>
      <c r="F596" s="11">
        <v>2.97</v>
      </c>
      <c r="G596" s="11">
        <v>2.7210999999999999</v>
      </c>
      <c r="H596" s="11">
        <v>2.7686229515277878</v>
      </c>
      <c r="I596" s="11" t="s">
        <v>297</v>
      </c>
      <c r="J596" s="11">
        <v>2.68</v>
      </c>
      <c r="K596" s="11">
        <v>2.8650700000000002</v>
      </c>
      <c r="L596" s="11">
        <v>2.89</v>
      </c>
      <c r="M596" s="11">
        <v>2.75</v>
      </c>
      <c r="N596" s="11">
        <v>2.8540999999999999</v>
      </c>
      <c r="O596" s="11">
        <v>2.83</v>
      </c>
      <c r="P596" s="11">
        <v>2.72</v>
      </c>
      <c r="Q596" s="11">
        <v>2.61</v>
      </c>
      <c r="R596" s="11">
        <v>2.67</v>
      </c>
      <c r="S596" s="11">
        <v>2.91</v>
      </c>
      <c r="T596" s="11">
        <v>3.0752999999999999</v>
      </c>
      <c r="U596" s="152">
        <v>2.7709999999999999</v>
      </c>
      <c r="V596" s="146">
        <v>2.39</v>
      </c>
      <c r="W596" s="11">
        <v>2.69</v>
      </c>
      <c r="X596" s="11">
        <v>2.72</v>
      </c>
      <c r="Y596" s="11">
        <v>2.8319000000000001</v>
      </c>
      <c r="Z596" s="11">
        <v>2.73</v>
      </c>
      <c r="AA596" s="11">
        <v>2.5385609851877651</v>
      </c>
      <c r="AB596" s="11">
        <v>2.6063691000000002</v>
      </c>
      <c r="AC596" s="11">
        <v>2.7730000000000001</v>
      </c>
      <c r="AD596" s="150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2.7890597777061656</v>
      </c>
    </row>
    <row r="597" spans="1:65">
      <c r="A597" s="29"/>
      <c r="B597" s="19">
        <v>1</v>
      </c>
      <c r="C597" s="9">
        <v>5</v>
      </c>
      <c r="D597" s="11">
        <v>2.76</v>
      </c>
      <c r="E597" s="146">
        <v>4.2690000000000001</v>
      </c>
      <c r="F597" s="11">
        <v>2.9870000000000001</v>
      </c>
      <c r="G597" s="11">
        <v>2.8144999999999998</v>
      </c>
      <c r="H597" s="11">
        <v>2.7616989756309578</v>
      </c>
      <c r="I597" s="11" t="s">
        <v>297</v>
      </c>
      <c r="J597" s="11">
        <v>2.65</v>
      </c>
      <c r="K597" s="11">
        <v>2.8851460000000002</v>
      </c>
      <c r="L597" s="11">
        <v>2.88</v>
      </c>
      <c r="M597" s="11">
        <v>2.82</v>
      </c>
      <c r="N597" s="11">
        <v>2.7909999999999999</v>
      </c>
      <c r="O597" s="11">
        <v>2.81</v>
      </c>
      <c r="P597" s="11">
        <v>2.8</v>
      </c>
      <c r="Q597" s="11">
        <v>2.66</v>
      </c>
      <c r="R597" s="11">
        <v>2.66</v>
      </c>
      <c r="S597" s="11">
        <v>2.84</v>
      </c>
      <c r="T597" s="11">
        <v>2.9722999999999997</v>
      </c>
      <c r="U597" s="11">
        <v>2.8490000000000002</v>
      </c>
      <c r="V597" s="146">
        <v>2.34</v>
      </c>
      <c r="W597" s="11">
        <v>2.72</v>
      </c>
      <c r="X597" s="11">
        <v>2.67</v>
      </c>
      <c r="Y597" s="11">
        <v>2.8567</v>
      </c>
      <c r="Z597" s="11">
        <v>2.7370000000000001</v>
      </c>
      <c r="AA597" s="11">
        <v>2.5807666364802282</v>
      </c>
      <c r="AB597" s="11">
        <v>2.7455833999999997</v>
      </c>
      <c r="AC597" s="11">
        <v>2.8519999999999999</v>
      </c>
      <c r="AD597" s="150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43</v>
      </c>
    </row>
    <row r="598" spans="1:65">
      <c r="A598" s="29"/>
      <c r="B598" s="19">
        <v>1</v>
      </c>
      <c r="C598" s="9">
        <v>6</v>
      </c>
      <c r="D598" s="11">
        <v>2.71</v>
      </c>
      <c r="E598" s="146">
        <v>4.3070000000000004</v>
      </c>
      <c r="F598" s="11">
        <v>2.968</v>
      </c>
      <c r="G598" s="11">
        <v>2.6981999999999999</v>
      </c>
      <c r="H598" s="11">
        <v>2.7304196399768275</v>
      </c>
      <c r="I598" s="11" t="s">
        <v>297</v>
      </c>
      <c r="J598" s="11">
        <v>2.68</v>
      </c>
      <c r="K598" s="11">
        <v>2.8643700000000001</v>
      </c>
      <c r="L598" s="11">
        <v>2.94</v>
      </c>
      <c r="M598" s="11">
        <v>2.88</v>
      </c>
      <c r="N598" s="11">
        <v>2.8348999999999998</v>
      </c>
      <c r="O598" s="11">
        <v>2.78</v>
      </c>
      <c r="P598" s="11">
        <v>2.7</v>
      </c>
      <c r="Q598" s="11">
        <v>2.67</v>
      </c>
      <c r="R598" s="11">
        <v>2.66</v>
      </c>
      <c r="S598" s="11">
        <v>2.89</v>
      </c>
      <c r="T598" s="11">
        <v>3.056</v>
      </c>
      <c r="U598" s="11">
        <v>2.8759999999999999</v>
      </c>
      <c r="V598" s="146">
        <v>2.41</v>
      </c>
      <c r="W598" s="11">
        <v>2.7</v>
      </c>
      <c r="X598" s="11">
        <v>2.84</v>
      </c>
      <c r="Y598" s="11">
        <v>2.7749000000000001</v>
      </c>
      <c r="Z598" s="11">
        <v>2.7669999999999999</v>
      </c>
      <c r="AA598" s="11">
        <v>2.5507382861316108</v>
      </c>
      <c r="AB598" s="11">
        <v>2.5734162999999999</v>
      </c>
      <c r="AC598" s="11">
        <v>2.859</v>
      </c>
      <c r="AD598" s="150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5"/>
    </row>
    <row r="599" spans="1:65">
      <c r="A599" s="29"/>
      <c r="B599" s="20" t="s">
        <v>273</v>
      </c>
      <c r="C599" s="12"/>
      <c r="D599" s="22">
        <v>2.7216666666666662</v>
      </c>
      <c r="E599" s="22">
        <v>4.3096666666666676</v>
      </c>
      <c r="F599" s="22">
        <v>2.9649999999999999</v>
      </c>
      <c r="G599" s="22">
        <v>2.7468833333333329</v>
      </c>
      <c r="H599" s="22">
        <v>2.7520989991221865</v>
      </c>
      <c r="I599" s="22">
        <v>3</v>
      </c>
      <c r="J599" s="22">
        <v>2.6966666666666672</v>
      </c>
      <c r="K599" s="22">
        <v>2.8468836666666668</v>
      </c>
      <c r="L599" s="22">
        <v>2.9050000000000007</v>
      </c>
      <c r="M599" s="22">
        <v>2.811666666666667</v>
      </c>
      <c r="N599" s="22">
        <v>2.8218000000000001</v>
      </c>
      <c r="O599" s="22">
        <v>2.8200000000000003</v>
      </c>
      <c r="P599" s="22">
        <v>2.7483333333333331</v>
      </c>
      <c r="Q599" s="22">
        <v>2.63</v>
      </c>
      <c r="R599" s="22">
        <v>2.6583333333333337</v>
      </c>
      <c r="S599" s="22">
        <v>2.8699999999999997</v>
      </c>
      <c r="T599" s="22">
        <v>3.0254500000000006</v>
      </c>
      <c r="U599" s="22">
        <v>2.8460000000000001</v>
      </c>
      <c r="V599" s="22">
        <v>2.3683333333333336</v>
      </c>
      <c r="W599" s="22">
        <v>2.7033333333333336</v>
      </c>
      <c r="X599" s="22">
        <v>2.7116666666666664</v>
      </c>
      <c r="Y599" s="22">
        <v>2.83175</v>
      </c>
      <c r="Z599" s="22">
        <v>2.7633333333333336</v>
      </c>
      <c r="AA599" s="22">
        <v>2.5631655351136082</v>
      </c>
      <c r="AB599" s="22">
        <v>2.6317953166666666</v>
      </c>
      <c r="AC599" s="22">
        <v>2.8671666666666673</v>
      </c>
      <c r="AD599" s="150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274</v>
      </c>
      <c r="C600" s="28"/>
      <c r="D600" s="11">
        <v>2.7149999999999999</v>
      </c>
      <c r="E600" s="11">
        <v>4.29</v>
      </c>
      <c r="F600" s="11">
        <v>2.9690000000000003</v>
      </c>
      <c r="G600" s="11">
        <v>2.7416999999999998</v>
      </c>
      <c r="H600" s="11">
        <v>2.7501428469338549</v>
      </c>
      <c r="I600" s="11">
        <v>3</v>
      </c>
      <c r="J600" s="11">
        <v>2.6900000000000004</v>
      </c>
      <c r="K600" s="11">
        <v>2.8551480000000002</v>
      </c>
      <c r="L600" s="11">
        <v>2.91</v>
      </c>
      <c r="M600" s="11">
        <v>2.8</v>
      </c>
      <c r="N600" s="11">
        <v>2.8250999999999999</v>
      </c>
      <c r="O600" s="11">
        <v>2.8200000000000003</v>
      </c>
      <c r="P600" s="11">
        <v>2.7450000000000001</v>
      </c>
      <c r="Q600" s="11">
        <v>2.6150000000000002</v>
      </c>
      <c r="R600" s="11">
        <v>2.66</v>
      </c>
      <c r="S600" s="11">
        <v>2.86</v>
      </c>
      <c r="T600" s="11">
        <v>3.0201000000000002</v>
      </c>
      <c r="U600" s="11">
        <v>2.8570000000000002</v>
      </c>
      <c r="V600" s="11">
        <v>2.3849999999999998</v>
      </c>
      <c r="W600" s="11">
        <v>2.7050000000000001</v>
      </c>
      <c r="X600" s="11">
        <v>2.6950000000000003</v>
      </c>
      <c r="Y600" s="11">
        <v>2.8443000000000001</v>
      </c>
      <c r="Z600" s="11">
        <v>2.7524999999999999</v>
      </c>
      <c r="AA600" s="11">
        <v>2.5645886930677388</v>
      </c>
      <c r="AB600" s="11">
        <v>2.6198389999999998</v>
      </c>
      <c r="AC600" s="11">
        <v>2.8759999999999999</v>
      </c>
      <c r="AD600" s="150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275</v>
      </c>
      <c r="C601" s="28"/>
      <c r="D601" s="23">
        <v>1.9407902170679437E-2</v>
      </c>
      <c r="E601" s="23">
        <v>0.19787841384715668</v>
      </c>
      <c r="F601" s="23">
        <v>2.8872131892189807E-2</v>
      </c>
      <c r="G601" s="23">
        <v>4.0822514212951959E-2</v>
      </c>
      <c r="H601" s="23">
        <v>3.2256146442023348E-2</v>
      </c>
      <c r="I601" s="23" t="s">
        <v>726</v>
      </c>
      <c r="J601" s="23">
        <v>4.033195589934447E-2</v>
      </c>
      <c r="K601" s="23">
        <v>3.0901072665308341E-2</v>
      </c>
      <c r="L601" s="23">
        <v>3.7282703764614476E-2</v>
      </c>
      <c r="M601" s="23">
        <v>5.8109092805400657E-2</v>
      </c>
      <c r="N601" s="23">
        <v>3.4233317104832253E-2</v>
      </c>
      <c r="O601" s="23">
        <v>2.5298221281347091E-2</v>
      </c>
      <c r="P601" s="23">
        <v>3.7103458958251505E-2</v>
      </c>
      <c r="Q601" s="23">
        <v>2.7568097504180499E-2</v>
      </c>
      <c r="R601" s="23">
        <v>1.1690451944500076E-2</v>
      </c>
      <c r="S601" s="23">
        <v>2.5298221281347164E-2</v>
      </c>
      <c r="T601" s="23">
        <v>3.662134623412968E-2</v>
      </c>
      <c r="U601" s="23">
        <v>3.9089640571384199E-2</v>
      </c>
      <c r="V601" s="23">
        <v>4.0702170294305895E-2</v>
      </c>
      <c r="W601" s="23">
        <v>1.6329931618554554E-2</v>
      </c>
      <c r="X601" s="23">
        <v>6.9113433330045645E-2</v>
      </c>
      <c r="Y601" s="23">
        <v>3.402315388084997E-2</v>
      </c>
      <c r="Z601" s="23">
        <v>4.0490328063213704E-2</v>
      </c>
      <c r="AA601" s="23">
        <v>2.4755680915770142E-2</v>
      </c>
      <c r="AB601" s="23">
        <v>0.10461742791778844</v>
      </c>
      <c r="AC601" s="23">
        <v>5.4186406659481143E-2</v>
      </c>
      <c r="AD601" s="202"/>
      <c r="AE601" s="203"/>
      <c r="AF601" s="203"/>
      <c r="AG601" s="203"/>
      <c r="AH601" s="203"/>
      <c r="AI601" s="203"/>
      <c r="AJ601" s="203"/>
      <c r="AK601" s="203"/>
      <c r="AL601" s="203"/>
      <c r="AM601" s="203"/>
      <c r="AN601" s="203"/>
      <c r="AO601" s="203"/>
      <c r="AP601" s="203"/>
      <c r="AQ601" s="203"/>
      <c r="AR601" s="203"/>
      <c r="AS601" s="203"/>
      <c r="AT601" s="203"/>
      <c r="AU601" s="203"/>
      <c r="AV601" s="203"/>
      <c r="AW601" s="203"/>
      <c r="AX601" s="203"/>
      <c r="AY601" s="203"/>
      <c r="AZ601" s="203"/>
      <c r="BA601" s="203"/>
      <c r="BB601" s="203"/>
      <c r="BC601" s="203"/>
      <c r="BD601" s="203"/>
      <c r="BE601" s="203"/>
      <c r="BF601" s="203"/>
      <c r="BG601" s="203"/>
      <c r="BH601" s="203"/>
      <c r="BI601" s="203"/>
      <c r="BJ601" s="203"/>
      <c r="BK601" s="203"/>
      <c r="BL601" s="203"/>
      <c r="BM601" s="56"/>
    </row>
    <row r="602" spans="1:65">
      <c r="A602" s="29"/>
      <c r="B602" s="3" t="s">
        <v>86</v>
      </c>
      <c r="C602" s="28"/>
      <c r="D602" s="13">
        <v>7.1308887338687472E-3</v>
      </c>
      <c r="E602" s="13">
        <v>4.591501597505375E-2</v>
      </c>
      <c r="F602" s="13">
        <v>9.7376498793220259E-3</v>
      </c>
      <c r="G602" s="13">
        <v>1.4861393535565265E-2</v>
      </c>
      <c r="H602" s="13">
        <v>1.1720561815658455E-2</v>
      </c>
      <c r="I602" s="13" t="s">
        <v>726</v>
      </c>
      <c r="J602" s="13">
        <v>1.4956225920646896E-2</v>
      </c>
      <c r="K602" s="13">
        <v>1.0854350329491865E-2</v>
      </c>
      <c r="L602" s="13">
        <v>1.2833977199523052E-2</v>
      </c>
      <c r="M602" s="13">
        <v>2.0667134370622637E-2</v>
      </c>
      <c r="N602" s="13">
        <v>1.2131730492888317E-2</v>
      </c>
      <c r="O602" s="13">
        <v>8.9710004543783993E-3</v>
      </c>
      <c r="P602" s="13">
        <v>1.3500348923560283E-2</v>
      </c>
      <c r="Q602" s="13">
        <v>1.048216635139943E-2</v>
      </c>
      <c r="R602" s="13">
        <v>4.3976621734796517E-3</v>
      </c>
      <c r="S602" s="13">
        <v>8.8147112478561551E-3</v>
      </c>
      <c r="T602" s="13">
        <v>1.2104429501108818E-2</v>
      </c>
      <c r="U602" s="13">
        <v>1.3734940467808925E-2</v>
      </c>
      <c r="V602" s="13">
        <v>1.7185997309348017E-2</v>
      </c>
      <c r="W602" s="13">
        <v>6.0406652103161106E-3</v>
      </c>
      <c r="X602" s="13">
        <v>2.5487436999402206E-2</v>
      </c>
      <c r="Y602" s="13">
        <v>1.2014886159035921E-2</v>
      </c>
      <c r="Z602" s="13">
        <v>1.4652712206229324E-2</v>
      </c>
      <c r="AA602" s="13">
        <v>9.6582450788426696E-3</v>
      </c>
      <c r="AB602" s="13">
        <v>3.9751354239163615E-2</v>
      </c>
      <c r="AC602" s="13">
        <v>1.8898938554722244E-2</v>
      </c>
      <c r="AD602" s="150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A603" s="29"/>
      <c r="B603" s="3" t="s">
        <v>276</v>
      </c>
      <c r="C603" s="28"/>
      <c r="D603" s="13">
        <v>-2.4163379924013739E-2</v>
      </c>
      <c r="E603" s="13">
        <v>0.54520412259184714</v>
      </c>
      <c r="F603" s="13">
        <v>6.3082270125645934E-2</v>
      </c>
      <c r="G603" s="13">
        <v>-1.5122101257908582E-2</v>
      </c>
      <c r="H603" s="13">
        <v>-1.3252056796852596E-2</v>
      </c>
      <c r="I603" s="13">
        <v>7.5631301982103771E-2</v>
      </c>
      <c r="J603" s="13">
        <v>-3.312697410719756E-2</v>
      </c>
      <c r="K603" s="13">
        <v>2.0732394989417591E-2</v>
      </c>
      <c r="L603" s="13">
        <v>4.1569644086004054E-2</v>
      </c>
      <c r="M603" s="13">
        <v>8.1055591354495249E-3</v>
      </c>
      <c r="N603" s="13">
        <v>1.1738802644366775E-2</v>
      </c>
      <c r="O603" s="13">
        <v>1.1093423863177687E-2</v>
      </c>
      <c r="P603" s="13">
        <v>-1.4602212795283842E-2</v>
      </c>
      <c r="Q603" s="13">
        <v>-5.7029891929022414E-2</v>
      </c>
      <c r="R603" s="13">
        <v>-4.6871151854746773E-2</v>
      </c>
      <c r="S603" s="13">
        <v>2.9020612229545772E-2</v>
      </c>
      <c r="T603" s="13">
        <v>8.475624086058553E-2</v>
      </c>
      <c r="U603" s="13">
        <v>2.0415561813689198E-2</v>
      </c>
      <c r="V603" s="13">
        <v>-0.15084884437968349</v>
      </c>
      <c r="W603" s="13">
        <v>-3.0736682325015252E-2</v>
      </c>
      <c r="X603" s="13">
        <v>-2.7748817597287312E-2</v>
      </c>
      <c r="Y603" s="13">
        <v>1.5306313129274107E-2</v>
      </c>
      <c r="Z603" s="13">
        <v>-9.22405628537315E-3</v>
      </c>
      <c r="AA603" s="13">
        <v>-8.0992972756697923E-2</v>
      </c>
      <c r="AB603" s="13">
        <v>-5.6386192327810059E-2</v>
      </c>
      <c r="AC603" s="13">
        <v>2.8004738222118686E-2</v>
      </c>
      <c r="AD603" s="150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55"/>
    </row>
    <row r="604" spans="1:65">
      <c r="A604" s="29"/>
      <c r="B604" s="45" t="s">
        <v>277</v>
      </c>
      <c r="C604" s="46"/>
      <c r="D604" s="44">
        <v>0.55000000000000004</v>
      </c>
      <c r="E604" s="44">
        <v>12.66</v>
      </c>
      <c r="F604" s="44">
        <v>1.48</v>
      </c>
      <c r="G604" s="44">
        <v>0.34</v>
      </c>
      <c r="H604" s="44">
        <v>0.28999999999999998</v>
      </c>
      <c r="I604" s="44">
        <v>1.77</v>
      </c>
      <c r="J604" s="44">
        <v>0.76</v>
      </c>
      <c r="K604" s="44">
        <v>0.49</v>
      </c>
      <c r="L604" s="44">
        <v>0.98</v>
      </c>
      <c r="M604" s="44">
        <v>0.2</v>
      </c>
      <c r="N604" s="44">
        <v>0.28999999999999998</v>
      </c>
      <c r="O604" s="44">
        <v>0.27</v>
      </c>
      <c r="P604" s="44">
        <v>0.33</v>
      </c>
      <c r="Q604" s="44">
        <v>1.31</v>
      </c>
      <c r="R604" s="44">
        <v>1.07</v>
      </c>
      <c r="S604" s="44">
        <v>0.69</v>
      </c>
      <c r="T604" s="44">
        <v>1.98</v>
      </c>
      <c r="U604" s="44">
        <v>0.49</v>
      </c>
      <c r="V604" s="44">
        <v>3.49</v>
      </c>
      <c r="W604" s="44">
        <v>0.7</v>
      </c>
      <c r="X604" s="44">
        <v>0.63</v>
      </c>
      <c r="Y604" s="44">
        <v>0.37</v>
      </c>
      <c r="Z604" s="44">
        <v>0.2</v>
      </c>
      <c r="AA604" s="44">
        <v>1.87</v>
      </c>
      <c r="AB604" s="44">
        <v>1.3</v>
      </c>
      <c r="AC604" s="44">
        <v>0.66</v>
      </c>
      <c r="AD604" s="150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55"/>
    </row>
    <row r="605" spans="1:65">
      <c r="B605" s="3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  <c r="AA605" s="20"/>
      <c r="AB605" s="20"/>
      <c r="AC605" s="20"/>
      <c r="BM605" s="55"/>
    </row>
    <row r="606" spans="1:65" ht="15">
      <c r="B606" s="8" t="s">
        <v>505</v>
      </c>
      <c r="BM606" s="27" t="s">
        <v>66</v>
      </c>
    </row>
    <row r="607" spans="1:65" ht="15">
      <c r="A607" s="24" t="s">
        <v>29</v>
      </c>
      <c r="B607" s="18" t="s">
        <v>110</v>
      </c>
      <c r="C607" s="15" t="s">
        <v>111</v>
      </c>
      <c r="D607" s="16" t="s">
        <v>236</v>
      </c>
      <c r="E607" s="17" t="s">
        <v>236</v>
      </c>
      <c r="F607" s="17" t="s">
        <v>236</v>
      </c>
      <c r="G607" s="17" t="s">
        <v>236</v>
      </c>
      <c r="H607" s="17" t="s">
        <v>236</v>
      </c>
      <c r="I607" s="17" t="s">
        <v>236</v>
      </c>
      <c r="J607" s="17" t="s">
        <v>236</v>
      </c>
      <c r="K607" s="17" t="s">
        <v>236</v>
      </c>
      <c r="L607" s="17" t="s">
        <v>236</v>
      </c>
      <c r="M607" s="17" t="s">
        <v>236</v>
      </c>
      <c r="N607" s="17" t="s">
        <v>236</v>
      </c>
      <c r="O607" s="17" t="s">
        <v>236</v>
      </c>
      <c r="P607" s="17" t="s">
        <v>236</v>
      </c>
      <c r="Q607" s="17" t="s">
        <v>236</v>
      </c>
      <c r="R607" s="17" t="s">
        <v>236</v>
      </c>
      <c r="S607" s="17" t="s">
        <v>236</v>
      </c>
      <c r="T607" s="17" t="s">
        <v>236</v>
      </c>
      <c r="U607" s="17" t="s">
        <v>236</v>
      </c>
      <c r="V607" s="17" t="s">
        <v>236</v>
      </c>
      <c r="W607" s="17" t="s">
        <v>236</v>
      </c>
      <c r="X607" s="17" t="s">
        <v>236</v>
      </c>
      <c r="Y607" s="17" t="s">
        <v>236</v>
      </c>
      <c r="Z607" s="17" t="s">
        <v>236</v>
      </c>
      <c r="AA607" s="150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1</v>
      </c>
    </row>
    <row r="608" spans="1:65">
      <c r="A608" s="29"/>
      <c r="B608" s="19" t="s">
        <v>237</v>
      </c>
      <c r="C608" s="9" t="s">
        <v>237</v>
      </c>
      <c r="D608" s="148" t="s">
        <v>239</v>
      </c>
      <c r="E608" s="149" t="s">
        <v>241</v>
      </c>
      <c r="F608" s="149" t="s">
        <v>242</v>
      </c>
      <c r="G608" s="149" t="s">
        <v>243</v>
      </c>
      <c r="H608" s="149" t="s">
        <v>244</v>
      </c>
      <c r="I608" s="149" t="s">
        <v>245</v>
      </c>
      <c r="J608" s="149" t="s">
        <v>246</v>
      </c>
      <c r="K608" s="149" t="s">
        <v>248</v>
      </c>
      <c r="L608" s="149" t="s">
        <v>249</v>
      </c>
      <c r="M608" s="149" t="s">
        <v>250</v>
      </c>
      <c r="N608" s="149" t="s">
        <v>251</v>
      </c>
      <c r="O608" s="149" t="s">
        <v>252</v>
      </c>
      <c r="P608" s="149" t="s">
        <v>253</v>
      </c>
      <c r="Q608" s="149" t="s">
        <v>254</v>
      </c>
      <c r="R608" s="149" t="s">
        <v>255</v>
      </c>
      <c r="S608" s="149" t="s">
        <v>256</v>
      </c>
      <c r="T608" s="149" t="s">
        <v>257</v>
      </c>
      <c r="U608" s="149" t="s">
        <v>258</v>
      </c>
      <c r="V608" s="149" t="s">
        <v>260</v>
      </c>
      <c r="W608" s="149" t="s">
        <v>261</v>
      </c>
      <c r="X608" s="149" t="s">
        <v>263</v>
      </c>
      <c r="Y608" s="149" t="s">
        <v>264</v>
      </c>
      <c r="Z608" s="149" t="s">
        <v>266</v>
      </c>
      <c r="AA608" s="150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 t="s">
        <v>3</v>
      </c>
    </row>
    <row r="609" spans="1:65">
      <c r="A609" s="29"/>
      <c r="B609" s="19"/>
      <c r="C609" s="9"/>
      <c r="D609" s="10" t="s">
        <v>287</v>
      </c>
      <c r="E609" s="11" t="s">
        <v>287</v>
      </c>
      <c r="F609" s="11" t="s">
        <v>287</v>
      </c>
      <c r="G609" s="11" t="s">
        <v>287</v>
      </c>
      <c r="H609" s="11" t="s">
        <v>287</v>
      </c>
      <c r="I609" s="11" t="s">
        <v>288</v>
      </c>
      <c r="J609" s="11" t="s">
        <v>288</v>
      </c>
      <c r="K609" s="11" t="s">
        <v>288</v>
      </c>
      <c r="L609" s="11" t="s">
        <v>287</v>
      </c>
      <c r="M609" s="11" t="s">
        <v>287</v>
      </c>
      <c r="N609" s="11" t="s">
        <v>288</v>
      </c>
      <c r="O609" s="11" t="s">
        <v>288</v>
      </c>
      <c r="P609" s="11" t="s">
        <v>288</v>
      </c>
      <c r="Q609" s="11" t="s">
        <v>288</v>
      </c>
      <c r="R609" s="11" t="s">
        <v>288</v>
      </c>
      <c r="S609" s="11" t="s">
        <v>288</v>
      </c>
      <c r="T609" s="11" t="s">
        <v>287</v>
      </c>
      <c r="U609" s="11" t="s">
        <v>287</v>
      </c>
      <c r="V609" s="11" t="s">
        <v>287</v>
      </c>
      <c r="W609" s="11" t="s">
        <v>114</v>
      </c>
      <c r="X609" s="11" t="s">
        <v>288</v>
      </c>
      <c r="Y609" s="11" t="s">
        <v>114</v>
      </c>
      <c r="Z609" s="11" t="s">
        <v>287</v>
      </c>
      <c r="AA609" s="150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/>
      <c r="C610" s="9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150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</v>
      </c>
    </row>
    <row r="611" spans="1:65">
      <c r="A611" s="29"/>
      <c r="B611" s="18">
        <v>1</v>
      </c>
      <c r="C611" s="14">
        <v>1</v>
      </c>
      <c r="D611" s="210">
        <v>18.600000000000001</v>
      </c>
      <c r="E611" s="210">
        <v>20.29</v>
      </c>
      <c r="F611" s="210">
        <v>18.2</v>
      </c>
      <c r="G611" s="210">
        <v>19.28</v>
      </c>
      <c r="H611" s="210">
        <v>19.862783634242682</v>
      </c>
      <c r="I611" s="210">
        <v>20.3</v>
      </c>
      <c r="J611" s="210">
        <v>21.1</v>
      </c>
      <c r="K611" s="210">
        <v>18.8</v>
      </c>
      <c r="L611" s="210">
        <v>18.7</v>
      </c>
      <c r="M611" s="210">
        <v>19.96</v>
      </c>
      <c r="N611" s="210">
        <v>19.600000000000001</v>
      </c>
      <c r="O611" s="210">
        <v>20.399999999999999</v>
      </c>
      <c r="P611" s="210">
        <v>19.2</v>
      </c>
      <c r="Q611" s="210">
        <v>20.8</v>
      </c>
      <c r="R611" s="210">
        <v>18.7</v>
      </c>
      <c r="S611" s="210">
        <v>18.09</v>
      </c>
      <c r="T611" s="210">
        <v>20.3</v>
      </c>
      <c r="U611" s="211">
        <v>21.8</v>
      </c>
      <c r="V611" s="210">
        <v>17.899999999999999</v>
      </c>
      <c r="W611" s="210">
        <v>19.6462</v>
      </c>
      <c r="X611" s="211">
        <v>10</v>
      </c>
      <c r="Y611" s="210">
        <v>18.562443542159766</v>
      </c>
      <c r="Z611" s="210">
        <v>18.8</v>
      </c>
      <c r="AA611" s="212"/>
      <c r="AB611" s="213"/>
      <c r="AC611" s="213"/>
      <c r="AD611" s="213"/>
      <c r="AE611" s="213"/>
      <c r="AF611" s="213"/>
      <c r="AG611" s="213"/>
      <c r="AH611" s="213"/>
      <c r="AI611" s="213"/>
      <c r="AJ611" s="213"/>
      <c r="AK611" s="213"/>
      <c r="AL611" s="213"/>
      <c r="AM611" s="213"/>
      <c r="AN611" s="213"/>
      <c r="AO611" s="213"/>
      <c r="AP611" s="213"/>
      <c r="AQ611" s="213"/>
      <c r="AR611" s="213"/>
      <c r="AS611" s="213"/>
      <c r="AT611" s="213"/>
      <c r="AU611" s="213"/>
      <c r="AV611" s="213"/>
      <c r="AW611" s="213"/>
      <c r="AX611" s="213"/>
      <c r="AY611" s="213"/>
      <c r="AZ611" s="213"/>
      <c r="BA611" s="213"/>
      <c r="BB611" s="213"/>
      <c r="BC611" s="213"/>
      <c r="BD611" s="213"/>
      <c r="BE611" s="213"/>
      <c r="BF611" s="213"/>
      <c r="BG611" s="213"/>
      <c r="BH611" s="213"/>
      <c r="BI611" s="213"/>
      <c r="BJ611" s="213"/>
      <c r="BK611" s="213"/>
      <c r="BL611" s="213"/>
      <c r="BM611" s="214">
        <v>1</v>
      </c>
    </row>
    <row r="612" spans="1:65">
      <c r="A612" s="29"/>
      <c r="B612" s="19">
        <v>1</v>
      </c>
      <c r="C612" s="9">
        <v>2</v>
      </c>
      <c r="D612" s="215">
        <v>18.2</v>
      </c>
      <c r="E612" s="215">
        <v>18.2</v>
      </c>
      <c r="F612" s="215">
        <v>18.100000000000001</v>
      </c>
      <c r="G612" s="215">
        <v>19.420000000000002</v>
      </c>
      <c r="H612" s="215">
        <v>19.580697672480618</v>
      </c>
      <c r="I612" s="215">
        <v>20.6</v>
      </c>
      <c r="J612" s="215">
        <v>21.5</v>
      </c>
      <c r="K612" s="215">
        <v>19.3</v>
      </c>
      <c r="L612" s="215">
        <v>18.7</v>
      </c>
      <c r="M612" s="215">
        <v>19.350000000000001</v>
      </c>
      <c r="N612" s="215">
        <v>20.3</v>
      </c>
      <c r="O612" s="215">
        <v>20</v>
      </c>
      <c r="P612" s="215">
        <v>19</v>
      </c>
      <c r="Q612" s="215">
        <v>19.8</v>
      </c>
      <c r="R612" s="215">
        <v>20</v>
      </c>
      <c r="S612" s="215">
        <v>18.38</v>
      </c>
      <c r="T612" s="215">
        <v>20.6</v>
      </c>
      <c r="U612" s="216">
        <v>21.3</v>
      </c>
      <c r="V612" s="215">
        <v>16.8</v>
      </c>
      <c r="W612" s="215">
        <v>18.704999999999998</v>
      </c>
      <c r="X612" s="216">
        <v>11</v>
      </c>
      <c r="Y612" s="215">
        <v>19.255681435840895</v>
      </c>
      <c r="Z612" s="215">
        <v>18.2</v>
      </c>
      <c r="AA612" s="212"/>
      <c r="AB612" s="213"/>
      <c r="AC612" s="213"/>
      <c r="AD612" s="213"/>
      <c r="AE612" s="213"/>
      <c r="AF612" s="213"/>
      <c r="AG612" s="213"/>
      <c r="AH612" s="213"/>
      <c r="AI612" s="213"/>
      <c r="AJ612" s="213"/>
      <c r="AK612" s="213"/>
      <c r="AL612" s="213"/>
      <c r="AM612" s="213"/>
      <c r="AN612" s="213"/>
      <c r="AO612" s="213"/>
      <c r="AP612" s="213"/>
      <c r="AQ612" s="213"/>
      <c r="AR612" s="213"/>
      <c r="AS612" s="213"/>
      <c r="AT612" s="213"/>
      <c r="AU612" s="213"/>
      <c r="AV612" s="213"/>
      <c r="AW612" s="213"/>
      <c r="AX612" s="213"/>
      <c r="AY612" s="213"/>
      <c r="AZ612" s="213"/>
      <c r="BA612" s="213"/>
      <c r="BB612" s="213"/>
      <c r="BC612" s="213"/>
      <c r="BD612" s="213"/>
      <c r="BE612" s="213"/>
      <c r="BF612" s="213"/>
      <c r="BG612" s="213"/>
      <c r="BH612" s="213"/>
      <c r="BI612" s="213"/>
      <c r="BJ612" s="213"/>
      <c r="BK612" s="213"/>
      <c r="BL612" s="213"/>
      <c r="BM612" s="214">
        <v>29</v>
      </c>
    </row>
    <row r="613" spans="1:65">
      <c r="A613" s="29"/>
      <c r="B613" s="19">
        <v>1</v>
      </c>
      <c r="C613" s="9">
        <v>3</v>
      </c>
      <c r="D613" s="215">
        <v>19.7</v>
      </c>
      <c r="E613" s="215">
        <v>19.420000000000002</v>
      </c>
      <c r="F613" s="215">
        <v>18.2</v>
      </c>
      <c r="G613" s="215">
        <v>19.52</v>
      </c>
      <c r="H613" s="215">
        <v>19.971068361215863</v>
      </c>
      <c r="I613" s="215">
        <v>20.399999999999999</v>
      </c>
      <c r="J613" s="215">
        <v>20.6</v>
      </c>
      <c r="K613" s="215">
        <v>19</v>
      </c>
      <c r="L613" s="215">
        <v>18.600000000000001</v>
      </c>
      <c r="M613" s="215">
        <v>20.059999999999999</v>
      </c>
      <c r="N613" s="215">
        <v>19.8</v>
      </c>
      <c r="O613" s="215">
        <v>19.2</v>
      </c>
      <c r="P613" s="215">
        <v>18.8</v>
      </c>
      <c r="Q613" s="215">
        <v>19.600000000000001</v>
      </c>
      <c r="R613" s="215">
        <v>20.9</v>
      </c>
      <c r="S613" s="217">
        <v>14.64</v>
      </c>
      <c r="T613" s="215">
        <v>20.399999999999999</v>
      </c>
      <c r="U613" s="216">
        <v>23.5</v>
      </c>
      <c r="V613" s="215">
        <v>18.600000000000001</v>
      </c>
      <c r="W613" s="215">
        <v>18.133600000000001</v>
      </c>
      <c r="X613" s="216">
        <v>11</v>
      </c>
      <c r="Y613" s="215">
        <v>19.335024547203723</v>
      </c>
      <c r="Z613" s="215">
        <v>18.399999999999999</v>
      </c>
      <c r="AA613" s="212"/>
      <c r="AB613" s="213"/>
      <c r="AC613" s="213"/>
      <c r="AD613" s="213"/>
      <c r="AE613" s="213"/>
      <c r="AF613" s="213"/>
      <c r="AG613" s="213"/>
      <c r="AH613" s="213"/>
      <c r="AI613" s="213"/>
      <c r="AJ613" s="213"/>
      <c r="AK613" s="213"/>
      <c r="AL613" s="213"/>
      <c r="AM613" s="213"/>
      <c r="AN613" s="213"/>
      <c r="AO613" s="213"/>
      <c r="AP613" s="213"/>
      <c r="AQ613" s="213"/>
      <c r="AR613" s="213"/>
      <c r="AS613" s="213"/>
      <c r="AT613" s="213"/>
      <c r="AU613" s="213"/>
      <c r="AV613" s="213"/>
      <c r="AW613" s="213"/>
      <c r="AX613" s="213"/>
      <c r="AY613" s="213"/>
      <c r="AZ613" s="213"/>
      <c r="BA613" s="213"/>
      <c r="BB613" s="213"/>
      <c r="BC613" s="213"/>
      <c r="BD613" s="213"/>
      <c r="BE613" s="213"/>
      <c r="BF613" s="213"/>
      <c r="BG613" s="213"/>
      <c r="BH613" s="213"/>
      <c r="BI613" s="213"/>
      <c r="BJ613" s="213"/>
      <c r="BK613" s="213"/>
      <c r="BL613" s="213"/>
      <c r="BM613" s="214">
        <v>16</v>
      </c>
    </row>
    <row r="614" spans="1:65">
      <c r="A614" s="29"/>
      <c r="B614" s="19">
        <v>1</v>
      </c>
      <c r="C614" s="9">
        <v>4</v>
      </c>
      <c r="D614" s="215">
        <v>17.600000000000001</v>
      </c>
      <c r="E614" s="215">
        <v>18.93</v>
      </c>
      <c r="F614" s="215">
        <v>18.399999999999999</v>
      </c>
      <c r="G614" s="215">
        <v>19.850000000000001</v>
      </c>
      <c r="H614" s="215">
        <v>19.334721357772807</v>
      </c>
      <c r="I614" s="215">
        <v>21</v>
      </c>
      <c r="J614" s="215">
        <v>19.7</v>
      </c>
      <c r="K614" s="215">
        <v>18.7</v>
      </c>
      <c r="L614" s="215">
        <v>18.7</v>
      </c>
      <c r="M614" s="215">
        <v>19.899999999999999</v>
      </c>
      <c r="N614" s="215">
        <v>20.2</v>
      </c>
      <c r="O614" s="215">
        <v>19.2</v>
      </c>
      <c r="P614" s="215">
        <v>19.2</v>
      </c>
      <c r="Q614" s="215">
        <v>20.100000000000001</v>
      </c>
      <c r="R614" s="215">
        <v>21.6</v>
      </c>
      <c r="S614" s="215">
        <v>18.829999999999998</v>
      </c>
      <c r="T614" s="215">
        <v>19.8</v>
      </c>
      <c r="U614" s="216">
        <v>21.8</v>
      </c>
      <c r="V614" s="215">
        <v>17.7</v>
      </c>
      <c r="W614" s="215">
        <v>17.947299999999998</v>
      </c>
      <c r="X614" s="216">
        <v>11</v>
      </c>
      <c r="Y614" s="215">
        <v>18.942528864557314</v>
      </c>
      <c r="Z614" s="215">
        <v>18.100000000000001</v>
      </c>
      <c r="AA614" s="212"/>
      <c r="AB614" s="213"/>
      <c r="AC614" s="213"/>
      <c r="AD614" s="213"/>
      <c r="AE614" s="213"/>
      <c r="AF614" s="213"/>
      <c r="AG614" s="213"/>
      <c r="AH614" s="213"/>
      <c r="AI614" s="213"/>
      <c r="AJ614" s="213"/>
      <c r="AK614" s="213"/>
      <c r="AL614" s="213"/>
      <c r="AM614" s="213"/>
      <c r="AN614" s="213"/>
      <c r="AO614" s="213"/>
      <c r="AP614" s="213"/>
      <c r="AQ614" s="213"/>
      <c r="AR614" s="213"/>
      <c r="AS614" s="213"/>
      <c r="AT614" s="213"/>
      <c r="AU614" s="213"/>
      <c r="AV614" s="213"/>
      <c r="AW614" s="213"/>
      <c r="AX614" s="213"/>
      <c r="AY614" s="213"/>
      <c r="AZ614" s="213"/>
      <c r="BA614" s="213"/>
      <c r="BB614" s="213"/>
      <c r="BC614" s="213"/>
      <c r="BD614" s="213"/>
      <c r="BE614" s="213"/>
      <c r="BF614" s="213"/>
      <c r="BG614" s="213"/>
      <c r="BH614" s="213"/>
      <c r="BI614" s="213"/>
      <c r="BJ614" s="213"/>
      <c r="BK614" s="213"/>
      <c r="BL614" s="213"/>
      <c r="BM614" s="214">
        <v>19.293587900071245</v>
      </c>
    </row>
    <row r="615" spans="1:65">
      <c r="A615" s="29"/>
      <c r="B615" s="19">
        <v>1</v>
      </c>
      <c r="C615" s="9">
        <v>5</v>
      </c>
      <c r="D615" s="215">
        <v>18.5</v>
      </c>
      <c r="E615" s="215">
        <v>19.04</v>
      </c>
      <c r="F615" s="215">
        <v>18.5</v>
      </c>
      <c r="G615" s="215">
        <v>20.11</v>
      </c>
      <c r="H615" s="215">
        <v>19.700564729626773</v>
      </c>
      <c r="I615" s="215">
        <v>20.3</v>
      </c>
      <c r="J615" s="215">
        <v>20.100000000000001</v>
      </c>
      <c r="K615" s="215">
        <v>18.2</v>
      </c>
      <c r="L615" s="215">
        <v>19.100000000000001</v>
      </c>
      <c r="M615" s="215">
        <v>19.53</v>
      </c>
      <c r="N615" s="215">
        <v>19.600000000000001</v>
      </c>
      <c r="O615" s="215">
        <v>19.600000000000001</v>
      </c>
      <c r="P615" s="215">
        <v>19</v>
      </c>
      <c r="Q615" s="215">
        <v>20.2</v>
      </c>
      <c r="R615" s="215">
        <v>20.2</v>
      </c>
      <c r="S615" s="215">
        <v>17.04</v>
      </c>
      <c r="T615" s="215">
        <v>20.2</v>
      </c>
      <c r="U615" s="216">
        <v>22.1</v>
      </c>
      <c r="V615" s="215">
        <v>18.2</v>
      </c>
      <c r="W615" s="215">
        <v>17.594799999999999</v>
      </c>
      <c r="X615" s="216">
        <v>10</v>
      </c>
      <c r="Y615" s="215">
        <v>18.624993982274585</v>
      </c>
      <c r="Z615" s="215">
        <v>18.3</v>
      </c>
      <c r="AA615" s="212"/>
      <c r="AB615" s="213"/>
      <c r="AC615" s="213"/>
      <c r="AD615" s="213"/>
      <c r="AE615" s="213"/>
      <c r="AF615" s="213"/>
      <c r="AG615" s="213"/>
      <c r="AH615" s="213"/>
      <c r="AI615" s="213"/>
      <c r="AJ615" s="213"/>
      <c r="AK615" s="213"/>
      <c r="AL615" s="213"/>
      <c r="AM615" s="213"/>
      <c r="AN615" s="213"/>
      <c r="AO615" s="213"/>
      <c r="AP615" s="213"/>
      <c r="AQ615" s="213"/>
      <c r="AR615" s="213"/>
      <c r="AS615" s="213"/>
      <c r="AT615" s="213"/>
      <c r="AU615" s="213"/>
      <c r="AV615" s="213"/>
      <c r="AW615" s="213"/>
      <c r="AX615" s="213"/>
      <c r="AY615" s="213"/>
      <c r="AZ615" s="213"/>
      <c r="BA615" s="213"/>
      <c r="BB615" s="213"/>
      <c r="BC615" s="213"/>
      <c r="BD615" s="213"/>
      <c r="BE615" s="213"/>
      <c r="BF615" s="213"/>
      <c r="BG615" s="213"/>
      <c r="BH615" s="213"/>
      <c r="BI615" s="213"/>
      <c r="BJ615" s="213"/>
      <c r="BK615" s="213"/>
      <c r="BL615" s="213"/>
      <c r="BM615" s="214">
        <v>44</v>
      </c>
    </row>
    <row r="616" spans="1:65">
      <c r="A616" s="29"/>
      <c r="B616" s="19">
        <v>1</v>
      </c>
      <c r="C616" s="9">
        <v>6</v>
      </c>
      <c r="D616" s="215">
        <v>19.8</v>
      </c>
      <c r="E616" s="215">
        <v>17.920000000000002</v>
      </c>
      <c r="F616" s="215">
        <v>18.5</v>
      </c>
      <c r="G616" s="215">
        <v>19.21</v>
      </c>
      <c r="H616" s="215">
        <v>19.641966466294114</v>
      </c>
      <c r="I616" s="215">
        <v>20.6</v>
      </c>
      <c r="J616" s="215">
        <v>21</v>
      </c>
      <c r="K616" s="215">
        <v>18.899999999999999</v>
      </c>
      <c r="L616" s="215">
        <v>18.8</v>
      </c>
      <c r="M616" s="215">
        <v>20.25</v>
      </c>
      <c r="N616" s="215">
        <v>19.7</v>
      </c>
      <c r="O616" s="215">
        <v>19</v>
      </c>
      <c r="P616" s="215">
        <v>19.5</v>
      </c>
      <c r="Q616" s="215">
        <v>20</v>
      </c>
      <c r="R616" s="215">
        <v>20.9</v>
      </c>
      <c r="S616" s="215">
        <v>17.48</v>
      </c>
      <c r="T616" s="215">
        <v>20.7</v>
      </c>
      <c r="U616" s="216">
        <v>22.5</v>
      </c>
      <c r="V616" s="215">
        <v>18.8</v>
      </c>
      <c r="W616" s="215">
        <v>19.694199999999999</v>
      </c>
      <c r="X616" s="216">
        <v>10</v>
      </c>
      <c r="Y616" s="215">
        <v>18.934500815307604</v>
      </c>
      <c r="Z616" s="215">
        <v>18.600000000000001</v>
      </c>
      <c r="AA616" s="212"/>
      <c r="AB616" s="213"/>
      <c r="AC616" s="213"/>
      <c r="AD616" s="213"/>
      <c r="AE616" s="213"/>
      <c r="AF616" s="213"/>
      <c r="AG616" s="213"/>
      <c r="AH616" s="213"/>
      <c r="AI616" s="213"/>
      <c r="AJ616" s="213"/>
      <c r="AK616" s="213"/>
      <c r="AL616" s="213"/>
      <c r="AM616" s="213"/>
      <c r="AN616" s="213"/>
      <c r="AO616" s="213"/>
      <c r="AP616" s="213"/>
      <c r="AQ616" s="213"/>
      <c r="AR616" s="213"/>
      <c r="AS616" s="213"/>
      <c r="AT616" s="213"/>
      <c r="AU616" s="213"/>
      <c r="AV616" s="213"/>
      <c r="AW616" s="213"/>
      <c r="AX616" s="213"/>
      <c r="AY616" s="213"/>
      <c r="AZ616" s="213"/>
      <c r="BA616" s="213"/>
      <c r="BB616" s="213"/>
      <c r="BC616" s="213"/>
      <c r="BD616" s="213"/>
      <c r="BE616" s="213"/>
      <c r="BF616" s="213"/>
      <c r="BG616" s="213"/>
      <c r="BH616" s="213"/>
      <c r="BI616" s="213"/>
      <c r="BJ616" s="213"/>
      <c r="BK616" s="213"/>
      <c r="BL616" s="213"/>
      <c r="BM616" s="218"/>
    </row>
    <row r="617" spans="1:65">
      <c r="A617" s="29"/>
      <c r="B617" s="20" t="s">
        <v>273</v>
      </c>
      <c r="C617" s="12"/>
      <c r="D617" s="219">
        <v>18.733333333333331</v>
      </c>
      <c r="E617" s="219">
        <v>18.966666666666665</v>
      </c>
      <c r="F617" s="219">
        <v>18.316666666666666</v>
      </c>
      <c r="G617" s="219">
        <v>19.564999999999998</v>
      </c>
      <c r="H617" s="219">
        <v>19.681967036938811</v>
      </c>
      <c r="I617" s="219">
        <v>20.533333333333335</v>
      </c>
      <c r="J617" s="219">
        <v>20.666666666666668</v>
      </c>
      <c r="K617" s="219">
        <v>18.816666666666666</v>
      </c>
      <c r="L617" s="219">
        <v>18.766666666666669</v>
      </c>
      <c r="M617" s="219">
        <v>19.841666666666669</v>
      </c>
      <c r="N617" s="219">
        <v>19.866666666666667</v>
      </c>
      <c r="O617" s="219">
        <v>19.566666666666666</v>
      </c>
      <c r="P617" s="219">
        <v>19.116666666666667</v>
      </c>
      <c r="Q617" s="219">
        <v>20.083333333333336</v>
      </c>
      <c r="R617" s="219">
        <v>20.383333333333336</v>
      </c>
      <c r="S617" s="219">
        <v>17.41</v>
      </c>
      <c r="T617" s="219">
        <v>20.333333333333336</v>
      </c>
      <c r="U617" s="219">
        <v>22.166666666666668</v>
      </c>
      <c r="V617" s="219">
        <v>18</v>
      </c>
      <c r="W617" s="219">
        <v>18.62018333333333</v>
      </c>
      <c r="X617" s="219">
        <v>10.5</v>
      </c>
      <c r="Y617" s="219">
        <v>18.942528864557314</v>
      </c>
      <c r="Z617" s="219">
        <v>18.400000000000002</v>
      </c>
      <c r="AA617" s="212"/>
      <c r="AB617" s="213"/>
      <c r="AC617" s="213"/>
      <c r="AD617" s="213"/>
      <c r="AE617" s="213"/>
      <c r="AF617" s="213"/>
      <c r="AG617" s="213"/>
      <c r="AH617" s="213"/>
      <c r="AI617" s="213"/>
      <c r="AJ617" s="213"/>
      <c r="AK617" s="213"/>
      <c r="AL617" s="213"/>
      <c r="AM617" s="213"/>
      <c r="AN617" s="213"/>
      <c r="AO617" s="213"/>
      <c r="AP617" s="213"/>
      <c r="AQ617" s="213"/>
      <c r="AR617" s="213"/>
      <c r="AS617" s="213"/>
      <c r="AT617" s="213"/>
      <c r="AU617" s="213"/>
      <c r="AV617" s="213"/>
      <c r="AW617" s="213"/>
      <c r="AX617" s="213"/>
      <c r="AY617" s="213"/>
      <c r="AZ617" s="213"/>
      <c r="BA617" s="213"/>
      <c r="BB617" s="213"/>
      <c r="BC617" s="213"/>
      <c r="BD617" s="213"/>
      <c r="BE617" s="213"/>
      <c r="BF617" s="213"/>
      <c r="BG617" s="213"/>
      <c r="BH617" s="213"/>
      <c r="BI617" s="213"/>
      <c r="BJ617" s="213"/>
      <c r="BK617" s="213"/>
      <c r="BL617" s="213"/>
      <c r="BM617" s="218"/>
    </row>
    <row r="618" spans="1:65">
      <c r="A618" s="29"/>
      <c r="B618" s="3" t="s">
        <v>274</v>
      </c>
      <c r="C618" s="28"/>
      <c r="D618" s="215">
        <v>18.55</v>
      </c>
      <c r="E618" s="215">
        <v>18.984999999999999</v>
      </c>
      <c r="F618" s="215">
        <v>18.299999999999997</v>
      </c>
      <c r="G618" s="215">
        <v>19.47</v>
      </c>
      <c r="H618" s="215">
        <v>19.671265597960442</v>
      </c>
      <c r="I618" s="215">
        <v>20.5</v>
      </c>
      <c r="J618" s="215">
        <v>20.8</v>
      </c>
      <c r="K618" s="215">
        <v>18.850000000000001</v>
      </c>
      <c r="L618" s="215">
        <v>18.7</v>
      </c>
      <c r="M618" s="215">
        <v>19.93</v>
      </c>
      <c r="N618" s="215">
        <v>19.75</v>
      </c>
      <c r="O618" s="215">
        <v>19.399999999999999</v>
      </c>
      <c r="P618" s="215">
        <v>19.100000000000001</v>
      </c>
      <c r="Q618" s="215">
        <v>20.05</v>
      </c>
      <c r="R618" s="215">
        <v>20.549999999999997</v>
      </c>
      <c r="S618" s="215">
        <v>17.785</v>
      </c>
      <c r="T618" s="215">
        <v>20.350000000000001</v>
      </c>
      <c r="U618" s="215">
        <v>21.950000000000003</v>
      </c>
      <c r="V618" s="215">
        <v>18.049999999999997</v>
      </c>
      <c r="W618" s="215">
        <v>18.4193</v>
      </c>
      <c r="X618" s="215">
        <v>10.5</v>
      </c>
      <c r="Y618" s="215">
        <v>18.938514839932459</v>
      </c>
      <c r="Z618" s="215">
        <v>18.350000000000001</v>
      </c>
      <c r="AA618" s="212"/>
      <c r="AB618" s="213"/>
      <c r="AC618" s="213"/>
      <c r="AD618" s="213"/>
      <c r="AE618" s="213"/>
      <c r="AF618" s="213"/>
      <c r="AG618" s="213"/>
      <c r="AH618" s="213"/>
      <c r="AI618" s="213"/>
      <c r="AJ618" s="213"/>
      <c r="AK618" s="213"/>
      <c r="AL618" s="213"/>
      <c r="AM618" s="213"/>
      <c r="AN618" s="213"/>
      <c r="AO618" s="213"/>
      <c r="AP618" s="213"/>
      <c r="AQ618" s="213"/>
      <c r="AR618" s="213"/>
      <c r="AS618" s="213"/>
      <c r="AT618" s="213"/>
      <c r="AU618" s="213"/>
      <c r="AV618" s="213"/>
      <c r="AW618" s="213"/>
      <c r="AX618" s="213"/>
      <c r="AY618" s="213"/>
      <c r="AZ618" s="213"/>
      <c r="BA618" s="213"/>
      <c r="BB618" s="213"/>
      <c r="BC618" s="213"/>
      <c r="BD618" s="213"/>
      <c r="BE618" s="213"/>
      <c r="BF618" s="213"/>
      <c r="BG618" s="213"/>
      <c r="BH618" s="213"/>
      <c r="BI618" s="213"/>
      <c r="BJ618" s="213"/>
      <c r="BK618" s="213"/>
      <c r="BL618" s="213"/>
      <c r="BM618" s="218"/>
    </row>
    <row r="619" spans="1:65">
      <c r="A619" s="29"/>
      <c r="B619" s="3" t="s">
        <v>275</v>
      </c>
      <c r="C619" s="28"/>
      <c r="D619" s="23">
        <v>0.86178110136313979</v>
      </c>
      <c r="E619" s="23">
        <v>0.85401795453413387</v>
      </c>
      <c r="F619" s="23">
        <v>0.17224014243685054</v>
      </c>
      <c r="G619" s="23">
        <v>0.34886960314707799</v>
      </c>
      <c r="H619" s="23">
        <v>0.223183862885173</v>
      </c>
      <c r="I619" s="23">
        <v>0.26583202716502519</v>
      </c>
      <c r="J619" s="23">
        <v>0.67131711334261901</v>
      </c>
      <c r="K619" s="23">
        <v>0.36560452221856743</v>
      </c>
      <c r="L619" s="23">
        <v>0.17511900715418308</v>
      </c>
      <c r="M619" s="23">
        <v>0.337841185568998</v>
      </c>
      <c r="N619" s="23">
        <v>0.30767948691238162</v>
      </c>
      <c r="O619" s="23">
        <v>0.54283207962192737</v>
      </c>
      <c r="P619" s="23">
        <v>0.24013884872437141</v>
      </c>
      <c r="Q619" s="23">
        <v>0.41190613817551502</v>
      </c>
      <c r="R619" s="23">
        <v>1.0028293307770109</v>
      </c>
      <c r="S619" s="23">
        <v>1.4989596392164795</v>
      </c>
      <c r="T619" s="23">
        <v>0.32041639575194425</v>
      </c>
      <c r="U619" s="23">
        <v>0.76332605527825792</v>
      </c>
      <c r="V619" s="23">
        <v>0.7183313998427191</v>
      </c>
      <c r="W619" s="23">
        <v>0.8893100885892764</v>
      </c>
      <c r="X619" s="23">
        <v>0.54772255750516607</v>
      </c>
      <c r="Y619" s="23">
        <v>0.31542831107581293</v>
      </c>
      <c r="Z619" s="23">
        <v>0.26076809620810609</v>
      </c>
      <c r="AA619" s="150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3" t="s">
        <v>86</v>
      </c>
      <c r="C620" s="28"/>
      <c r="D620" s="13">
        <v>4.6002549894829534E-2</v>
      </c>
      <c r="E620" s="13">
        <v>4.50273086749104E-2</v>
      </c>
      <c r="F620" s="13">
        <v>9.4034654651601757E-3</v>
      </c>
      <c r="G620" s="13">
        <v>1.7831311175419272E-2</v>
      </c>
      <c r="H620" s="13">
        <v>1.1339510043193599E-2</v>
      </c>
      <c r="I620" s="13">
        <v>1.2946364959335641E-2</v>
      </c>
      <c r="J620" s="13">
        <v>3.2483086129481566E-2</v>
      </c>
      <c r="K620" s="13">
        <v>1.9429824032873379E-2</v>
      </c>
      <c r="L620" s="13">
        <v>9.3313858163863086E-3</v>
      </c>
      <c r="M620" s="13">
        <v>1.7026855215573185E-2</v>
      </c>
      <c r="N620" s="13">
        <v>1.5487222495589679E-2</v>
      </c>
      <c r="O620" s="13">
        <v>2.7742695721733938E-2</v>
      </c>
      <c r="P620" s="13">
        <v>1.256175320266982E-2</v>
      </c>
      <c r="Q620" s="13">
        <v>2.0509849203760082E-2</v>
      </c>
      <c r="R620" s="13">
        <v>4.9198495377449421E-2</v>
      </c>
      <c r="S620" s="13">
        <v>8.6097624308815596E-2</v>
      </c>
      <c r="T620" s="13">
        <v>1.5758183397636599E-2</v>
      </c>
      <c r="U620" s="13">
        <v>3.4435761892252233E-2</v>
      </c>
      <c r="V620" s="13">
        <v>3.990729999126217E-2</v>
      </c>
      <c r="W620" s="13">
        <v>4.7760544172369045E-2</v>
      </c>
      <c r="X620" s="13">
        <v>5.2164053095730099E-2</v>
      </c>
      <c r="Y620" s="13">
        <v>1.6651858541759941E-2</v>
      </c>
      <c r="Z620" s="13">
        <v>1.4172179141744895E-2</v>
      </c>
      <c r="AA620" s="150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A621" s="29"/>
      <c r="B621" s="3" t="s">
        <v>276</v>
      </c>
      <c r="C621" s="28"/>
      <c r="D621" s="13">
        <v>-2.9038381541042768E-2</v>
      </c>
      <c r="E621" s="13">
        <v>-1.6944553553119746E-2</v>
      </c>
      <c r="F621" s="13">
        <v>-5.0634502948047833E-2</v>
      </c>
      <c r="G621" s="13">
        <v>1.4067476787339883E-2</v>
      </c>
      <c r="H621" s="13">
        <v>2.0129959180175794E-2</v>
      </c>
      <c r="I621" s="13">
        <v>6.4256862937220216E-2</v>
      </c>
      <c r="J621" s="13">
        <v>7.1167621787461943E-2</v>
      </c>
      <c r="K621" s="13">
        <v>-2.4719157259641578E-2</v>
      </c>
      <c r="L621" s="13">
        <v>-2.7310691828482003E-2</v>
      </c>
      <c r="M621" s="13">
        <v>2.8407301401591534E-2</v>
      </c>
      <c r="N621" s="13">
        <v>2.9703068686011802E-2</v>
      </c>
      <c r="O621" s="13">
        <v>1.4153861272967916E-2</v>
      </c>
      <c r="P621" s="13">
        <v>-9.1699498465976914E-3</v>
      </c>
      <c r="Q621" s="13">
        <v>4.093305181765472E-2</v>
      </c>
      <c r="R621" s="13">
        <v>5.6482259230698384E-2</v>
      </c>
      <c r="S621" s="13">
        <v>-9.76276631296914E-2</v>
      </c>
      <c r="T621" s="13">
        <v>5.3890724661857847E-2</v>
      </c>
      <c r="U621" s="13">
        <v>0.14891365885268093</v>
      </c>
      <c r="V621" s="13">
        <v>-6.7047555217371824E-2</v>
      </c>
      <c r="W621" s="13">
        <v>-3.4903024270329097E-2</v>
      </c>
      <c r="X621" s="13">
        <v>-0.45577774054346698</v>
      </c>
      <c r="Y621" s="13">
        <v>-1.8195632524764083E-2</v>
      </c>
      <c r="Z621" s="13">
        <v>-4.6315278666646642E-2</v>
      </c>
      <c r="AA621" s="150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55"/>
    </row>
    <row r="622" spans="1:65">
      <c r="A622" s="29"/>
      <c r="B622" s="45" t="s">
        <v>277</v>
      </c>
      <c r="C622" s="46"/>
      <c r="D622" s="44">
        <v>0.62</v>
      </c>
      <c r="E622" s="44">
        <v>0.38</v>
      </c>
      <c r="F622" s="44">
        <v>1.04</v>
      </c>
      <c r="G622" s="44">
        <v>0.23</v>
      </c>
      <c r="H622" s="44">
        <v>0.35</v>
      </c>
      <c r="I622" s="44">
        <v>1.21</v>
      </c>
      <c r="J622" s="44">
        <v>1.35</v>
      </c>
      <c r="K622" s="44">
        <v>0.53</v>
      </c>
      <c r="L622" s="44">
        <v>0.57999999999999996</v>
      </c>
      <c r="M622" s="44">
        <v>0.51</v>
      </c>
      <c r="N622" s="44">
        <v>0.53</v>
      </c>
      <c r="O622" s="44">
        <v>0.23</v>
      </c>
      <c r="P622" s="44">
        <v>0.23</v>
      </c>
      <c r="Q622" s="44">
        <v>0.75</v>
      </c>
      <c r="R622" s="44">
        <v>1.06</v>
      </c>
      <c r="S622" s="44">
        <v>1.96</v>
      </c>
      <c r="T622" s="44">
        <v>1.01</v>
      </c>
      <c r="U622" s="44">
        <v>2.87</v>
      </c>
      <c r="V622" s="44">
        <v>1.36</v>
      </c>
      <c r="W622" s="44">
        <v>0.73</v>
      </c>
      <c r="X622" s="44" t="s">
        <v>278</v>
      </c>
      <c r="Y622" s="44">
        <v>0.4</v>
      </c>
      <c r="Z622" s="44">
        <v>0.96</v>
      </c>
      <c r="AA622" s="150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55"/>
    </row>
    <row r="623" spans="1:65">
      <c r="B623" s="30" t="s">
        <v>291</v>
      </c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BM623" s="55"/>
    </row>
    <row r="624" spans="1:65">
      <c r="BM624" s="55"/>
    </row>
    <row r="625" spans="1:65" ht="15">
      <c r="B625" s="8" t="s">
        <v>506</v>
      </c>
      <c r="BM625" s="27" t="s">
        <v>66</v>
      </c>
    </row>
    <row r="626" spans="1:65" ht="15">
      <c r="A626" s="24" t="s">
        <v>31</v>
      </c>
      <c r="B626" s="18" t="s">
        <v>110</v>
      </c>
      <c r="C626" s="15" t="s">
        <v>111</v>
      </c>
      <c r="D626" s="16" t="s">
        <v>236</v>
      </c>
      <c r="E626" s="17" t="s">
        <v>236</v>
      </c>
      <c r="F626" s="17" t="s">
        <v>236</v>
      </c>
      <c r="G626" s="17" t="s">
        <v>236</v>
      </c>
      <c r="H626" s="17" t="s">
        <v>236</v>
      </c>
      <c r="I626" s="17" t="s">
        <v>236</v>
      </c>
      <c r="J626" s="17" t="s">
        <v>236</v>
      </c>
      <c r="K626" s="17" t="s">
        <v>236</v>
      </c>
      <c r="L626" s="17" t="s">
        <v>236</v>
      </c>
      <c r="M626" s="17" t="s">
        <v>236</v>
      </c>
      <c r="N626" s="17" t="s">
        <v>236</v>
      </c>
      <c r="O626" s="150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 t="s">
        <v>237</v>
      </c>
      <c r="C627" s="9" t="s">
        <v>237</v>
      </c>
      <c r="D627" s="148" t="s">
        <v>241</v>
      </c>
      <c r="E627" s="149" t="s">
        <v>243</v>
      </c>
      <c r="F627" s="149" t="s">
        <v>244</v>
      </c>
      <c r="G627" s="149" t="s">
        <v>245</v>
      </c>
      <c r="H627" s="149" t="s">
        <v>247</v>
      </c>
      <c r="I627" s="149" t="s">
        <v>250</v>
      </c>
      <c r="J627" s="149" t="s">
        <v>257</v>
      </c>
      <c r="K627" s="149" t="s">
        <v>260</v>
      </c>
      <c r="L627" s="149" t="s">
        <v>261</v>
      </c>
      <c r="M627" s="149" t="s">
        <v>263</v>
      </c>
      <c r="N627" s="149" t="s">
        <v>266</v>
      </c>
      <c r="O627" s="150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 t="s">
        <v>3</v>
      </c>
    </row>
    <row r="628" spans="1:65">
      <c r="A628" s="29"/>
      <c r="B628" s="19"/>
      <c r="C628" s="9"/>
      <c r="D628" s="10" t="s">
        <v>287</v>
      </c>
      <c r="E628" s="11" t="s">
        <v>287</v>
      </c>
      <c r="F628" s="11" t="s">
        <v>287</v>
      </c>
      <c r="G628" s="11" t="s">
        <v>288</v>
      </c>
      <c r="H628" s="11" t="s">
        <v>287</v>
      </c>
      <c r="I628" s="11" t="s">
        <v>287</v>
      </c>
      <c r="J628" s="11" t="s">
        <v>287</v>
      </c>
      <c r="K628" s="11" t="s">
        <v>287</v>
      </c>
      <c r="L628" s="11" t="s">
        <v>287</v>
      </c>
      <c r="M628" s="11" t="s">
        <v>288</v>
      </c>
      <c r="N628" s="11" t="s">
        <v>287</v>
      </c>
      <c r="O628" s="150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27">
        <v>1</v>
      </c>
    </row>
    <row r="629" spans="1:65">
      <c r="A629" s="29"/>
      <c r="B629" s="19"/>
      <c r="C629" s="9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150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27">
        <v>2</v>
      </c>
    </row>
    <row r="630" spans="1:65">
      <c r="A630" s="29"/>
      <c r="B630" s="18">
        <v>1</v>
      </c>
      <c r="C630" s="14">
        <v>1</v>
      </c>
      <c r="D630" s="210">
        <v>42.7</v>
      </c>
      <c r="E630" s="210">
        <v>39.61</v>
      </c>
      <c r="F630" s="210">
        <v>37.250954924268299</v>
      </c>
      <c r="G630" s="210">
        <v>40.6</v>
      </c>
      <c r="H630" s="210">
        <v>44.601999999999997</v>
      </c>
      <c r="I630" s="210">
        <v>41.39</v>
      </c>
      <c r="J630" s="211">
        <v>35</v>
      </c>
      <c r="K630" s="210">
        <v>42.1</v>
      </c>
      <c r="L630" s="210">
        <v>38.569000000000003</v>
      </c>
      <c r="M630" s="210">
        <v>44</v>
      </c>
      <c r="N630" s="210">
        <v>35.200000000000003</v>
      </c>
      <c r="O630" s="212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1</v>
      </c>
    </row>
    <row r="631" spans="1:65">
      <c r="A631" s="29"/>
      <c r="B631" s="19">
        <v>1</v>
      </c>
      <c r="C631" s="9">
        <v>2</v>
      </c>
      <c r="D631" s="215">
        <v>38.5</v>
      </c>
      <c r="E631" s="215">
        <v>40.369999999999997</v>
      </c>
      <c r="F631" s="215">
        <v>37.039502998453003</v>
      </c>
      <c r="G631" s="215">
        <v>40.299999999999997</v>
      </c>
      <c r="H631" s="215">
        <v>44.795000000000002</v>
      </c>
      <c r="I631" s="215">
        <v>41.7</v>
      </c>
      <c r="J631" s="216">
        <v>37.299999999999997</v>
      </c>
      <c r="K631" s="215">
        <v>40.700000000000003</v>
      </c>
      <c r="L631" s="215">
        <v>37.036900000000003</v>
      </c>
      <c r="M631" s="215">
        <v>44</v>
      </c>
      <c r="N631" s="215">
        <v>36.700000000000003</v>
      </c>
      <c r="O631" s="212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30</v>
      </c>
    </row>
    <row r="632" spans="1:65">
      <c r="A632" s="29"/>
      <c r="B632" s="19">
        <v>1</v>
      </c>
      <c r="C632" s="9">
        <v>3</v>
      </c>
      <c r="D632" s="215">
        <v>42.4</v>
      </c>
      <c r="E632" s="215">
        <v>40.36</v>
      </c>
      <c r="F632" s="215">
        <v>38.657671734458717</v>
      </c>
      <c r="G632" s="215">
        <v>39.4</v>
      </c>
      <c r="H632" s="215">
        <v>44.652000000000001</v>
      </c>
      <c r="I632" s="215">
        <v>42.38</v>
      </c>
      <c r="J632" s="216">
        <v>33.6</v>
      </c>
      <c r="K632" s="215">
        <v>41.2</v>
      </c>
      <c r="L632" s="215">
        <v>37.657499999999999</v>
      </c>
      <c r="M632" s="215">
        <v>43</v>
      </c>
      <c r="N632" s="215">
        <v>34.1</v>
      </c>
      <c r="O632" s="212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16</v>
      </c>
    </row>
    <row r="633" spans="1:65">
      <c r="A633" s="29"/>
      <c r="B633" s="19">
        <v>1</v>
      </c>
      <c r="C633" s="9">
        <v>4</v>
      </c>
      <c r="D633" s="215">
        <v>42.3</v>
      </c>
      <c r="E633" s="215">
        <v>41.47</v>
      </c>
      <c r="F633" s="215">
        <v>37.751171819953669</v>
      </c>
      <c r="G633" s="215">
        <v>41</v>
      </c>
      <c r="H633" s="215">
        <v>44.597999999999999</v>
      </c>
      <c r="I633" s="215">
        <v>41.13</v>
      </c>
      <c r="J633" s="216">
        <v>24.6</v>
      </c>
      <c r="K633" s="215">
        <v>42.1</v>
      </c>
      <c r="L633" s="215">
        <v>37.678400000000003</v>
      </c>
      <c r="M633" s="215">
        <v>42</v>
      </c>
      <c r="N633" s="215">
        <v>34.200000000000003</v>
      </c>
      <c r="O633" s="212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4">
        <v>40.299522776382538</v>
      </c>
    </row>
    <row r="634" spans="1:65">
      <c r="A634" s="29"/>
      <c r="B634" s="19">
        <v>1</v>
      </c>
      <c r="C634" s="9">
        <v>5</v>
      </c>
      <c r="D634" s="215">
        <v>39.5</v>
      </c>
      <c r="E634" s="215">
        <v>41.92</v>
      </c>
      <c r="F634" s="215">
        <v>38.20295851778863</v>
      </c>
      <c r="G634" s="215">
        <v>39.799999999999997</v>
      </c>
      <c r="H634" s="215">
        <v>44.764000000000003</v>
      </c>
      <c r="I634" s="215">
        <v>41.06</v>
      </c>
      <c r="J634" s="216">
        <v>27.8</v>
      </c>
      <c r="K634" s="215">
        <v>41.4</v>
      </c>
      <c r="L634" s="215">
        <v>38.170200000000001</v>
      </c>
      <c r="M634" s="215">
        <v>43</v>
      </c>
      <c r="N634" s="215">
        <v>35.200000000000003</v>
      </c>
      <c r="O634" s="212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4">
        <v>45</v>
      </c>
    </row>
    <row r="635" spans="1:65">
      <c r="A635" s="29"/>
      <c r="B635" s="19">
        <v>1</v>
      </c>
      <c r="C635" s="9">
        <v>6</v>
      </c>
      <c r="D635" s="215">
        <v>38.5</v>
      </c>
      <c r="E635" s="215">
        <v>39.93</v>
      </c>
      <c r="F635" s="215">
        <v>37.41010658802977</v>
      </c>
      <c r="G635" s="215">
        <v>40.6</v>
      </c>
      <c r="H635" s="215">
        <v>44.856999999999999</v>
      </c>
      <c r="I635" s="215">
        <v>42.94</v>
      </c>
      <c r="J635" s="216">
        <v>31</v>
      </c>
      <c r="K635" s="215">
        <v>40.9</v>
      </c>
      <c r="L635" s="215">
        <v>36.719000000000001</v>
      </c>
      <c r="M635" s="215">
        <v>42</v>
      </c>
      <c r="N635" s="215">
        <v>35.9</v>
      </c>
      <c r="O635" s="212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8"/>
    </row>
    <row r="636" spans="1:65">
      <c r="A636" s="29"/>
      <c r="B636" s="20" t="s">
        <v>273</v>
      </c>
      <c r="C636" s="12"/>
      <c r="D636" s="219">
        <v>40.65</v>
      </c>
      <c r="E636" s="219">
        <v>40.610000000000007</v>
      </c>
      <c r="F636" s="219">
        <v>37.718727763825349</v>
      </c>
      <c r="G636" s="219">
        <v>40.283333333333339</v>
      </c>
      <c r="H636" s="219">
        <v>44.711333333333336</v>
      </c>
      <c r="I636" s="219">
        <v>41.766666666666666</v>
      </c>
      <c r="J636" s="219">
        <v>31.55</v>
      </c>
      <c r="K636" s="219">
        <v>41.400000000000006</v>
      </c>
      <c r="L636" s="219">
        <v>37.638500000000001</v>
      </c>
      <c r="M636" s="219">
        <v>43</v>
      </c>
      <c r="N636" s="219">
        <v>35.216666666666661</v>
      </c>
      <c r="O636" s="212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3"/>
      <c r="AT636" s="213"/>
      <c r="AU636" s="213"/>
      <c r="AV636" s="213"/>
      <c r="AW636" s="213"/>
      <c r="AX636" s="213"/>
      <c r="AY636" s="213"/>
      <c r="AZ636" s="213"/>
      <c r="BA636" s="213"/>
      <c r="BB636" s="213"/>
      <c r="BC636" s="213"/>
      <c r="BD636" s="213"/>
      <c r="BE636" s="213"/>
      <c r="BF636" s="213"/>
      <c r="BG636" s="213"/>
      <c r="BH636" s="213"/>
      <c r="BI636" s="213"/>
      <c r="BJ636" s="213"/>
      <c r="BK636" s="213"/>
      <c r="BL636" s="213"/>
      <c r="BM636" s="218"/>
    </row>
    <row r="637" spans="1:65">
      <c r="A637" s="29"/>
      <c r="B637" s="3" t="s">
        <v>274</v>
      </c>
      <c r="C637" s="28"/>
      <c r="D637" s="215">
        <v>40.9</v>
      </c>
      <c r="E637" s="215">
        <v>40.364999999999995</v>
      </c>
      <c r="F637" s="215">
        <v>37.580639203991723</v>
      </c>
      <c r="G637" s="215">
        <v>40.450000000000003</v>
      </c>
      <c r="H637" s="215">
        <v>44.707999999999998</v>
      </c>
      <c r="I637" s="215">
        <v>41.545000000000002</v>
      </c>
      <c r="J637" s="215">
        <v>32.299999999999997</v>
      </c>
      <c r="K637" s="215">
        <v>41.3</v>
      </c>
      <c r="L637" s="215">
        <v>37.667950000000005</v>
      </c>
      <c r="M637" s="215">
        <v>43</v>
      </c>
      <c r="N637" s="215">
        <v>35.200000000000003</v>
      </c>
      <c r="O637" s="212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3"/>
      <c r="AT637" s="213"/>
      <c r="AU637" s="213"/>
      <c r="AV637" s="213"/>
      <c r="AW637" s="213"/>
      <c r="AX637" s="213"/>
      <c r="AY637" s="213"/>
      <c r="AZ637" s="213"/>
      <c r="BA637" s="213"/>
      <c r="BB637" s="213"/>
      <c r="BC637" s="213"/>
      <c r="BD637" s="213"/>
      <c r="BE637" s="213"/>
      <c r="BF637" s="213"/>
      <c r="BG637" s="213"/>
      <c r="BH637" s="213"/>
      <c r="BI637" s="213"/>
      <c r="BJ637" s="213"/>
      <c r="BK637" s="213"/>
      <c r="BL637" s="213"/>
      <c r="BM637" s="218"/>
    </row>
    <row r="638" spans="1:65">
      <c r="A638" s="29"/>
      <c r="B638" s="3" t="s">
        <v>275</v>
      </c>
      <c r="C638" s="28"/>
      <c r="D638" s="23">
        <v>2.0275601100830523</v>
      </c>
      <c r="E638" s="23">
        <v>0.89868793248824774</v>
      </c>
      <c r="F638" s="23">
        <v>0.6152320800027401</v>
      </c>
      <c r="G638" s="23">
        <v>0.58793423668525047</v>
      </c>
      <c r="H638" s="23">
        <v>0.10891403337801291</v>
      </c>
      <c r="I638" s="23">
        <v>0.74885690666953497</v>
      </c>
      <c r="J638" s="23">
        <v>4.7293762802297543</v>
      </c>
      <c r="K638" s="23">
        <v>0.59329587896765301</v>
      </c>
      <c r="L638" s="23">
        <v>0.68671551023695399</v>
      </c>
      <c r="M638" s="23">
        <v>0.89442719099991586</v>
      </c>
      <c r="N638" s="23">
        <v>0.99481991670184522</v>
      </c>
      <c r="O638" s="150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3" t="s">
        <v>86</v>
      </c>
      <c r="C639" s="28"/>
      <c r="D639" s="13">
        <v>4.9878477492818013E-2</v>
      </c>
      <c r="E639" s="13">
        <v>2.2129720080971377E-2</v>
      </c>
      <c r="F639" s="13">
        <v>1.6311050676337674E-2</v>
      </c>
      <c r="G639" s="13">
        <v>1.4594974845310311E-2</v>
      </c>
      <c r="H639" s="13">
        <v>2.43593794365365E-3</v>
      </c>
      <c r="I639" s="13">
        <v>1.7929534876365564E-2</v>
      </c>
      <c r="J639" s="13">
        <v>0.14990099144943753</v>
      </c>
      <c r="K639" s="13">
        <v>1.4330818332552004E-2</v>
      </c>
      <c r="L639" s="13">
        <v>1.8245028633897577E-2</v>
      </c>
      <c r="M639" s="13">
        <v>2.0800632348835252E-2</v>
      </c>
      <c r="N639" s="13">
        <v>2.8248554189356706E-2</v>
      </c>
      <c r="O639" s="150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A640" s="29"/>
      <c r="B640" s="3" t="s">
        <v>276</v>
      </c>
      <c r="C640" s="28"/>
      <c r="D640" s="13">
        <v>8.6968082863467799E-3</v>
      </c>
      <c r="E640" s="13">
        <v>7.7042407013172554E-3</v>
      </c>
      <c r="F640" s="13">
        <v>-6.4040336826759137E-2</v>
      </c>
      <c r="G640" s="13">
        <v>-4.0172790975800954E-4</v>
      </c>
      <c r="H640" s="13">
        <v>0.1094755037530204</v>
      </c>
      <c r="I640" s="13">
        <v>3.6405986701756765E-2</v>
      </c>
      <c r="J640" s="13">
        <v>-0.21711231730789082</v>
      </c>
      <c r="K640" s="13">
        <v>2.7307450505652087E-2</v>
      </c>
      <c r="L640" s="13">
        <v>-6.6031123771570499E-2</v>
      </c>
      <c r="M640" s="13">
        <v>6.7010153906836623E-2</v>
      </c>
      <c r="N640" s="13">
        <v>-0.12612695534684282</v>
      </c>
      <c r="O640" s="150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55"/>
    </row>
    <row r="641" spans="1:65">
      <c r="A641" s="29"/>
      <c r="B641" s="45" t="s">
        <v>277</v>
      </c>
      <c r="C641" s="46"/>
      <c r="D641" s="44">
        <v>0.01</v>
      </c>
      <c r="E641" s="44">
        <v>0</v>
      </c>
      <c r="F641" s="44">
        <v>0.82</v>
      </c>
      <c r="G641" s="44">
        <v>0.09</v>
      </c>
      <c r="H641" s="44">
        <v>1.1599999999999999</v>
      </c>
      <c r="I641" s="44">
        <v>0.33</v>
      </c>
      <c r="J641" s="44">
        <v>2.56</v>
      </c>
      <c r="K641" s="44">
        <v>0.22</v>
      </c>
      <c r="L641" s="44">
        <v>0.84</v>
      </c>
      <c r="M641" s="44">
        <v>0.67</v>
      </c>
      <c r="N641" s="44">
        <v>1.52</v>
      </c>
      <c r="O641" s="150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B642" s="3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BM642" s="55"/>
    </row>
    <row r="643" spans="1:65" ht="15">
      <c r="B643" s="8" t="s">
        <v>507</v>
      </c>
      <c r="BM643" s="27" t="s">
        <v>66</v>
      </c>
    </row>
    <row r="644" spans="1:65" ht="15">
      <c r="A644" s="24" t="s">
        <v>34</v>
      </c>
      <c r="B644" s="18" t="s">
        <v>110</v>
      </c>
      <c r="C644" s="15" t="s">
        <v>111</v>
      </c>
      <c r="D644" s="16" t="s">
        <v>236</v>
      </c>
      <c r="E644" s="17" t="s">
        <v>236</v>
      </c>
      <c r="F644" s="17" t="s">
        <v>236</v>
      </c>
      <c r="G644" s="17" t="s">
        <v>236</v>
      </c>
      <c r="H644" s="17" t="s">
        <v>236</v>
      </c>
      <c r="I644" s="17" t="s">
        <v>236</v>
      </c>
      <c r="J644" s="17" t="s">
        <v>236</v>
      </c>
      <c r="K644" s="17" t="s">
        <v>236</v>
      </c>
      <c r="L644" s="17" t="s">
        <v>236</v>
      </c>
      <c r="M644" s="17" t="s">
        <v>236</v>
      </c>
      <c r="N644" s="17" t="s">
        <v>236</v>
      </c>
      <c r="O644" s="17" t="s">
        <v>236</v>
      </c>
      <c r="P644" s="17" t="s">
        <v>236</v>
      </c>
      <c r="Q644" s="17" t="s">
        <v>236</v>
      </c>
      <c r="R644" s="17" t="s">
        <v>236</v>
      </c>
      <c r="S644" s="17" t="s">
        <v>236</v>
      </c>
      <c r="T644" s="17" t="s">
        <v>236</v>
      </c>
      <c r="U644" s="17" t="s">
        <v>236</v>
      </c>
      <c r="V644" s="17" t="s">
        <v>236</v>
      </c>
      <c r="W644" s="17" t="s">
        <v>236</v>
      </c>
      <c r="X644" s="17" t="s">
        <v>236</v>
      </c>
      <c r="Y644" s="17" t="s">
        <v>236</v>
      </c>
      <c r="Z644" s="17" t="s">
        <v>236</v>
      </c>
      <c r="AA644" s="17" t="s">
        <v>236</v>
      </c>
      <c r="AB644" s="17" t="s">
        <v>236</v>
      </c>
      <c r="AC644" s="150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1</v>
      </c>
    </row>
    <row r="645" spans="1:65">
      <c r="A645" s="29"/>
      <c r="B645" s="19" t="s">
        <v>237</v>
      </c>
      <c r="C645" s="9" t="s">
        <v>237</v>
      </c>
      <c r="D645" s="148" t="s">
        <v>239</v>
      </c>
      <c r="E645" s="149" t="s">
        <v>241</v>
      </c>
      <c r="F645" s="149" t="s">
        <v>242</v>
      </c>
      <c r="G645" s="149" t="s">
        <v>243</v>
      </c>
      <c r="H645" s="149" t="s">
        <v>244</v>
      </c>
      <c r="I645" s="149" t="s">
        <v>245</v>
      </c>
      <c r="J645" s="149" t="s">
        <v>246</v>
      </c>
      <c r="K645" s="149" t="s">
        <v>248</v>
      </c>
      <c r="L645" s="149" t="s">
        <v>249</v>
      </c>
      <c r="M645" s="149" t="s">
        <v>250</v>
      </c>
      <c r="N645" s="149" t="s">
        <v>251</v>
      </c>
      <c r="O645" s="149" t="s">
        <v>252</v>
      </c>
      <c r="P645" s="149" t="s">
        <v>253</v>
      </c>
      <c r="Q645" s="149" t="s">
        <v>254</v>
      </c>
      <c r="R645" s="149" t="s">
        <v>255</v>
      </c>
      <c r="S645" s="149" t="s">
        <v>256</v>
      </c>
      <c r="T645" s="149" t="s">
        <v>257</v>
      </c>
      <c r="U645" s="149" t="s">
        <v>258</v>
      </c>
      <c r="V645" s="149" t="s">
        <v>259</v>
      </c>
      <c r="W645" s="149" t="s">
        <v>260</v>
      </c>
      <c r="X645" s="149" t="s">
        <v>261</v>
      </c>
      <c r="Y645" s="149" t="s">
        <v>263</v>
      </c>
      <c r="Z645" s="149" t="s">
        <v>264</v>
      </c>
      <c r="AA645" s="149" t="s">
        <v>265</v>
      </c>
      <c r="AB645" s="149" t="s">
        <v>266</v>
      </c>
      <c r="AC645" s="150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 t="s">
        <v>3</v>
      </c>
    </row>
    <row r="646" spans="1:65">
      <c r="A646" s="29"/>
      <c r="B646" s="19"/>
      <c r="C646" s="9"/>
      <c r="D646" s="10" t="s">
        <v>287</v>
      </c>
      <c r="E646" s="11" t="s">
        <v>287</v>
      </c>
      <c r="F646" s="11" t="s">
        <v>287</v>
      </c>
      <c r="G646" s="11" t="s">
        <v>287</v>
      </c>
      <c r="H646" s="11" t="s">
        <v>287</v>
      </c>
      <c r="I646" s="11" t="s">
        <v>288</v>
      </c>
      <c r="J646" s="11" t="s">
        <v>288</v>
      </c>
      <c r="K646" s="11" t="s">
        <v>288</v>
      </c>
      <c r="L646" s="11" t="s">
        <v>114</v>
      </c>
      <c r="M646" s="11" t="s">
        <v>287</v>
      </c>
      <c r="N646" s="11" t="s">
        <v>288</v>
      </c>
      <c r="O646" s="11" t="s">
        <v>288</v>
      </c>
      <c r="P646" s="11" t="s">
        <v>288</v>
      </c>
      <c r="Q646" s="11" t="s">
        <v>288</v>
      </c>
      <c r="R646" s="11" t="s">
        <v>288</v>
      </c>
      <c r="S646" s="11" t="s">
        <v>288</v>
      </c>
      <c r="T646" s="11" t="s">
        <v>287</v>
      </c>
      <c r="U646" s="11" t="s">
        <v>287</v>
      </c>
      <c r="V646" s="11" t="s">
        <v>114</v>
      </c>
      <c r="W646" s="11" t="s">
        <v>287</v>
      </c>
      <c r="X646" s="11" t="s">
        <v>114</v>
      </c>
      <c r="Y646" s="11" t="s">
        <v>288</v>
      </c>
      <c r="Z646" s="11" t="s">
        <v>114</v>
      </c>
      <c r="AA646" s="11" t="s">
        <v>114</v>
      </c>
      <c r="AB646" s="11" t="s">
        <v>287</v>
      </c>
      <c r="AC646" s="150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2</v>
      </c>
    </row>
    <row r="647" spans="1:65">
      <c r="A647" s="29"/>
      <c r="B647" s="19"/>
      <c r="C647" s="9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150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3</v>
      </c>
    </row>
    <row r="648" spans="1:65">
      <c r="A648" s="29"/>
      <c r="B648" s="18">
        <v>1</v>
      </c>
      <c r="C648" s="14">
        <v>1</v>
      </c>
      <c r="D648" s="151">
        <v>7.7000000000000011</v>
      </c>
      <c r="E648" s="145">
        <v>9.3000000000000007</v>
      </c>
      <c r="F648" s="21">
        <v>5.8</v>
      </c>
      <c r="G648" s="21">
        <v>5.6</v>
      </c>
      <c r="H648" s="21">
        <v>6.0765358103999727</v>
      </c>
      <c r="I648" s="151">
        <v>6</v>
      </c>
      <c r="J648" s="21">
        <v>5.9</v>
      </c>
      <c r="K648" s="21">
        <v>5.8</v>
      </c>
      <c r="L648" s="151">
        <v>6</v>
      </c>
      <c r="M648" s="21">
        <v>6</v>
      </c>
      <c r="N648" s="21">
        <v>6.1</v>
      </c>
      <c r="O648" s="21">
        <v>5.7</v>
      </c>
      <c r="P648" s="21">
        <v>5.4</v>
      </c>
      <c r="Q648" s="21">
        <v>6.7</v>
      </c>
      <c r="R648" s="21">
        <v>5.7</v>
      </c>
      <c r="S648" s="21">
        <v>5.5</v>
      </c>
      <c r="T648" s="151">
        <v>8</v>
      </c>
      <c r="U648" s="21">
        <v>4.5999999999999996</v>
      </c>
      <c r="V648" s="21">
        <v>5.56</v>
      </c>
      <c r="W648" s="21">
        <v>6.3</v>
      </c>
      <c r="X648" s="21">
        <v>5.9470999999999998</v>
      </c>
      <c r="Y648" s="151">
        <v>5</v>
      </c>
      <c r="Z648" s="21">
        <v>5.4996011539851795</v>
      </c>
      <c r="AA648" s="151" t="s">
        <v>103</v>
      </c>
      <c r="AB648" s="151">
        <v>5</v>
      </c>
      <c r="AC648" s="150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</v>
      </c>
    </row>
    <row r="649" spans="1:65">
      <c r="A649" s="29"/>
      <c r="B649" s="19">
        <v>1</v>
      </c>
      <c r="C649" s="9">
        <v>2</v>
      </c>
      <c r="D649" s="146">
        <v>7.8</v>
      </c>
      <c r="E649" s="11">
        <v>6</v>
      </c>
      <c r="F649" s="11">
        <v>6.2</v>
      </c>
      <c r="G649" s="11">
        <v>5.7</v>
      </c>
      <c r="H649" s="11">
        <v>5.9176408234356241</v>
      </c>
      <c r="I649" s="146">
        <v>6</v>
      </c>
      <c r="J649" s="11">
        <v>5.8</v>
      </c>
      <c r="K649" s="11">
        <v>5.9</v>
      </c>
      <c r="L649" s="146">
        <v>6</v>
      </c>
      <c r="M649" s="11">
        <v>5.8</v>
      </c>
      <c r="N649" s="11">
        <v>6.4</v>
      </c>
      <c r="O649" s="11">
        <v>6</v>
      </c>
      <c r="P649" s="11">
        <v>5.4</v>
      </c>
      <c r="Q649" s="11">
        <v>6.3</v>
      </c>
      <c r="R649" s="11">
        <v>6</v>
      </c>
      <c r="S649" s="11">
        <v>5.4</v>
      </c>
      <c r="T649" s="146">
        <v>8</v>
      </c>
      <c r="U649" s="11">
        <v>5.9</v>
      </c>
      <c r="V649" s="11">
        <v>5.9</v>
      </c>
      <c r="W649" s="11">
        <v>6.3</v>
      </c>
      <c r="X649" s="11">
        <v>5.2091000000000003</v>
      </c>
      <c r="Y649" s="146">
        <v>5</v>
      </c>
      <c r="Z649" s="11">
        <v>5.5542818727259764</v>
      </c>
      <c r="AA649" s="146" t="s">
        <v>103</v>
      </c>
      <c r="AB649" s="146">
        <v>5</v>
      </c>
      <c r="AC649" s="150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16</v>
      </c>
    </row>
    <row r="650" spans="1:65">
      <c r="A650" s="29"/>
      <c r="B650" s="19">
        <v>1</v>
      </c>
      <c r="C650" s="9">
        <v>3</v>
      </c>
      <c r="D650" s="146">
        <v>7.7000000000000011</v>
      </c>
      <c r="E650" s="11">
        <v>6.6</v>
      </c>
      <c r="F650" s="11">
        <v>5.8</v>
      </c>
      <c r="G650" s="11">
        <v>5.9</v>
      </c>
      <c r="H650" s="11">
        <v>6.1099886215059005</v>
      </c>
      <c r="I650" s="146">
        <v>6</v>
      </c>
      <c r="J650" s="11">
        <v>5.9</v>
      </c>
      <c r="K650" s="11">
        <v>5.7</v>
      </c>
      <c r="L650" s="146">
        <v>6</v>
      </c>
      <c r="M650" s="11">
        <v>6.3</v>
      </c>
      <c r="N650" s="11">
        <v>6</v>
      </c>
      <c r="O650" s="11">
        <v>5.8</v>
      </c>
      <c r="P650" s="11">
        <v>5.4</v>
      </c>
      <c r="Q650" s="11">
        <v>5.9</v>
      </c>
      <c r="R650" s="11">
        <v>5.8</v>
      </c>
      <c r="S650" s="11">
        <v>4.9000000000000004</v>
      </c>
      <c r="T650" s="146">
        <v>7</v>
      </c>
      <c r="U650" s="11">
        <v>4.7</v>
      </c>
      <c r="V650" s="11">
        <v>5.74</v>
      </c>
      <c r="W650" s="11">
        <v>6.5</v>
      </c>
      <c r="X650" s="11">
        <v>5.4808000000000003</v>
      </c>
      <c r="Y650" s="146">
        <v>5</v>
      </c>
      <c r="Z650" s="11">
        <v>5.5595250557950262</v>
      </c>
      <c r="AA650" s="146" t="s">
        <v>103</v>
      </c>
      <c r="AB650" s="146">
        <v>6</v>
      </c>
      <c r="AC650" s="150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16</v>
      </c>
    </row>
    <row r="651" spans="1:65">
      <c r="A651" s="29"/>
      <c r="B651" s="19">
        <v>1</v>
      </c>
      <c r="C651" s="9">
        <v>4</v>
      </c>
      <c r="D651" s="146">
        <v>7.3</v>
      </c>
      <c r="E651" s="11">
        <v>6.3</v>
      </c>
      <c r="F651" s="11">
        <v>6</v>
      </c>
      <c r="G651" s="11">
        <v>5.6</v>
      </c>
      <c r="H651" s="11">
        <v>6.0589018990437333</v>
      </c>
      <c r="I651" s="146">
        <v>6</v>
      </c>
      <c r="J651" s="11">
        <v>6</v>
      </c>
      <c r="K651" s="11">
        <v>5.8</v>
      </c>
      <c r="L651" s="146">
        <v>6</v>
      </c>
      <c r="M651" s="11">
        <v>5.9</v>
      </c>
      <c r="N651" s="11">
        <v>6.3</v>
      </c>
      <c r="O651" s="11">
        <v>5.6</v>
      </c>
      <c r="P651" s="11">
        <v>5.5</v>
      </c>
      <c r="Q651" s="11">
        <v>6.3</v>
      </c>
      <c r="R651" s="11">
        <v>6.9</v>
      </c>
      <c r="S651" s="11">
        <v>5.2</v>
      </c>
      <c r="T651" s="146">
        <v>6</v>
      </c>
      <c r="U651" s="11">
        <v>6.3</v>
      </c>
      <c r="V651" s="11">
        <v>5.86</v>
      </c>
      <c r="W651" s="11">
        <v>6.6</v>
      </c>
      <c r="X651" s="11">
        <v>4.6938000000000004</v>
      </c>
      <c r="Y651" s="146">
        <v>5</v>
      </c>
      <c r="Z651" s="11">
        <v>5.5595250557950262</v>
      </c>
      <c r="AA651" s="146" t="s">
        <v>103</v>
      </c>
      <c r="AB651" s="146">
        <v>6</v>
      </c>
      <c r="AC651" s="150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5.8328930439488724</v>
      </c>
    </row>
    <row r="652" spans="1:65">
      <c r="A652" s="29"/>
      <c r="B652" s="19">
        <v>1</v>
      </c>
      <c r="C652" s="9">
        <v>5</v>
      </c>
      <c r="D652" s="146">
        <v>7.4</v>
      </c>
      <c r="E652" s="11">
        <v>6.3</v>
      </c>
      <c r="F652" s="11">
        <v>6.2</v>
      </c>
      <c r="G652" s="11">
        <v>6.1</v>
      </c>
      <c r="H652" s="11">
        <v>6.1944886505688617</v>
      </c>
      <c r="I652" s="146">
        <v>9</v>
      </c>
      <c r="J652" s="11">
        <v>5.5</v>
      </c>
      <c r="K652" s="11">
        <v>5.3</v>
      </c>
      <c r="L652" s="146">
        <v>6</v>
      </c>
      <c r="M652" s="11">
        <v>5.8</v>
      </c>
      <c r="N652" s="11">
        <v>6.3</v>
      </c>
      <c r="O652" s="11">
        <v>5.8</v>
      </c>
      <c r="P652" s="11">
        <v>5.5</v>
      </c>
      <c r="Q652" s="11">
        <v>6</v>
      </c>
      <c r="R652" s="11">
        <v>5.8</v>
      </c>
      <c r="S652" s="11">
        <v>5.2</v>
      </c>
      <c r="T652" s="146">
        <v>8</v>
      </c>
      <c r="U652" s="11">
        <v>5.7</v>
      </c>
      <c r="V652" s="11">
        <v>6.19</v>
      </c>
      <c r="W652" s="11">
        <v>6.1</v>
      </c>
      <c r="X652" s="11">
        <v>5.9009999999999998</v>
      </c>
      <c r="Y652" s="146">
        <v>5</v>
      </c>
      <c r="Z652" s="11">
        <v>5.5738620137189825</v>
      </c>
      <c r="AA652" s="146" t="s">
        <v>103</v>
      </c>
      <c r="AB652" s="146">
        <v>6</v>
      </c>
      <c r="AC652" s="150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46</v>
      </c>
    </row>
    <row r="653" spans="1:65">
      <c r="A653" s="29"/>
      <c r="B653" s="19">
        <v>1</v>
      </c>
      <c r="C653" s="9">
        <v>6</v>
      </c>
      <c r="D653" s="146">
        <v>7.6</v>
      </c>
      <c r="E653" s="11">
        <v>6.6</v>
      </c>
      <c r="F653" s="11">
        <v>5.7</v>
      </c>
      <c r="G653" s="11">
        <v>5.7</v>
      </c>
      <c r="H653" s="11">
        <v>5.9519236780140004</v>
      </c>
      <c r="I653" s="146">
        <v>6</v>
      </c>
      <c r="J653" s="11">
        <v>5.4</v>
      </c>
      <c r="K653" s="11">
        <v>5.6</v>
      </c>
      <c r="L653" s="146">
        <v>6</v>
      </c>
      <c r="M653" s="11">
        <v>6.1</v>
      </c>
      <c r="N653" s="11">
        <v>6</v>
      </c>
      <c r="O653" s="11">
        <v>5.6</v>
      </c>
      <c r="P653" s="152">
        <v>5.8</v>
      </c>
      <c r="Q653" s="11">
        <v>6</v>
      </c>
      <c r="R653" s="11">
        <v>6.9</v>
      </c>
      <c r="S653" s="11">
        <v>5.2</v>
      </c>
      <c r="T653" s="146">
        <v>8</v>
      </c>
      <c r="U653" s="11">
        <v>5.2</v>
      </c>
      <c r="V653" s="11">
        <v>5.47</v>
      </c>
      <c r="W653" s="11">
        <v>5.9</v>
      </c>
      <c r="X653" s="152">
        <v>4.4295</v>
      </c>
      <c r="Y653" s="146">
        <v>4</v>
      </c>
      <c r="Z653" s="11">
        <v>5.4980141114898728</v>
      </c>
      <c r="AA653" s="146" t="s">
        <v>103</v>
      </c>
      <c r="AB653" s="146">
        <v>6</v>
      </c>
      <c r="AC653" s="150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20" t="s">
        <v>273</v>
      </c>
      <c r="C654" s="12"/>
      <c r="D654" s="22">
        <v>7.5833333333333348</v>
      </c>
      <c r="E654" s="22">
        <v>6.8500000000000005</v>
      </c>
      <c r="F654" s="22">
        <v>5.95</v>
      </c>
      <c r="G654" s="22">
        <v>5.7666666666666684</v>
      </c>
      <c r="H654" s="22">
        <v>6.0515799138280153</v>
      </c>
      <c r="I654" s="22">
        <v>6.5</v>
      </c>
      <c r="J654" s="22">
        <v>5.75</v>
      </c>
      <c r="K654" s="22">
        <v>5.6833333333333336</v>
      </c>
      <c r="L654" s="22">
        <v>6</v>
      </c>
      <c r="M654" s="22">
        <v>5.9833333333333334</v>
      </c>
      <c r="N654" s="22">
        <v>6.1833333333333336</v>
      </c>
      <c r="O654" s="22">
        <v>5.75</v>
      </c>
      <c r="P654" s="22">
        <v>5.5</v>
      </c>
      <c r="Q654" s="22">
        <v>6.2</v>
      </c>
      <c r="R654" s="22">
        <v>6.1833333333333336</v>
      </c>
      <c r="S654" s="22">
        <v>5.2333333333333334</v>
      </c>
      <c r="T654" s="22">
        <v>7.5</v>
      </c>
      <c r="U654" s="22">
        <v>5.3999999999999995</v>
      </c>
      <c r="V654" s="22">
        <v>5.786666666666668</v>
      </c>
      <c r="W654" s="22">
        <v>6.2833333333333341</v>
      </c>
      <c r="X654" s="22">
        <v>5.2768833333333331</v>
      </c>
      <c r="Y654" s="22">
        <v>4.833333333333333</v>
      </c>
      <c r="Z654" s="22">
        <v>5.5408015439183442</v>
      </c>
      <c r="AA654" s="22" t="s">
        <v>726</v>
      </c>
      <c r="AB654" s="22">
        <v>5.666666666666667</v>
      </c>
      <c r="AC654" s="150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5"/>
    </row>
    <row r="655" spans="1:65">
      <c r="A655" s="29"/>
      <c r="B655" s="3" t="s">
        <v>274</v>
      </c>
      <c r="C655" s="28"/>
      <c r="D655" s="11">
        <v>7.65</v>
      </c>
      <c r="E655" s="11">
        <v>6.4499999999999993</v>
      </c>
      <c r="F655" s="11">
        <v>5.9</v>
      </c>
      <c r="G655" s="11">
        <v>5.7</v>
      </c>
      <c r="H655" s="11">
        <v>6.0677188547218535</v>
      </c>
      <c r="I655" s="11">
        <v>6</v>
      </c>
      <c r="J655" s="11">
        <v>5.85</v>
      </c>
      <c r="K655" s="11">
        <v>5.75</v>
      </c>
      <c r="L655" s="11">
        <v>6</v>
      </c>
      <c r="M655" s="11">
        <v>5.95</v>
      </c>
      <c r="N655" s="11">
        <v>6.1999999999999993</v>
      </c>
      <c r="O655" s="11">
        <v>5.75</v>
      </c>
      <c r="P655" s="11">
        <v>5.45</v>
      </c>
      <c r="Q655" s="11">
        <v>6.15</v>
      </c>
      <c r="R655" s="11">
        <v>5.9</v>
      </c>
      <c r="S655" s="11">
        <v>5.2</v>
      </c>
      <c r="T655" s="11">
        <v>8</v>
      </c>
      <c r="U655" s="11">
        <v>5.45</v>
      </c>
      <c r="V655" s="11">
        <v>5.8000000000000007</v>
      </c>
      <c r="W655" s="11">
        <v>6.3</v>
      </c>
      <c r="X655" s="11">
        <v>5.3449500000000008</v>
      </c>
      <c r="Y655" s="11">
        <v>5</v>
      </c>
      <c r="Z655" s="11">
        <v>5.5569034642605013</v>
      </c>
      <c r="AA655" s="11" t="s">
        <v>726</v>
      </c>
      <c r="AB655" s="11">
        <v>6</v>
      </c>
      <c r="AC655" s="150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275</v>
      </c>
      <c r="C656" s="28"/>
      <c r="D656" s="23">
        <v>0.19407902170679533</v>
      </c>
      <c r="E656" s="23">
        <v>1.2210651088291717</v>
      </c>
      <c r="F656" s="23">
        <v>0.21679483388678808</v>
      </c>
      <c r="G656" s="23">
        <v>0.19663841605003501</v>
      </c>
      <c r="H656" s="23">
        <v>0.10235422578714988</v>
      </c>
      <c r="I656" s="23">
        <v>1.2247448713915889</v>
      </c>
      <c r="J656" s="23">
        <v>0.24289915602982234</v>
      </c>
      <c r="K656" s="23">
        <v>0.21369760566432822</v>
      </c>
      <c r="L656" s="23">
        <v>0</v>
      </c>
      <c r="M656" s="23">
        <v>0.19407902170679509</v>
      </c>
      <c r="N656" s="23">
        <v>0.17224014243685093</v>
      </c>
      <c r="O656" s="23">
        <v>0.15165750888103113</v>
      </c>
      <c r="P656" s="23">
        <v>0.15491933384829648</v>
      </c>
      <c r="Q656" s="23">
        <v>0.29664793948382651</v>
      </c>
      <c r="R656" s="23">
        <v>0.56361925682739666</v>
      </c>
      <c r="S656" s="23">
        <v>0.20655911179772879</v>
      </c>
      <c r="T656" s="23">
        <v>0.83666002653407556</v>
      </c>
      <c r="U656" s="23">
        <v>0.68117545463705509</v>
      </c>
      <c r="V656" s="23">
        <v>0.25874053927953933</v>
      </c>
      <c r="W656" s="23">
        <v>0.25625508125043411</v>
      </c>
      <c r="X656" s="23">
        <v>0.62336719007874009</v>
      </c>
      <c r="Y656" s="23">
        <v>0.40824829046386302</v>
      </c>
      <c r="Z656" s="23">
        <v>3.3178578108951938E-2</v>
      </c>
      <c r="AA656" s="23" t="s">
        <v>726</v>
      </c>
      <c r="AB656" s="23">
        <v>0.51639777949432231</v>
      </c>
      <c r="AC656" s="202"/>
      <c r="AD656" s="203"/>
      <c r="AE656" s="203"/>
      <c r="AF656" s="203"/>
      <c r="AG656" s="203"/>
      <c r="AH656" s="203"/>
      <c r="AI656" s="203"/>
      <c r="AJ656" s="203"/>
      <c r="AK656" s="203"/>
      <c r="AL656" s="203"/>
      <c r="AM656" s="203"/>
      <c r="AN656" s="203"/>
      <c r="AO656" s="203"/>
      <c r="AP656" s="203"/>
      <c r="AQ656" s="203"/>
      <c r="AR656" s="203"/>
      <c r="AS656" s="203"/>
      <c r="AT656" s="203"/>
      <c r="AU656" s="203"/>
      <c r="AV656" s="203"/>
      <c r="AW656" s="203"/>
      <c r="AX656" s="203"/>
      <c r="AY656" s="203"/>
      <c r="AZ656" s="203"/>
      <c r="BA656" s="203"/>
      <c r="BB656" s="203"/>
      <c r="BC656" s="203"/>
      <c r="BD656" s="203"/>
      <c r="BE656" s="203"/>
      <c r="BF656" s="203"/>
      <c r="BG656" s="203"/>
      <c r="BH656" s="203"/>
      <c r="BI656" s="203"/>
      <c r="BJ656" s="203"/>
      <c r="BK656" s="203"/>
      <c r="BL656" s="203"/>
      <c r="BM656" s="56"/>
    </row>
    <row r="657" spans="1:65">
      <c r="A657" s="29"/>
      <c r="B657" s="3" t="s">
        <v>86</v>
      </c>
      <c r="C657" s="28"/>
      <c r="D657" s="13">
        <v>2.559283802726971E-2</v>
      </c>
      <c r="E657" s="13">
        <v>0.17825768012104695</v>
      </c>
      <c r="F657" s="13">
        <v>3.6436106535594634E-2</v>
      </c>
      <c r="G657" s="13">
        <v>3.4099147291913573E-2</v>
      </c>
      <c r="H657" s="13">
        <v>1.6913636974910939E-2</v>
      </c>
      <c r="I657" s="13">
        <v>0.18842228790639831</v>
      </c>
      <c r="J657" s="13">
        <v>4.2243331483447367E-2</v>
      </c>
      <c r="K657" s="13">
        <v>3.7600751729793817E-2</v>
      </c>
      <c r="L657" s="13">
        <v>0</v>
      </c>
      <c r="M657" s="13">
        <v>3.2436605299185808E-2</v>
      </c>
      <c r="N657" s="13">
        <v>2.7855548642078315E-2</v>
      </c>
      <c r="O657" s="13">
        <v>2.6375218935831501E-2</v>
      </c>
      <c r="P657" s="13">
        <v>2.816715160878118E-2</v>
      </c>
      <c r="Q657" s="13">
        <v>4.7846441852230082E-2</v>
      </c>
      <c r="R657" s="13">
        <v>9.1151362290145005E-2</v>
      </c>
      <c r="S657" s="13">
        <v>3.9469893974088302E-2</v>
      </c>
      <c r="T657" s="13">
        <v>0.1115546702045434</v>
      </c>
      <c r="U657" s="13">
        <v>0.12614360271056577</v>
      </c>
      <c r="V657" s="13">
        <v>4.4713226834021763E-2</v>
      </c>
      <c r="W657" s="13">
        <v>4.0783302055772006E-2</v>
      </c>
      <c r="X657" s="13">
        <v>0.11813169833432111</v>
      </c>
      <c r="Y657" s="13">
        <v>8.4465163544247532E-2</v>
      </c>
      <c r="Z657" s="13">
        <v>5.9880466473969237E-3</v>
      </c>
      <c r="AA657" s="13" t="s">
        <v>726</v>
      </c>
      <c r="AB657" s="13">
        <v>9.1129019910762749E-2</v>
      </c>
      <c r="AC657" s="150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A658" s="29"/>
      <c r="B658" s="3" t="s">
        <v>276</v>
      </c>
      <c r="C658" s="28"/>
      <c r="D658" s="13">
        <v>0.30009812904085287</v>
      </c>
      <c r="E658" s="13">
        <v>0.17437435392481437</v>
      </c>
      <c r="F658" s="13">
        <v>2.0076993555130596E-2</v>
      </c>
      <c r="G658" s="13">
        <v>-1.135395022387875E-2</v>
      </c>
      <c r="H658" s="13">
        <v>3.7492007522066828E-2</v>
      </c>
      <c r="I658" s="13">
        <v>0.11436982489215941</v>
      </c>
      <c r="J658" s="13">
        <v>-1.421130874924359E-2</v>
      </c>
      <c r="K658" s="13">
        <v>-2.5640742850701503E-2</v>
      </c>
      <c r="L658" s="13">
        <v>2.8649069131224225E-2</v>
      </c>
      <c r="M658" s="13">
        <v>2.5791710605859608E-2</v>
      </c>
      <c r="N658" s="13">
        <v>6.0080012910233904E-2</v>
      </c>
      <c r="O658" s="13">
        <v>-1.421130874924359E-2</v>
      </c>
      <c r="P658" s="13">
        <v>-5.7071686629711182E-2</v>
      </c>
      <c r="Q658" s="13">
        <v>6.2937371435598299E-2</v>
      </c>
      <c r="R658" s="13">
        <v>6.0080012910233904E-2</v>
      </c>
      <c r="S658" s="13">
        <v>-0.10278942303554339</v>
      </c>
      <c r="T658" s="13">
        <v>0.28581133641403023</v>
      </c>
      <c r="U658" s="13">
        <v>-7.4215837781898331E-2</v>
      </c>
      <c r="V658" s="13">
        <v>-7.9251199934413652E-3</v>
      </c>
      <c r="W658" s="13">
        <v>7.7224164062420941E-2</v>
      </c>
      <c r="X658" s="13">
        <v>-9.5323145208765947E-2</v>
      </c>
      <c r="Y658" s="13">
        <v>-0.17136602764429176</v>
      </c>
      <c r="Z658" s="13">
        <v>-5.0076608267924261E-2</v>
      </c>
      <c r="AA658" s="13" t="s">
        <v>726</v>
      </c>
      <c r="AB658" s="13">
        <v>-2.849810137606601E-2</v>
      </c>
      <c r="AC658" s="150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55"/>
    </row>
    <row r="659" spans="1:65">
      <c r="A659" s="29"/>
      <c r="B659" s="45" t="s">
        <v>277</v>
      </c>
      <c r="C659" s="46"/>
      <c r="D659" s="44">
        <v>3.13</v>
      </c>
      <c r="E659" s="44">
        <v>1.85</v>
      </c>
      <c r="F659" s="44">
        <v>0.28000000000000003</v>
      </c>
      <c r="G659" s="44">
        <v>0.03</v>
      </c>
      <c r="H659" s="44">
        <v>0.46</v>
      </c>
      <c r="I659" s="44" t="s">
        <v>278</v>
      </c>
      <c r="J659" s="44">
        <v>0.06</v>
      </c>
      <c r="K659" s="44">
        <v>0.18</v>
      </c>
      <c r="L659" s="44" t="s">
        <v>278</v>
      </c>
      <c r="M659" s="44">
        <v>0.34</v>
      </c>
      <c r="N659" s="44">
        <v>0.69</v>
      </c>
      <c r="O659" s="44">
        <v>0.06</v>
      </c>
      <c r="P659" s="44">
        <v>0.5</v>
      </c>
      <c r="Q659" s="44">
        <v>0.72</v>
      </c>
      <c r="R659" s="44">
        <v>0.69</v>
      </c>
      <c r="S659" s="44">
        <v>0.96</v>
      </c>
      <c r="T659" s="44">
        <v>2.99</v>
      </c>
      <c r="U659" s="44">
        <v>0.67</v>
      </c>
      <c r="V659" s="44">
        <v>0</v>
      </c>
      <c r="W659" s="44">
        <v>0.87</v>
      </c>
      <c r="X659" s="44">
        <v>0.89</v>
      </c>
      <c r="Y659" s="44" t="s">
        <v>278</v>
      </c>
      <c r="Z659" s="44">
        <v>0.43</v>
      </c>
      <c r="AA659" s="44">
        <v>5.73</v>
      </c>
      <c r="AB659" s="44" t="s">
        <v>278</v>
      </c>
      <c r="AC659" s="150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B660" s="3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BM660" s="55"/>
    </row>
    <row r="661" spans="1:65" ht="15">
      <c r="B661" s="8" t="s">
        <v>508</v>
      </c>
      <c r="BM661" s="27" t="s">
        <v>66</v>
      </c>
    </row>
    <row r="662" spans="1:65" ht="15">
      <c r="A662" s="24" t="s">
        <v>58</v>
      </c>
      <c r="B662" s="18" t="s">
        <v>110</v>
      </c>
      <c r="C662" s="15" t="s">
        <v>111</v>
      </c>
      <c r="D662" s="16" t="s">
        <v>236</v>
      </c>
      <c r="E662" s="17" t="s">
        <v>236</v>
      </c>
      <c r="F662" s="17" t="s">
        <v>236</v>
      </c>
      <c r="G662" s="17" t="s">
        <v>236</v>
      </c>
      <c r="H662" s="17" t="s">
        <v>236</v>
      </c>
      <c r="I662" s="17" t="s">
        <v>236</v>
      </c>
      <c r="J662" s="17" t="s">
        <v>236</v>
      </c>
      <c r="K662" s="17" t="s">
        <v>236</v>
      </c>
      <c r="L662" s="17" t="s">
        <v>236</v>
      </c>
      <c r="M662" s="17" t="s">
        <v>236</v>
      </c>
      <c r="N662" s="17" t="s">
        <v>236</v>
      </c>
      <c r="O662" s="17" t="s">
        <v>236</v>
      </c>
      <c r="P662" s="17" t="s">
        <v>236</v>
      </c>
      <c r="Q662" s="17" t="s">
        <v>236</v>
      </c>
      <c r="R662" s="17" t="s">
        <v>236</v>
      </c>
      <c r="S662" s="17" t="s">
        <v>236</v>
      </c>
      <c r="T662" s="17" t="s">
        <v>236</v>
      </c>
      <c r="U662" s="17" t="s">
        <v>236</v>
      </c>
      <c r="V662" s="17" t="s">
        <v>236</v>
      </c>
      <c r="W662" s="17" t="s">
        <v>236</v>
      </c>
      <c r="X662" s="17" t="s">
        <v>236</v>
      </c>
      <c r="Y662" s="17" t="s">
        <v>236</v>
      </c>
      <c r="Z662" s="17" t="s">
        <v>236</v>
      </c>
      <c r="AA662" s="17" t="s">
        <v>236</v>
      </c>
      <c r="AB662" s="17" t="s">
        <v>236</v>
      </c>
      <c r="AC662" s="150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 t="s">
        <v>237</v>
      </c>
      <c r="C663" s="9" t="s">
        <v>237</v>
      </c>
      <c r="D663" s="148" t="s">
        <v>239</v>
      </c>
      <c r="E663" s="149" t="s">
        <v>241</v>
      </c>
      <c r="F663" s="149" t="s">
        <v>242</v>
      </c>
      <c r="G663" s="149" t="s">
        <v>243</v>
      </c>
      <c r="H663" s="149" t="s">
        <v>244</v>
      </c>
      <c r="I663" s="149" t="s">
        <v>245</v>
      </c>
      <c r="J663" s="149" t="s">
        <v>246</v>
      </c>
      <c r="K663" s="149" t="s">
        <v>248</v>
      </c>
      <c r="L663" s="149" t="s">
        <v>249</v>
      </c>
      <c r="M663" s="149" t="s">
        <v>250</v>
      </c>
      <c r="N663" s="149" t="s">
        <v>251</v>
      </c>
      <c r="O663" s="149" t="s">
        <v>252</v>
      </c>
      <c r="P663" s="149" t="s">
        <v>253</v>
      </c>
      <c r="Q663" s="149" t="s">
        <v>254</v>
      </c>
      <c r="R663" s="149" t="s">
        <v>255</v>
      </c>
      <c r="S663" s="149" t="s">
        <v>256</v>
      </c>
      <c r="T663" s="149" t="s">
        <v>257</v>
      </c>
      <c r="U663" s="149" t="s">
        <v>258</v>
      </c>
      <c r="V663" s="149" t="s">
        <v>259</v>
      </c>
      <c r="W663" s="149" t="s">
        <v>260</v>
      </c>
      <c r="X663" s="149" t="s">
        <v>261</v>
      </c>
      <c r="Y663" s="149" t="s">
        <v>263</v>
      </c>
      <c r="Z663" s="149" t="s">
        <v>264</v>
      </c>
      <c r="AA663" s="149" t="s">
        <v>265</v>
      </c>
      <c r="AB663" s="149" t="s">
        <v>266</v>
      </c>
      <c r="AC663" s="150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 t="s">
        <v>1</v>
      </c>
    </row>
    <row r="664" spans="1:65">
      <c r="A664" s="29"/>
      <c r="B664" s="19"/>
      <c r="C664" s="9"/>
      <c r="D664" s="10" t="s">
        <v>114</v>
      </c>
      <c r="E664" s="11" t="s">
        <v>287</v>
      </c>
      <c r="F664" s="11" t="s">
        <v>287</v>
      </c>
      <c r="G664" s="11" t="s">
        <v>114</v>
      </c>
      <c r="H664" s="11" t="s">
        <v>287</v>
      </c>
      <c r="I664" s="11" t="s">
        <v>288</v>
      </c>
      <c r="J664" s="11" t="s">
        <v>288</v>
      </c>
      <c r="K664" s="11" t="s">
        <v>288</v>
      </c>
      <c r="L664" s="11" t="s">
        <v>114</v>
      </c>
      <c r="M664" s="11" t="s">
        <v>114</v>
      </c>
      <c r="N664" s="11" t="s">
        <v>288</v>
      </c>
      <c r="O664" s="11" t="s">
        <v>288</v>
      </c>
      <c r="P664" s="11" t="s">
        <v>288</v>
      </c>
      <c r="Q664" s="11" t="s">
        <v>288</v>
      </c>
      <c r="R664" s="11" t="s">
        <v>288</v>
      </c>
      <c r="S664" s="11" t="s">
        <v>288</v>
      </c>
      <c r="T664" s="11" t="s">
        <v>114</v>
      </c>
      <c r="U664" s="11" t="s">
        <v>287</v>
      </c>
      <c r="V664" s="11" t="s">
        <v>114</v>
      </c>
      <c r="W664" s="11" t="s">
        <v>287</v>
      </c>
      <c r="X664" s="11" t="s">
        <v>114</v>
      </c>
      <c r="Y664" s="11" t="s">
        <v>288</v>
      </c>
      <c r="Z664" s="11" t="s">
        <v>114</v>
      </c>
      <c r="AA664" s="11" t="s">
        <v>114</v>
      </c>
      <c r="AB664" s="11" t="s">
        <v>114</v>
      </c>
      <c r="AC664" s="150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27">
        <v>3</v>
      </c>
    </row>
    <row r="665" spans="1:65">
      <c r="A665" s="29"/>
      <c r="B665" s="19"/>
      <c r="C665" s="9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150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27">
        <v>3</v>
      </c>
    </row>
    <row r="666" spans="1:65">
      <c r="A666" s="29"/>
      <c r="B666" s="18">
        <v>1</v>
      </c>
      <c r="C666" s="14">
        <v>1</v>
      </c>
      <c r="D666" s="200">
        <v>3.6799999999999999E-2</v>
      </c>
      <c r="E666" s="200">
        <v>3.6999999999999998E-2</v>
      </c>
      <c r="F666" s="200">
        <v>3.5999999999999997E-2</v>
      </c>
      <c r="G666" s="200">
        <v>3.6200000000000003E-2</v>
      </c>
      <c r="H666" s="200">
        <v>3.7288212610611049E-2</v>
      </c>
      <c r="I666" s="200">
        <v>3.5000000000000003E-2</v>
      </c>
      <c r="J666" s="200">
        <v>3.8900000000000004E-2</v>
      </c>
      <c r="K666" s="200">
        <v>3.6799999999999999E-2</v>
      </c>
      <c r="L666" s="200">
        <v>3.6000000000000004E-2</v>
      </c>
      <c r="M666" s="200">
        <v>3.7100000000000001E-2</v>
      </c>
      <c r="N666" s="200">
        <v>3.6000000000000004E-2</v>
      </c>
      <c r="O666" s="200">
        <v>3.6000000000000004E-2</v>
      </c>
      <c r="P666" s="200">
        <v>3.6999999999999998E-2</v>
      </c>
      <c r="Q666" s="200">
        <v>3.4999999999999996E-2</v>
      </c>
      <c r="R666" s="200">
        <v>3.9E-2</v>
      </c>
      <c r="S666" s="200">
        <v>3.5700000000000003E-2</v>
      </c>
      <c r="T666" s="200">
        <v>3.4000000000000002E-2</v>
      </c>
      <c r="U666" s="201">
        <v>4.1000000000000002E-2</v>
      </c>
      <c r="V666" s="208">
        <v>0.04</v>
      </c>
      <c r="W666" s="200">
        <v>3.6400000000000002E-2</v>
      </c>
      <c r="X666" s="208" t="s">
        <v>104</v>
      </c>
      <c r="Y666" s="200">
        <v>3.5000000000000003E-2</v>
      </c>
      <c r="Z666" s="200">
        <v>3.624478570717006E-2</v>
      </c>
      <c r="AA666" s="208">
        <v>3.2790400000000004E-2</v>
      </c>
      <c r="AB666" s="201">
        <v>4.1000000000000002E-2</v>
      </c>
      <c r="AC666" s="202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1</v>
      </c>
    </row>
    <row r="667" spans="1:65">
      <c r="A667" s="29"/>
      <c r="B667" s="19">
        <v>1</v>
      </c>
      <c r="C667" s="9">
        <v>2</v>
      </c>
      <c r="D667" s="23">
        <v>3.6799999999999999E-2</v>
      </c>
      <c r="E667" s="23">
        <v>3.6999999999999998E-2</v>
      </c>
      <c r="F667" s="23">
        <v>3.6999999999999998E-2</v>
      </c>
      <c r="G667" s="23">
        <v>3.6299999999999999E-2</v>
      </c>
      <c r="H667" s="23">
        <v>3.7550991212033577E-2</v>
      </c>
      <c r="I667" s="23">
        <v>3.5000000000000003E-2</v>
      </c>
      <c r="J667" s="23">
        <v>3.85E-2</v>
      </c>
      <c r="K667" s="23">
        <v>3.8100000000000002E-2</v>
      </c>
      <c r="L667" s="23">
        <v>3.6000000000000004E-2</v>
      </c>
      <c r="M667" s="23">
        <v>3.6200000000000003E-2</v>
      </c>
      <c r="N667" s="23">
        <v>3.6000000000000004E-2</v>
      </c>
      <c r="O667" s="23">
        <v>3.6000000000000004E-2</v>
      </c>
      <c r="P667" s="23">
        <v>3.6999999999999998E-2</v>
      </c>
      <c r="Q667" s="23">
        <v>3.4999999999999996E-2</v>
      </c>
      <c r="R667" s="23">
        <v>3.9E-2</v>
      </c>
      <c r="S667" s="23">
        <v>3.5799999999999998E-2</v>
      </c>
      <c r="T667" s="23">
        <v>3.5999999999999997E-2</v>
      </c>
      <c r="U667" s="23">
        <v>3.4000000000000002E-2</v>
      </c>
      <c r="V667" s="206">
        <v>0.04</v>
      </c>
      <c r="W667" s="23">
        <v>3.5200000000000002E-2</v>
      </c>
      <c r="X667" s="206" t="s">
        <v>104</v>
      </c>
      <c r="Y667" s="23">
        <v>3.9E-2</v>
      </c>
      <c r="Z667" s="23">
        <v>3.8323632951906043E-2</v>
      </c>
      <c r="AA667" s="206">
        <v>3.29664E-2</v>
      </c>
      <c r="AB667" s="23">
        <v>3.7999999999999999E-2</v>
      </c>
      <c r="AC667" s="202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 t="e">
        <v>#N/A</v>
      </c>
    </row>
    <row r="668" spans="1:65">
      <c r="A668" s="29"/>
      <c r="B668" s="19">
        <v>1</v>
      </c>
      <c r="C668" s="9">
        <v>3</v>
      </c>
      <c r="D668" s="23">
        <v>3.6400000000000002E-2</v>
      </c>
      <c r="E668" s="23">
        <v>3.6999999999999998E-2</v>
      </c>
      <c r="F668" s="23">
        <v>3.5999999999999997E-2</v>
      </c>
      <c r="G668" s="23">
        <v>3.6299999999999999E-2</v>
      </c>
      <c r="H668" s="23">
        <v>3.786647921839377E-2</v>
      </c>
      <c r="I668" s="23">
        <v>3.5000000000000003E-2</v>
      </c>
      <c r="J668" s="23">
        <v>3.7999999999999999E-2</v>
      </c>
      <c r="K668" s="23">
        <v>3.7900000000000003E-2</v>
      </c>
      <c r="L668" s="23">
        <v>3.6000000000000004E-2</v>
      </c>
      <c r="M668" s="23">
        <v>3.6200000000000003E-2</v>
      </c>
      <c r="N668" s="23">
        <v>3.6999999999999998E-2</v>
      </c>
      <c r="O668" s="23">
        <v>3.6000000000000004E-2</v>
      </c>
      <c r="P668" s="23">
        <v>3.6000000000000004E-2</v>
      </c>
      <c r="Q668" s="23">
        <v>3.6000000000000004E-2</v>
      </c>
      <c r="R668" s="23">
        <v>3.7999999999999999E-2</v>
      </c>
      <c r="S668" s="23">
        <v>3.5500000000000004E-2</v>
      </c>
      <c r="T668" s="23">
        <v>3.5999999999999997E-2</v>
      </c>
      <c r="U668" s="23">
        <v>3.9E-2</v>
      </c>
      <c r="V668" s="206">
        <v>0.04</v>
      </c>
      <c r="W668" s="23">
        <v>3.6799999999999999E-2</v>
      </c>
      <c r="X668" s="206" t="s">
        <v>104</v>
      </c>
      <c r="Y668" s="23">
        <v>3.9E-2</v>
      </c>
      <c r="Z668" s="23">
        <v>3.6800134717180022E-2</v>
      </c>
      <c r="AA668" s="206">
        <v>3.4004199999999998E-2</v>
      </c>
      <c r="AB668" s="23">
        <v>3.9E-2</v>
      </c>
      <c r="AC668" s="202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16</v>
      </c>
    </row>
    <row r="669" spans="1:65">
      <c r="A669" s="29"/>
      <c r="B669" s="19">
        <v>1</v>
      </c>
      <c r="C669" s="9">
        <v>4</v>
      </c>
      <c r="D669" s="23">
        <v>3.6699999999999997E-2</v>
      </c>
      <c r="E669" s="23">
        <v>3.6999999999999998E-2</v>
      </c>
      <c r="F669" s="23">
        <v>3.6999999999999998E-2</v>
      </c>
      <c r="G669" s="23">
        <v>3.6200000000000003E-2</v>
      </c>
      <c r="H669" s="23">
        <v>3.7232036076037651E-2</v>
      </c>
      <c r="I669" s="23">
        <v>3.5999999999999997E-2</v>
      </c>
      <c r="J669" s="23">
        <v>3.7999999999999999E-2</v>
      </c>
      <c r="K669" s="23">
        <v>3.7199999999999997E-2</v>
      </c>
      <c r="L669" s="23">
        <v>3.6000000000000004E-2</v>
      </c>
      <c r="M669" s="23">
        <v>3.6900000000000002E-2</v>
      </c>
      <c r="N669" s="23">
        <v>3.6000000000000004E-2</v>
      </c>
      <c r="O669" s="23">
        <v>3.4999999999999996E-2</v>
      </c>
      <c r="P669" s="23">
        <v>3.4999999999999996E-2</v>
      </c>
      <c r="Q669" s="23">
        <v>3.6000000000000004E-2</v>
      </c>
      <c r="R669" s="23">
        <v>3.9E-2</v>
      </c>
      <c r="S669" s="209">
        <v>3.6900000000000002E-2</v>
      </c>
      <c r="T669" s="23">
        <v>3.5999999999999997E-2</v>
      </c>
      <c r="U669" s="23">
        <v>3.9E-2</v>
      </c>
      <c r="V669" s="206">
        <v>0.04</v>
      </c>
      <c r="W669" s="23">
        <v>3.5500000000000004E-2</v>
      </c>
      <c r="X669" s="206" t="s">
        <v>104</v>
      </c>
      <c r="Y669" s="23">
        <v>3.5000000000000003E-2</v>
      </c>
      <c r="Z669" s="23">
        <v>3.624478570717006E-2</v>
      </c>
      <c r="AA669" s="206">
        <v>3.3385500000000005E-2</v>
      </c>
      <c r="AB669" s="23">
        <v>3.6999999999999998E-2</v>
      </c>
      <c r="AC669" s="202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204">
        <v>3.6537816324499248E-2</v>
      </c>
    </row>
    <row r="670" spans="1:65">
      <c r="A670" s="29"/>
      <c r="B670" s="19">
        <v>1</v>
      </c>
      <c r="C670" s="9">
        <v>5</v>
      </c>
      <c r="D670" s="23">
        <v>3.6600000000000001E-2</v>
      </c>
      <c r="E670" s="23">
        <v>3.6999999999999998E-2</v>
      </c>
      <c r="F670" s="23">
        <v>3.6999999999999998E-2</v>
      </c>
      <c r="G670" s="23">
        <v>3.61E-2</v>
      </c>
      <c r="H670" s="23">
        <v>3.7901766483762256E-2</v>
      </c>
      <c r="I670" s="23">
        <v>3.4000000000000002E-2</v>
      </c>
      <c r="J670" s="23">
        <v>3.7699999999999997E-2</v>
      </c>
      <c r="K670" s="23">
        <v>3.73E-2</v>
      </c>
      <c r="L670" s="23">
        <v>3.6999999999999998E-2</v>
      </c>
      <c r="M670" s="23">
        <v>3.6699999999999997E-2</v>
      </c>
      <c r="N670" s="23">
        <v>3.6000000000000004E-2</v>
      </c>
      <c r="O670" s="23">
        <v>3.6999999999999998E-2</v>
      </c>
      <c r="P670" s="23">
        <v>3.6999999999999998E-2</v>
      </c>
      <c r="Q670" s="23">
        <v>3.4999999999999996E-2</v>
      </c>
      <c r="R670" s="23">
        <v>3.7999999999999999E-2</v>
      </c>
      <c r="S670" s="23">
        <v>3.5500000000000004E-2</v>
      </c>
      <c r="T670" s="23">
        <v>3.6999999999999998E-2</v>
      </c>
      <c r="U670" s="23">
        <v>3.3000000000000002E-2</v>
      </c>
      <c r="V670" s="206">
        <v>0.04</v>
      </c>
      <c r="W670" s="23">
        <v>3.61E-2</v>
      </c>
      <c r="X670" s="206" t="s">
        <v>104</v>
      </c>
      <c r="Y670" s="23">
        <v>3.5000000000000003E-2</v>
      </c>
      <c r="Z670" s="23">
        <v>3.6518785458417607E-2</v>
      </c>
      <c r="AA670" s="206">
        <v>3.3015300000000004E-2</v>
      </c>
      <c r="AB670" s="23">
        <v>3.5000000000000003E-2</v>
      </c>
      <c r="AC670" s="202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204">
        <v>47</v>
      </c>
    </row>
    <row r="671" spans="1:65">
      <c r="A671" s="29"/>
      <c r="B671" s="19">
        <v>1</v>
      </c>
      <c r="C671" s="9">
        <v>6</v>
      </c>
      <c r="D671" s="23">
        <v>3.6400000000000002E-2</v>
      </c>
      <c r="E671" s="23">
        <v>3.5000000000000003E-2</v>
      </c>
      <c r="F671" s="23">
        <v>3.5999999999999997E-2</v>
      </c>
      <c r="G671" s="23">
        <v>3.6000000000000004E-2</v>
      </c>
      <c r="H671" s="23">
        <v>3.7160754946649055E-2</v>
      </c>
      <c r="I671" s="23">
        <v>3.5999999999999997E-2</v>
      </c>
      <c r="J671" s="23">
        <v>3.7499999999999999E-2</v>
      </c>
      <c r="K671" s="23">
        <v>3.7599999999999995E-2</v>
      </c>
      <c r="L671" s="23">
        <v>3.6000000000000004E-2</v>
      </c>
      <c r="M671" s="23">
        <v>3.6600000000000001E-2</v>
      </c>
      <c r="N671" s="23">
        <v>3.6000000000000004E-2</v>
      </c>
      <c r="O671" s="23">
        <v>3.4999999999999996E-2</v>
      </c>
      <c r="P671" s="23">
        <v>3.7999999999999999E-2</v>
      </c>
      <c r="Q671" s="23">
        <v>3.6000000000000004E-2</v>
      </c>
      <c r="R671" s="23">
        <v>3.9E-2</v>
      </c>
      <c r="S671" s="23">
        <v>3.6200000000000003E-2</v>
      </c>
      <c r="T671" s="23">
        <v>3.5999999999999997E-2</v>
      </c>
      <c r="U671" s="23">
        <v>3.3000000000000002E-2</v>
      </c>
      <c r="V671" s="206">
        <v>0.04</v>
      </c>
      <c r="W671" s="23">
        <v>3.6200000000000003E-2</v>
      </c>
      <c r="X671" s="206" t="s">
        <v>104</v>
      </c>
      <c r="Y671" s="23">
        <v>3.5000000000000003E-2</v>
      </c>
      <c r="Z671" s="23">
        <v>3.8031224270664271E-2</v>
      </c>
      <c r="AA671" s="206">
        <v>3.4246499999999999E-2</v>
      </c>
      <c r="AB671" s="23">
        <v>3.7999999999999999E-2</v>
      </c>
      <c r="AC671" s="202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F671" s="203"/>
      <c r="BG671" s="203"/>
      <c r="BH671" s="203"/>
      <c r="BI671" s="203"/>
      <c r="BJ671" s="203"/>
      <c r="BK671" s="203"/>
      <c r="BL671" s="203"/>
      <c r="BM671" s="56"/>
    </row>
    <row r="672" spans="1:65">
      <c r="A672" s="29"/>
      <c r="B672" s="20" t="s">
        <v>273</v>
      </c>
      <c r="C672" s="12"/>
      <c r="D672" s="207">
        <v>3.6616666666666665E-2</v>
      </c>
      <c r="E672" s="207">
        <v>3.6666666666666667E-2</v>
      </c>
      <c r="F672" s="207">
        <v>3.6499999999999998E-2</v>
      </c>
      <c r="G672" s="207">
        <v>3.6183333333333338E-2</v>
      </c>
      <c r="H672" s="207">
        <v>3.750004009124789E-2</v>
      </c>
      <c r="I672" s="207">
        <v>3.5166666666666672E-2</v>
      </c>
      <c r="J672" s="207">
        <v>3.8100000000000002E-2</v>
      </c>
      <c r="K672" s="207">
        <v>3.7483333333333334E-2</v>
      </c>
      <c r="L672" s="207">
        <v>3.6166666666666673E-2</v>
      </c>
      <c r="M672" s="207">
        <v>3.6616666666666672E-2</v>
      </c>
      <c r="N672" s="207">
        <v>3.6166666666666673E-2</v>
      </c>
      <c r="O672" s="207">
        <v>3.5833333333333335E-2</v>
      </c>
      <c r="P672" s="207">
        <v>3.6666666666666667E-2</v>
      </c>
      <c r="Q672" s="207">
        <v>3.5500000000000004E-2</v>
      </c>
      <c r="R672" s="207">
        <v>3.8666666666666669E-2</v>
      </c>
      <c r="S672" s="207">
        <v>3.5933333333333338E-2</v>
      </c>
      <c r="T672" s="207">
        <v>3.5833333333333335E-2</v>
      </c>
      <c r="U672" s="207">
        <v>3.6500000000000005E-2</v>
      </c>
      <c r="V672" s="207">
        <v>0.04</v>
      </c>
      <c r="W672" s="207">
        <v>3.6033333333333334E-2</v>
      </c>
      <c r="X672" s="207" t="s">
        <v>726</v>
      </c>
      <c r="Y672" s="207">
        <v>3.6333333333333336E-2</v>
      </c>
      <c r="Z672" s="207">
        <v>3.7027224802084674E-2</v>
      </c>
      <c r="AA672" s="207">
        <v>3.3401383333333333E-2</v>
      </c>
      <c r="AB672" s="207">
        <v>3.7999999999999999E-2</v>
      </c>
      <c r="AC672" s="202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F672" s="203"/>
      <c r="BG672" s="203"/>
      <c r="BH672" s="203"/>
      <c r="BI672" s="203"/>
      <c r="BJ672" s="203"/>
      <c r="BK672" s="203"/>
      <c r="BL672" s="203"/>
      <c r="BM672" s="56"/>
    </row>
    <row r="673" spans="1:65">
      <c r="A673" s="29"/>
      <c r="B673" s="3" t="s">
        <v>274</v>
      </c>
      <c r="C673" s="28"/>
      <c r="D673" s="23">
        <v>3.6650000000000002E-2</v>
      </c>
      <c r="E673" s="23">
        <v>3.6999999999999998E-2</v>
      </c>
      <c r="F673" s="23">
        <v>3.6499999999999998E-2</v>
      </c>
      <c r="G673" s="23">
        <v>3.6200000000000003E-2</v>
      </c>
      <c r="H673" s="23">
        <v>3.7419601911322313E-2</v>
      </c>
      <c r="I673" s="23">
        <v>3.5000000000000003E-2</v>
      </c>
      <c r="J673" s="23">
        <v>3.7999999999999999E-2</v>
      </c>
      <c r="K673" s="23">
        <v>3.7449999999999997E-2</v>
      </c>
      <c r="L673" s="23">
        <v>3.6000000000000004E-2</v>
      </c>
      <c r="M673" s="23">
        <v>3.6650000000000002E-2</v>
      </c>
      <c r="N673" s="23">
        <v>3.6000000000000004E-2</v>
      </c>
      <c r="O673" s="23">
        <v>3.6000000000000004E-2</v>
      </c>
      <c r="P673" s="23">
        <v>3.6999999999999998E-2</v>
      </c>
      <c r="Q673" s="23">
        <v>3.5500000000000004E-2</v>
      </c>
      <c r="R673" s="23">
        <v>3.9E-2</v>
      </c>
      <c r="S673" s="23">
        <v>3.5750000000000004E-2</v>
      </c>
      <c r="T673" s="23">
        <v>3.5999999999999997E-2</v>
      </c>
      <c r="U673" s="23">
        <v>3.6500000000000005E-2</v>
      </c>
      <c r="V673" s="23">
        <v>0.04</v>
      </c>
      <c r="W673" s="23">
        <v>3.6150000000000002E-2</v>
      </c>
      <c r="X673" s="23" t="s">
        <v>726</v>
      </c>
      <c r="Y673" s="23">
        <v>3.5000000000000003E-2</v>
      </c>
      <c r="Z673" s="23">
        <v>3.6659460087798815E-2</v>
      </c>
      <c r="AA673" s="23">
        <v>3.3200400000000005E-2</v>
      </c>
      <c r="AB673" s="23">
        <v>3.7999999999999999E-2</v>
      </c>
      <c r="AC673" s="202"/>
      <c r="AD673" s="203"/>
      <c r="AE673" s="203"/>
      <c r="AF673" s="203"/>
      <c r="AG673" s="203"/>
      <c r="AH673" s="203"/>
      <c r="AI673" s="203"/>
      <c r="AJ673" s="203"/>
      <c r="AK673" s="203"/>
      <c r="AL673" s="203"/>
      <c r="AM673" s="203"/>
      <c r="AN673" s="203"/>
      <c r="AO673" s="203"/>
      <c r="AP673" s="203"/>
      <c r="AQ673" s="203"/>
      <c r="AR673" s="203"/>
      <c r="AS673" s="203"/>
      <c r="AT673" s="203"/>
      <c r="AU673" s="203"/>
      <c r="AV673" s="203"/>
      <c r="AW673" s="203"/>
      <c r="AX673" s="203"/>
      <c r="AY673" s="203"/>
      <c r="AZ673" s="203"/>
      <c r="BA673" s="203"/>
      <c r="BB673" s="203"/>
      <c r="BC673" s="203"/>
      <c r="BD673" s="203"/>
      <c r="BE673" s="203"/>
      <c r="BF673" s="203"/>
      <c r="BG673" s="203"/>
      <c r="BH673" s="203"/>
      <c r="BI673" s="203"/>
      <c r="BJ673" s="203"/>
      <c r="BK673" s="203"/>
      <c r="BL673" s="203"/>
      <c r="BM673" s="56"/>
    </row>
    <row r="674" spans="1:65">
      <c r="A674" s="29"/>
      <c r="B674" s="3" t="s">
        <v>275</v>
      </c>
      <c r="C674" s="28"/>
      <c r="D674" s="23">
        <v>1.8348478592697037E-4</v>
      </c>
      <c r="E674" s="23">
        <v>8.16496580927724E-4</v>
      </c>
      <c r="F674" s="23">
        <v>5.4772255750516665E-4</v>
      </c>
      <c r="G674" s="23">
        <v>1.1690451944499962E-4</v>
      </c>
      <c r="H674" s="23">
        <v>3.2559766219141434E-4</v>
      </c>
      <c r="I674" s="23">
        <v>7.5277265270907859E-4</v>
      </c>
      <c r="J674" s="23">
        <v>5.1768716422179336E-4</v>
      </c>
      <c r="K674" s="23">
        <v>4.792355023020185E-4</v>
      </c>
      <c r="L674" s="23">
        <v>4.0824829046386059E-4</v>
      </c>
      <c r="M674" s="23">
        <v>3.6560452221856608E-4</v>
      </c>
      <c r="N674" s="23">
        <v>4.0824829046386059E-4</v>
      </c>
      <c r="O674" s="23">
        <v>7.5277265270908261E-4</v>
      </c>
      <c r="P674" s="23">
        <v>1.0327955589886444E-3</v>
      </c>
      <c r="Q674" s="23">
        <v>5.4772255750517045E-4</v>
      </c>
      <c r="R674" s="23">
        <v>5.1639777949432275E-4</v>
      </c>
      <c r="S674" s="23">
        <v>5.3913510984415249E-4</v>
      </c>
      <c r="T674" s="23">
        <v>9.831920802501734E-4</v>
      </c>
      <c r="U674" s="23">
        <v>3.5637059362410919E-3</v>
      </c>
      <c r="V674" s="23">
        <v>0</v>
      </c>
      <c r="W674" s="23">
        <v>5.8878405775518873E-4</v>
      </c>
      <c r="X674" s="23" t="s">
        <v>726</v>
      </c>
      <c r="Y674" s="23">
        <v>2.0655911179772871E-3</v>
      </c>
      <c r="Z674" s="23">
        <v>9.1904204160458069E-4</v>
      </c>
      <c r="AA674" s="23">
        <v>5.9823638611059449E-4</v>
      </c>
      <c r="AB674" s="23">
        <v>1.9999999999999996E-3</v>
      </c>
      <c r="AC674" s="202"/>
      <c r="AD674" s="203"/>
      <c r="AE674" s="203"/>
      <c r="AF674" s="203"/>
      <c r="AG674" s="203"/>
      <c r="AH674" s="203"/>
      <c r="AI674" s="203"/>
      <c r="AJ674" s="203"/>
      <c r="AK674" s="203"/>
      <c r="AL674" s="203"/>
      <c r="AM674" s="203"/>
      <c r="AN674" s="203"/>
      <c r="AO674" s="203"/>
      <c r="AP674" s="203"/>
      <c r="AQ674" s="203"/>
      <c r="AR674" s="203"/>
      <c r="AS674" s="203"/>
      <c r="AT674" s="203"/>
      <c r="AU674" s="203"/>
      <c r="AV674" s="203"/>
      <c r="AW674" s="203"/>
      <c r="AX674" s="203"/>
      <c r="AY674" s="203"/>
      <c r="AZ674" s="203"/>
      <c r="BA674" s="203"/>
      <c r="BB674" s="203"/>
      <c r="BC674" s="203"/>
      <c r="BD674" s="203"/>
      <c r="BE674" s="203"/>
      <c r="BF674" s="203"/>
      <c r="BG674" s="203"/>
      <c r="BH674" s="203"/>
      <c r="BI674" s="203"/>
      <c r="BJ674" s="203"/>
      <c r="BK674" s="203"/>
      <c r="BL674" s="203"/>
      <c r="BM674" s="56"/>
    </row>
    <row r="675" spans="1:65">
      <c r="A675" s="29"/>
      <c r="B675" s="3" t="s">
        <v>86</v>
      </c>
      <c r="C675" s="28"/>
      <c r="D675" s="13">
        <v>5.0109636575412942E-3</v>
      </c>
      <c r="E675" s="13">
        <v>2.2268088570756107E-2</v>
      </c>
      <c r="F675" s="13">
        <v>1.5006097465894978E-2</v>
      </c>
      <c r="G675" s="13">
        <v>3.2308941348226515E-3</v>
      </c>
      <c r="H675" s="13">
        <v>8.6825950425425107E-3</v>
      </c>
      <c r="I675" s="13">
        <v>2.140585742300697E-2</v>
      </c>
      <c r="J675" s="13">
        <v>1.358758961212056E-2</v>
      </c>
      <c r="K675" s="13">
        <v>1.2785295748386443E-2</v>
      </c>
      <c r="L675" s="13">
        <v>1.1287971164899369E-2</v>
      </c>
      <c r="M675" s="13">
        <v>9.9846478530332093E-3</v>
      </c>
      <c r="N675" s="13">
        <v>1.1287971164899369E-2</v>
      </c>
      <c r="O675" s="13">
        <v>2.1007608912811608E-2</v>
      </c>
      <c r="P675" s="13">
        <v>2.8167151608781211E-2</v>
      </c>
      <c r="Q675" s="13">
        <v>1.5428804436765363E-2</v>
      </c>
      <c r="R675" s="13">
        <v>1.3355114986922139E-2</v>
      </c>
      <c r="S675" s="13">
        <v>1.5003760014215745E-2</v>
      </c>
      <c r="T675" s="13">
        <v>2.7437918518609487E-2</v>
      </c>
      <c r="U675" s="13">
        <v>9.7635779075098392E-2</v>
      </c>
      <c r="V675" s="13">
        <v>0</v>
      </c>
      <c r="W675" s="13">
        <v>1.6339983101439096E-2</v>
      </c>
      <c r="X675" s="13" t="s">
        <v>726</v>
      </c>
      <c r="Y675" s="13">
        <v>5.6851131687448264E-2</v>
      </c>
      <c r="Z675" s="13">
        <v>2.4820710882789077E-2</v>
      </c>
      <c r="AA675" s="13">
        <v>1.7910527241953387E-2</v>
      </c>
      <c r="AB675" s="13">
        <v>5.2631578947368411E-2</v>
      </c>
      <c r="AC675" s="150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A676" s="29"/>
      <c r="B676" s="3" t="s">
        <v>276</v>
      </c>
      <c r="C676" s="28"/>
      <c r="D676" s="13">
        <v>2.1580474724360865E-3</v>
      </c>
      <c r="E676" s="13">
        <v>3.5264926897402571E-3</v>
      </c>
      <c r="F676" s="13">
        <v>-1.0349913679403855E-3</v>
      </c>
      <c r="G676" s="13">
        <v>-9.7018110775334288E-3</v>
      </c>
      <c r="H676" s="13">
        <v>2.6335010231671951E-2</v>
      </c>
      <c r="I676" s="13">
        <v>-3.7526863829385304E-2</v>
      </c>
      <c r="J676" s="13">
        <v>4.2755255585793739E-2</v>
      </c>
      <c r="K676" s="13">
        <v>2.5877764572375339E-2</v>
      </c>
      <c r="L676" s="13">
        <v>-1.0157959483301449E-2</v>
      </c>
      <c r="M676" s="13">
        <v>2.1580474724363086E-3</v>
      </c>
      <c r="N676" s="13">
        <v>-1.0157959483301449E-2</v>
      </c>
      <c r="O676" s="13">
        <v>-1.9280927598662845E-2</v>
      </c>
      <c r="P676" s="13">
        <v>3.5264926897402571E-3</v>
      </c>
      <c r="Q676" s="13">
        <v>-2.840389571402413E-2</v>
      </c>
      <c r="R676" s="13">
        <v>5.8264301381907968E-2</v>
      </c>
      <c r="S676" s="13">
        <v>-1.6544037164054393E-2</v>
      </c>
      <c r="T676" s="13">
        <v>-1.9280927598662845E-2</v>
      </c>
      <c r="U676" s="13">
        <v>-1.0349913679402745E-3</v>
      </c>
      <c r="V676" s="13">
        <v>9.4756173843353109E-2</v>
      </c>
      <c r="W676" s="13">
        <v>-1.3807146729446163E-2</v>
      </c>
      <c r="X676" s="13" t="s">
        <v>726</v>
      </c>
      <c r="Y676" s="13">
        <v>-5.596475425620917E-3</v>
      </c>
      <c r="Z676" s="13">
        <v>1.3394573809198063E-2</v>
      </c>
      <c r="AA676" s="13">
        <v>-8.5840734523121465E-2</v>
      </c>
      <c r="AB676" s="13">
        <v>4.0018365151185398E-2</v>
      </c>
      <c r="AC676" s="150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55"/>
    </row>
    <row r="677" spans="1:65">
      <c r="A677" s="29"/>
      <c r="B677" s="45" t="s">
        <v>277</v>
      </c>
      <c r="C677" s="46"/>
      <c r="D677" s="44">
        <v>0.14000000000000001</v>
      </c>
      <c r="E677" s="44">
        <v>0.2</v>
      </c>
      <c r="F677" s="44">
        <v>0</v>
      </c>
      <c r="G677" s="44">
        <v>0.38</v>
      </c>
      <c r="H677" s="44">
        <v>1.19</v>
      </c>
      <c r="I677" s="44">
        <v>1.59</v>
      </c>
      <c r="J677" s="44">
        <v>1.9</v>
      </c>
      <c r="K677" s="44">
        <v>1.17</v>
      </c>
      <c r="L677" s="44">
        <v>0.4</v>
      </c>
      <c r="M677" s="44">
        <v>0.14000000000000001</v>
      </c>
      <c r="N677" s="44">
        <v>0.4</v>
      </c>
      <c r="O677" s="44">
        <v>0.79</v>
      </c>
      <c r="P677" s="44">
        <v>0.2</v>
      </c>
      <c r="Q677" s="44">
        <v>1.19</v>
      </c>
      <c r="R677" s="44">
        <v>2.58</v>
      </c>
      <c r="S677" s="44">
        <v>0.67</v>
      </c>
      <c r="T677" s="44">
        <v>0.79</v>
      </c>
      <c r="U677" s="44">
        <v>0</v>
      </c>
      <c r="V677" s="44">
        <v>4.16</v>
      </c>
      <c r="W677" s="44">
        <v>0.56000000000000005</v>
      </c>
      <c r="X677" s="44">
        <v>16.059999999999999</v>
      </c>
      <c r="Y677" s="44">
        <v>0.16</v>
      </c>
      <c r="Z677" s="44">
        <v>0.63</v>
      </c>
      <c r="AA677" s="44">
        <v>3.69</v>
      </c>
      <c r="AB677" s="44">
        <v>1.78</v>
      </c>
      <c r="AC677" s="150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B678" s="3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BM678" s="55"/>
    </row>
    <row r="679" spans="1:65" ht="15">
      <c r="B679" s="8" t="s">
        <v>509</v>
      </c>
      <c r="BM679" s="27" t="s">
        <v>66</v>
      </c>
    </row>
    <row r="680" spans="1:65" ht="15">
      <c r="A680" s="24" t="s">
        <v>37</v>
      </c>
      <c r="B680" s="18" t="s">
        <v>110</v>
      </c>
      <c r="C680" s="15" t="s">
        <v>111</v>
      </c>
      <c r="D680" s="16" t="s">
        <v>236</v>
      </c>
      <c r="E680" s="17" t="s">
        <v>236</v>
      </c>
      <c r="F680" s="17" t="s">
        <v>236</v>
      </c>
      <c r="G680" s="17" t="s">
        <v>236</v>
      </c>
      <c r="H680" s="17" t="s">
        <v>236</v>
      </c>
      <c r="I680" s="17" t="s">
        <v>236</v>
      </c>
      <c r="J680" s="17" t="s">
        <v>236</v>
      </c>
      <c r="K680" s="17" t="s">
        <v>236</v>
      </c>
      <c r="L680" s="17" t="s">
        <v>236</v>
      </c>
      <c r="M680" s="17" t="s">
        <v>236</v>
      </c>
      <c r="N680" s="17" t="s">
        <v>236</v>
      </c>
      <c r="O680" s="17" t="s">
        <v>236</v>
      </c>
      <c r="P680" s="17" t="s">
        <v>236</v>
      </c>
      <c r="Q680" s="17" t="s">
        <v>236</v>
      </c>
      <c r="R680" s="17" t="s">
        <v>236</v>
      </c>
      <c r="S680" s="17" t="s">
        <v>236</v>
      </c>
      <c r="T680" s="17" t="s">
        <v>236</v>
      </c>
      <c r="U680" s="17" t="s">
        <v>236</v>
      </c>
      <c r="V680" s="17" t="s">
        <v>236</v>
      </c>
      <c r="W680" s="17" t="s">
        <v>236</v>
      </c>
      <c r="X680" s="17" t="s">
        <v>236</v>
      </c>
      <c r="Y680" s="17" t="s">
        <v>236</v>
      </c>
      <c r="Z680" s="17" t="s">
        <v>236</v>
      </c>
      <c r="AA680" s="17" t="s">
        <v>236</v>
      </c>
      <c r="AB680" s="17" t="s">
        <v>236</v>
      </c>
      <c r="AC680" s="17" t="s">
        <v>236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</v>
      </c>
    </row>
    <row r="681" spans="1:65">
      <c r="A681" s="29"/>
      <c r="B681" s="19" t="s">
        <v>237</v>
      </c>
      <c r="C681" s="9" t="s">
        <v>237</v>
      </c>
      <c r="D681" s="148" t="s">
        <v>239</v>
      </c>
      <c r="E681" s="149" t="s">
        <v>241</v>
      </c>
      <c r="F681" s="149" t="s">
        <v>242</v>
      </c>
      <c r="G681" s="149" t="s">
        <v>243</v>
      </c>
      <c r="H681" s="149" t="s">
        <v>244</v>
      </c>
      <c r="I681" s="149" t="s">
        <v>245</v>
      </c>
      <c r="J681" s="149" t="s">
        <v>246</v>
      </c>
      <c r="K681" s="149" t="s">
        <v>247</v>
      </c>
      <c r="L681" s="149" t="s">
        <v>248</v>
      </c>
      <c r="M681" s="149" t="s">
        <v>249</v>
      </c>
      <c r="N681" s="149" t="s">
        <v>250</v>
      </c>
      <c r="O681" s="149" t="s">
        <v>251</v>
      </c>
      <c r="P681" s="149" t="s">
        <v>252</v>
      </c>
      <c r="Q681" s="149" t="s">
        <v>253</v>
      </c>
      <c r="R681" s="149" t="s">
        <v>254</v>
      </c>
      <c r="S681" s="149" t="s">
        <v>255</v>
      </c>
      <c r="T681" s="149" t="s">
        <v>256</v>
      </c>
      <c r="U681" s="149" t="s">
        <v>257</v>
      </c>
      <c r="V681" s="149" t="s">
        <v>258</v>
      </c>
      <c r="W681" s="149" t="s">
        <v>259</v>
      </c>
      <c r="X681" s="149" t="s">
        <v>260</v>
      </c>
      <c r="Y681" s="149" t="s">
        <v>261</v>
      </c>
      <c r="Z681" s="149" t="s">
        <v>263</v>
      </c>
      <c r="AA681" s="149" t="s">
        <v>264</v>
      </c>
      <c r="AB681" s="149" t="s">
        <v>265</v>
      </c>
      <c r="AC681" s="149" t="s">
        <v>266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 t="s">
        <v>3</v>
      </c>
    </row>
    <row r="682" spans="1:65">
      <c r="A682" s="29"/>
      <c r="B682" s="19"/>
      <c r="C682" s="9"/>
      <c r="D682" s="10" t="s">
        <v>114</v>
      </c>
      <c r="E682" s="11" t="s">
        <v>287</v>
      </c>
      <c r="F682" s="11" t="s">
        <v>287</v>
      </c>
      <c r="G682" s="11" t="s">
        <v>287</v>
      </c>
      <c r="H682" s="11" t="s">
        <v>287</v>
      </c>
      <c r="I682" s="11" t="s">
        <v>288</v>
      </c>
      <c r="J682" s="11" t="s">
        <v>288</v>
      </c>
      <c r="K682" s="11" t="s">
        <v>114</v>
      </c>
      <c r="L682" s="11" t="s">
        <v>288</v>
      </c>
      <c r="M682" s="11" t="s">
        <v>287</v>
      </c>
      <c r="N682" s="11" t="s">
        <v>114</v>
      </c>
      <c r="O682" s="11" t="s">
        <v>288</v>
      </c>
      <c r="P682" s="11" t="s">
        <v>288</v>
      </c>
      <c r="Q682" s="11" t="s">
        <v>288</v>
      </c>
      <c r="R682" s="11" t="s">
        <v>288</v>
      </c>
      <c r="S682" s="11" t="s">
        <v>288</v>
      </c>
      <c r="T682" s="11" t="s">
        <v>288</v>
      </c>
      <c r="U682" s="11" t="s">
        <v>287</v>
      </c>
      <c r="V682" s="11" t="s">
        <v>114</v>
      </c>
      <c r="W682" s="11" t="s">
        <v>114</v>
      </c>
      <c r="X682" s="11" t="s">
        <v>287</v>
      </c>
      <c r="Y682" s="11" t="s">
        <v>114</v>
      </c>
      <c r="Z682" s="11" t="s">
        <v>288</v>
      </c>
      <c r="AA682" s="11" t="s">
        <v>114</v>
      </c>
      <c r="AB682" s="11" t="s">
        <v>114</v>
      </c>
      <c r="AC682" s="11" t="s">
        <v>287</v>
      </c>
      <c r="AD682" s="150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0</v>
      </c>
    </row>
    <row r="683" spans="1:65">
      <c r="A683" s="29"/>
      <c r="B683" s="19"/>
      <c r="C683" s="9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150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27">
        <v>0</v>
      </c>
    </row>
    <row r="684" spans="1:65">
      <c r="A684" s="29"/>
      <c r="B684" s="18">
        <v>1</v>
      </c>
      <c r="C684" s="14">
        <v>1</v>
      </c>
      <c r="D684" s="222">
        <v>1230</v>
      </c>
      <c r="E684" s="221">
        <v>1129.8399999999999</v>
      </c>
      <c r="F684" s="221">
        <v>1160.5999999999999</v>
      </c>
      <c r="G684" s="221">
        <v>1113.2</v>
      </c>
      <c r="H684" s="221">
        <v>1037.7710488502391</v>
      </c>
      <c r="I684" s="221">
        <v>1100</v>
      </c>
      <c r="J684" s="221">
        <v>1090</v>
      </c>
      <c r="K684" s="221">
        <v>1170.51</v>
      </c>
      <c r="L684" s="221">
        <v>1132</v>
      </c>
      <c r="M684" s="221">
        <v>1130</v>
      </c>
      <c r="N684" s="221">
        <v>1143</v>
      </c>
      <c r="O684" s="221">
        <v>1125</v>
      </c>
      <c r="P684" s="221">
        <v>1145</v>
      </c>
      <c r="Q684" s="221">
        <v>1080</v>
      </c>
      <c r="R684" s="221">
        <v>1110</v>
      </c>
      <c r="S684" s="221">
        <v>1130</v>
      </c>
      <c r="T684" s="221">
        <v>1184</v>
      </c>
      <c r="U684" s="222">
        <v>1071</v>
      </c>
      <c r="V684" s="222">
        <v>1610</v>
      </c>
      <c r="W684" s="221">
        <v>1171</v>
      </c>
      <c r="X684" s="221">
        <v>1088.9000000000001</v>
      </c>
      <c r="Y684" s="222">
        <v>934.36829999999998</v>
      </c>
      <c r="Z684" s="221">
        <v>1160</v>
      </c>
      <c r="AA684" s="221">
        <v>1142.3218693875458</v>
      </c>
      <c r="AB684" s="222">
        <v>967.94399999999996</v>
      </c>
      <c r="AC684" s="222">
        <v>1038</v>
      </c>
      <c r="AD684" s="223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1</v>
      </c>
    </row>
    <row r="685" spans="1:65">
      <c r="A685" s="29"/>
      <c r="B685" s="19">
        <v>1</v>
      </c>
      <c r="C685" s="9">
        <v>2</v>
      </c>
      <c r="D685" s="227">
        <v>1225</v>
      </c>
      <c r="E685" s="226">
        <v>1124.4000000000001</v>
      </c>
      <c r="F685" s="226">
        <v>1153.5</v>
      </c>
      <c r="G685" s="226">
        <v>1137.4000000000001</v>
      </c>
      <c r="H685" s="226">
        <v>1073.1067898761235</v>
      </c>
      <c r="I685" s="226">
        <v>1100</v>
      </c>
      <c r="J685" s="226">
        <v>1080</v>
      </c>
      <c r="K685" s="226">
        <v>1155.2200000000003</v>
      </c>
      <c r="L685" s="226">
        <v>1136</v>
      </c>
      <c r="M685" s="226">
        <v>1160</v>
      </c>
      <c r="N685" s="226">
        <v>1125</v>
      </c>
      <c r="O685" s="226">
        <v>1120</v>
      </c>
      <c r="P685" s="226">
        <v>1135</v>
      </c>
      <c r="Q685" s="226">
        <v>1085</v>
      </c>
      <c r="R685" s="226">
        <v>1095</v>
      </c>
      <c r="S685" s="226">
        <v>1150</v>
      </c>
      <c r="T685" s="226">
        <v>1180</v>
      </c>
      <c r="U685" s="227">
        <v>1041</v>
      </c>
      <c r="V685" s="227">
        <v>1650</v>
      </c>
      <c r="W685" s="226">
        <v>1189</v>
      </c>
      <c r="X685" s="226">
        <v>1078.5999999999999</v>
      </c>
      <c r="Y685" s="227">
        <v>925.80820000000006</v>
      </c>
      <c r="Z685" s="226">
        <v>1170</v>
      </c>
      <c r="AA685" s="226">
        <v>1141.636662859888</v>
      </c>
      <c r="AB685" s="227">
        <v>1029.9659999999999</v>
      </c>
      <c r="AC685" s="227">
        <v>1010</v>
      </c>
      <c r="AD685" s="223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18</v>
      </c>
    </row>
    <row r="686" spans="1:65">
      <c r="A686" s="29"/>
      <c r="B686" s="19">
        <v>1</v>
      </c>
      <c r="C686" s="9">
        <v>3</v>
      </c>
      <c r="D686" s="227">
        <v>1244</v>
      </c>
      <c r="E686" s="226">
        <v>1140.8399999999999</v>
      </c>
      <c r="F686" s="226">
        <v>1144.9000000000001</v>
      </c>
      <c r="G686" s="226">
        <v>1155.8</v>
      </c>
      <c r="H686" s="226">
        <v>1089.9696510279532</v>
      </c>
      <c r="I686" s="226">
        <v>1110</v>
      </c>
      <c r="J686" s="226">
        <v>1080</v>
      </c>
      <c r="K686" s="226">
        <v>1143.3400000000001</v>
      </c>
      <c r="L686" s="226">
        <v>1146</v>
      </c>
      <c r="M686" s="226">
        <v>1150</v>
      </c>
      <c r="N686" s="226">
        <v>1120</v>
      </c>
      <c r="O686" s="226">
        <v>1125</v>
      </c>
      <c r="P686" s="226">
        <v>1130</v>
      </c>
      <c r="Q686" s="226">
        <v>1085</v>
      </c>
      <c r="R686" s="226">
        <v>1115</v>
      </c>
      <c r="S686" s="226">
        <v>1140</v>
      </c>
      <c r="T686" s="226">
        <v>1186</v>
      </c>
      <c r="U686" s="227">
        <v>1057</v>
      </c>
      <c r="V686" s="227">
        <v>1580</v>
      </c>
      <c r="W686" s="226">
        <v>1152</v>
      </c>
      <c r="X686" s="226">
        <v>1078.0999999999999</v>
      </c>
      <c r="Y686" s="227">
        <v>937.85199999999998</v>
      </c>
      <c r="Z686" s="226">
        <v>1160</v>
      </c>
      <c r="AA686" s="226">
        <v>1107.2234119707657</v>
      </c>
      <c r="AB686" s="227">
        <v>1026.8489999999999</v>
      </c>
      <c r="AC686" s="227">
        <v>994.00000000000011</v>
      </c>
      <c r="AD686" s="223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16</v>
      </c>
    </row>
    <row r="687" spans="1:65">
      <c r="A687" s="29"/>
      <c r="B687" s="19">
        <v>1</v>
      </c>
      <c r="C687" s="9">
        <v>4</v>
      </c>
      <c r="D687" s="227">
        <v>1227</v>
      </c>
      <c r="E687" s="226">
        <v>1126.4000000000001</v>
      </c>
      <c r="F687" s="226">
        <v>1174.8</v>
      </c>
      <c r="G687" s="226">
        <v>1147.5</v>
      </c>
      <c r="H687" s="226">
        <v>1075.4892691958776</v>
      </c>
      <c r="I687" s="226">
        <v>1100</v>
      </c>
      <c r="J687" s="226">
        <v>1070</v>
      </c>
      <c r="K687" s="226">
        <v>1165.3400000000001</v>
      </c>
      <c r="L687" s="226">
        <v>1139</v>
      </c>
      <c r="M687" s="226">
        <v>1160</v>
      </c>
      <c r="N687" s="226">
        <v>1135</v>
      </c>
      <c r="O687" s="226">
        <v>1110</v>
      </c>
      <c r="P687" s="226">
        <v>1130</v>
      </c>
      <c r="Q687" s="226">
        <v>1080</v>
      </c>
      <c r="R687" s="226">
        <v>1125</v>
      </c>
      <c r="S687" s="226">
        <v>1185</v>
      </c>
      <c r="T687" s="226">
        <v>1194</v>
      </c>
      <c r="U687" s="227">
        <v>1005</v>
      </c>
      <c r="V687" s="227">
        <v>1620</v>
      </c>
      <c r="W687" s="226">
        <v>1198</v>
      </c>
      <c r="X687" s="226">
        <v>1079.4000000000001</v>
      </c>
      <c r="Y687" s="227">
        <v>914.62120000000004</v>
      </c>
      <c r="Z687" s="226">
        <v>1140</v>
      </c>
      <c r="AA687" s="226">
        <v>1116.5029421454199</v>
      </c>
      <c r="AB687" s="227">
        <v>999.90200000000004</v>
      </c>
      <c r="AC687" s="227">
        <v>1036</v>
      </c>
      <c r="AD687" s="223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5">
        <v>1128.9187604563406</v>
      </c>
    </row>
    <row r="688" spans="1:65">
      <c r="A688" s="29"/>
      <c r="B688" s="19">
        <v>1</v>
      </c>
      <c r="C688" s="9">
        <v>5</v>
      </c>
      <c r="D688" s="227">
        <v>1247</v>
      </c>
      <c r="E688" s="226">
        <v>1145.96</v>
      </c>
      <c r="F688" s="226">
        <v>1178.8</v>
      </c>
      <c r="G688" s="226">
        <v>1164.2</v>
      </c>
      <c r="H688" s="226">
        <v>1082.3851691006168</v>
      </c>
      <c r="I688" s="226">
        <v>1120</v>
      </c>
      <c r="J688" s="226">
        <v>1100</v>
      </c>
      <c r="K688" s="226">
        <v>1165.3400000000001</v>
      </c>
      <c r="L688" s="226">
        <v>1157</v>
      </c>
      <c r="M688" s="226">
        <v>1160</v>
      </c>
      <c r="N688" s="226">
        <v>1135</v>
      </c>
      <c r="O688" s="226">
        <v>1110</v>
      </c>
      <c r="P688" s="226">
        <v>1155</v>
      </c>
      <c r="Q688" s="226">
        <v>1080</v>
      </c>
      <c r="R688" s="226">
        <v>1110</v>
      </c>
      <c r="S688" s="226">
        <v>1120</v>
      </c>
      <c r="T688" s="226">
        <v>1180</v>
      </c>
      <c r="U688" s="227">
        <v>957</v>
      </c>
      <c r="V688" s="227">
        <v>1580</v>
      </c>
      <c r="W688" s="226">
        <v>1164</v>
      </c>
      <c r="X688" s="226">
        <v>1083.8</v>
      </c>
      <c r="Y688" s="227">
        <v>933.25540000000001</v>
      </c>
      <c r="Z688" s="226">
        <v>1130</v>
      </c>
      <c r="AA688" s="226">
        <v>1102.6904940564909</v>
      </c>
      <c r="AB688" s="227">
        <v>1053.31</v>
      </c>
      <c r="AC688" s="227">
        <v>1003.9999999999999</v>
      </c>
      <c r="AD688" s="223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5">
        <v>48</v>
      </c>
    </row>
    <row r="689" spans="1:65">
      <c r="A689" s="29"/>
      <c r="B689" s="19">
        <v>1</v>
      </c>
      <c r="C689" s="9">
        <v>6</v>
      </c>
      <c r="D689" s="227">
        <v>1227</v>
      </c>
      <c r="E689" s="230">
        <v>1088</v>
      </c>
      <c r="F689" s="226">
        <v>1133.3</v>
      </c>
      <c r="G689" s="226">
        <v>1114.4000000000001</v>
      </c>
      <c r="H689" s="226">
        <v>1062.096384767859</v>
      </c>
      <c r="I689" s="226">
        <v>1100</v>
      </c>
      <c r="J689" s="226">
        <v>1110</v>
      </c>
      <c r="K689" s="226">
        <v>1122.1100000000001</v>
      </c>
      <c r="L689" s="226">
        <v>1147</v>
      </c>
      <c r="M689" s="226">
        <v>1150</v>
      </c>
      <c r="N689" s="226">
        <v>1134</v>
      </c>
      <c r="O689" s="226">
        <v>1110</v>
      </c>
      <c r="P689" s="226">
        <v>1110</v>
      </c>
      <c r="Q689" s="230">
        <v>1120</v>
      </c>
      <c r="R689" s="226">
        <v>1110</v>
      </c>
      <c r="S689" s="226">
        <v>1145</v>
      </c>
      <c r="T689" s="226">
        <v>1190</v>
      </c>
      <c r="U689" s="227">
        <v>1020.0000000000001</v>
      </c>
      <c r="V689" s="227">
        <v>1610</v>
      </c>
      <c r="W689" s="226">
        <v>1188</v>
      </c>
      <c r="X689" s="226">
        <v>1090.2</v>
      </c>
      <c r="Y689" s="227">
        <v>894.44449999999995</v>
      </c>
      <c r="Z689" s="226">
        <v>1160</v>
      </c>
      <c r="AA689" s="226">
        <v>1091.8695615221179</v>
      </c>
      <c r="AB689" s="227">
        <v>1008.5219999999999</v>
      </c>
      <c r="AC689" s="227">
        <v>1025</v>
      </c>
      <c r="AD689" s="223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8"/>
    </row>
    <row r="690" spans="1:65">
      <c r="A690" s="29"/>
      <c r="B690" s="20" t="s">
        <v>273</v>
      </c>
      <c r="C690" s="12"/>
      <c r="D690" s="229">
        <v>1233.3333333333333</v>
      </c>
      <c r="E690" s="229">
        <v>1125.9066666666665</v>
      </c>
      <c r="F690" s="229">
        <v>1157.6500000000001</v>
      </c>
      <c r="G690" s="229">
        <v>1138.75</v>
      </c>
      <c r="H690" s="229">
        <v>1070.1363854697784</v>
      </c>
      <c r="I690" s="229">
        <v>1105</v>
      </c>
      <c r="J690" s="229">
        <v>1088.3333333333333</v>
      </c>
      <c r="K690" s="229">
        <v>1153.6433333333334</v>
      </c>
      <c r="L690" s="229">
        <v>1142.8333333333333</v>
      </c>
      <c r="M690" s="229">
        <v>1151.6666666666667</v>
      </c>
      <c r="N690" s="229">
        <v>1132</v>
      </c>
      <c r="O690" s="229">
        <v>1116.6666666666667</v>
      </c>
      <c r="P690" s="229">
        <v>1134.1666666666667</v>
      </c>
      <c r="Q690" s="229">
        <v>1088.3333333333333</v>
      </c>
      <c r="R690" s="229">
        <v>1110.8333333333333</v>
      </c>
      <c r="S690" s="229">
        <v>1145</v>
      </c>
      <c r="T690" s="229">
        <v>1185.6666666666667</v>
      </c>
      <c r="U690" s="229">
        <v>1025.1666666666667</v>
      </c>
      <c r="V690" s="229">
        <v>1608.3333333333333</v>
      </c>
      <c r="W690" s="229">
        <v>1177</v>
      </c>
      <c r="X690" s="229">
        <v>1083.1666666666667</v>
      </c>
      <c r="Y690" s="229">
        <v>923.39159999999993</v>
      </c>
      <c r="Z690" s="229">
        <v>1153.3333333333333</v>
      </c>
      <c r="AA690" s="229">
        <v>1117.0408236570381</v>
      </c>
      <c r="AB690" s="229">
        <v>1014.4155</v>
      </c>
      <c r="AC690" s="229">
        <v>1017.8333333333334</v>
      </c>
      <c r="AD690" s="223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8"/>
    </row>
    <row r="691" spans="1:65">
      <c r="A691" s="29"/>
      <c r="B691" s="3" t="s">
        <v>274</v>
      </c>
      <c r="C691" s="28"/>
      <c r="D691" s="226">
        <v>1228.5</v>
      </c>
      <c r="E691" s="226">
        <v>1128.1199999999999</v>
      </c>
      <c r="F691" s="226">
        <v>1157.05</v>
      </c>
      <c r="G691" s="226">
        <v>1142.45</v>
      </c>
      <c r="H691" s="226">
        <v>1074.2980295360005</v>
      </c>
      <c r="I691" s="226">
        <v>1100</v>
      </c>
      <c r="J691" s="226">
        <v>1085</v>
      </c>
      <c r="K691" s="226">
        <v>1160.2800000000002</v>
      </c>
      <c r="L691" s="226">
        <v>1142.5</v>
      </c>
      <c r="M691" s="226">
        <v>1155</v>
      </c>
      <c r="N691" s="226">
        <v>1134.5</v>
      </c>
      <c r="O691" s="226">
        <v>1115</v>
      </c>
      <c r="P691" s="226">
        <v>1132.5</v>
      </c>
      <c r="Q691" s="226">
        <v>1082.5</v>
      </c>
      <c r="R691" s="226">
        <v>1110</v>
      </c>
      <c r="S691" s="226">
        <v>1142.5</v>
      </c>
      <c r="T691" s="226">
        <v>1185</v>
      </c>
      <c r="U691" s="226">
        <v>1030.5</v>
      </c>
      <c r="V691" s="226">
        <v>1610</v>
      </c>
      <c r="W691" s="226">
        <v>1179.5</v>
      </c>
      <c r="X691" s="226">
        <v>1081.5999999999999</v>
      </c>
      <c r="Y691" s="226">
        <v>929.53179999999998</v>
      </c>
      <c r="Z691" s="226">
        <v>1160</v>
      </c>
      <c r="AA691" s="226">
        <v>1111.8631770580928</v>
      </c>
      <c r="AB691" s="226">
        <v>1017.6854999999999</v>
      </c>
      <c r="AC691" s="226">
        <v>1017.5</v>
      </c>
      <c r="AD691" s="223"/>
      <c r="AE691" s="224"/>
      <c r="AF691" s="224"/>
      <c r="AG691" s="224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8"/>
    </row>
    <row r="692" spans="1:65">
      <c r="A692" s="29"/>
      <c r="B692" s="3" t="s">
        <v>275</v>
      </c>
      <c r="C692" s="28"/>
      <c r="D692" s="226">
        <v>9.6055539489748671</v>
      </c>
      <c r="E692" s="226">
        <v>20.396276784419904</v>
      </c>
      <c r="F692" s="226">
        <v>17.451962640345045</v>
      </c>
      <c r="G692" s="226">
        <v>21.27211790113995</v>
      </c>
      <c r="H692" s="226">
        <v>18.401219608718893</v>
      </c>
      <c r="I692" s="226">
        <v>8.3666002653407556</v>
      </c>
      <c r="J692" s="226">
        <v>14.719601443879746</v>
      </c>
      <c r="K692" s="226">
        <v>18.226925869895503</v>
      </c>
      <c r="L692" s="226">
        <v>9.0203473695122565</v>
      </c>
      <c r="M692" s="226">
        <v>11.690451944500122</v>
      </c>
      <c r="N692" s="226">
        <v>8.1975606127676794</v>
      </c>
      <c r="O692" s="226">
        <v>7.5277265270908096</v>
      </c>
      <c r="P692" s="226">
        <v>15.302505241517373</v>
      </c>
      <c r="Q692" s="226">
        <v>15.705625319186328</v>
      </c>
      <c r="R692" s="226">
        <v>9.7039510853397584</v>
      </c>
      <c r="S692" s="226">
        <v>22.360679774997898</v>
      </c>
      <c r="T692" s="226">
        <v>5.5737479909542609</v>
      </c>
      <c r="U692" s="226">
        <v>41.097039633855211</v>
      </c>
      <c r="V692" s="226">
        <v>26.394443859772203</v>
      </c>
      <c r="W692" s="226">
        <v>17.527121840165314</v>
      </c>
      <c r="X692" s="226">
        <v>5.3563669279341957</v>
      </c>
      <c r="Y692" s="226">
        <v>16.416943269805142</v>
      </c>
      <c r="Z692" s="226">
        <v>15.055453054181621</v>
      </c>
      <c r="AA692" s="226">
        <v>20.881962863523992</v>
      </c>
      <c r="AB692" s="226">
        <v>29.374027437516954</v>
      </c>
      <c r="AC692" s="226">
        <v>17.937855687530387</v>
      </c>
      <c r="AD692" s="223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8"/>
    </row>
    <row r="693" spans="1:65">
      <c r="A693" s="29"/>
      <c r="B693" s="3" t="s">
        <v>86</v>
      </c>
      <c r="C693" s="28"/>
      <c r="D693" s="13">
        <v>7.788286985655298E-3</v>
      </c>
      <c r="E693" s="13">
        <v>1.8115424118417073E-2</v>
      </c>
      <c r="F693" s="13">
        <v>1.5075335930847011E-2</v>
      </c>
      <c r="G693" s="13">
        <v>1.868023525895934E-2</v>
      </c>
      <c r="H693" s="13">
        <v>1.7195209749494646E-2</v>
      </c>
      <c r="I693" s="13">
        <v>7.5715839505346204E-3</v>
      </c>
      <c r="J693" s="13">
        <v>1.3524901786106965E-2</v>
      </c>
      <c r="K693" s="13">
        <v>1.5799446278799773E-2</v>
      </c>
      <c r="L693" s="13">
        <v>7.8929683851645827E-3</v>
      </c>
      <c r="M693" s="13">
        <v>1.0150898938784476E-2</v>
      </c>
      <c r="N693" s="13">
        <v>7.2416613186993637E-3</v>
      </c>
      <c r="O693" s="13">
        <v>6.7412476362007246E-3</v>
      </c>
      <c r="P693" s="13">
        <v>1.3492289705966824E-2</v>
      </c>
      <c r="Q693" s="13">
        <v>1.4430896158517302E-2</v>
      </c>
      <c r="R693" s="13">
        <v>8.7357399117837294E-3</v>
      </c>
      <c r="S693" s="13">
        <v>1.952897796943048E-2</v>
      </c>
      <c r="T693" s="13">
        <v>4.7009401104477879E-3</v>
      </c>
      <c r="U693" s="13">
        <v>4.0088154414425502E-2</v>
      </c>
      <c r="V693" s="13">
        <v>1.6411053177060438E-2</v>
      </c>
      <c r="W693" s="13">
        <v>1.4891352455535526E-2</v>
      </c>
      <c r="X693" s="13">
        <v>4.9450994872449871E-3</v>
      </c>
      <c r="Y693" s="13">
        <v>1.777896102780786E-2</v>
      </c>
      <c r="Z693" s="13">
        <v>1.3053861029637244E-2</v>
      </c>
      <c r="AA693" s="13">
        <v>1.8694001527320474E-2</v>
      </c>
      <c r="AB693" s="13">
        <v>2.8956603519481865E-2</v>
      </c>
      <c r="AC693" s="13">
        <v>1.762356871216347E-2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A694" s="29"/>
      <c r="B694" s="3" t="s">
        <v>276</v>
      </c>
      <c r="C694" s="28"/>
      <c r="D694" s="13">
        <v>9.2490776603610936E-2</v>
      </c>
      <c r="E694" s="13">
        <v>-2.668122716338317E-3</v>
      </c>
      <c r="F694" s="13">
        <v>2.5450227731219188E-2</v>
      </c>
      <c r="G694" s="13">
        <v>8.7085447492123436E-3</v>
      </c>
      <c r="H694" s="13">
        <v>-5.20696236483843E-2</v>
      </c>
      <c r="I694" s="13">
        <v>-2.1187317718656673E-2</v>
      </c>
      <c r="J694" s="13">
        <v>-3.5950706591678538E-2</v>
      </c>
      <c r="K694" s="13">
        <v>2.1901109046144729E-2</v>
      </c>
      <c r="L694" s="13">
        <v>1.2325575023102608E-2</v>
      </c>
      <c r="M694" s="13">
        <v>2.0150171125804306E-2</v>
      </c>
      <c r="N694" s="13">
        <v>2.729372255638518E-3</v>
      </c>
      <c r="O694" s="13">
        <v>-1.0852945507541345E-2</v>
      </c>
      <c r="P694" s="13">
        <v>4.6486128091314249E-3</v>
      </c>
      <c r="Q694" s="13">
        <v>-3.5950706591678538E-2</v>
      </c>
      <c r="R694" s="13">
        <v>-1.602013161309912E-2</v>
      </c>
      <c r="S694" s="13">
        <v>1.4244815576595515E-2</v>
      </c>
      <c r="T694" s="13">
        <v>5.026748442676876E-2</v>
      </c>
      <c r="U694" s="13">
        <v>-9.1903950420430869E-2</v>
      </c>
      <c r="V694" s="13">
        <v>0.42466702624660058</v>
      </c>
      <c r="W694" s="13">
        <v>4.2590522212797355E-2</v>
      </c>
      <c r="X694" s="13">
        <v>-4.0527357142315146E-2</v>
      </c>
      <c r="Y694" s="13">
        <v>-0.18205664362709395</v>
      </c>
      <c r="Z694" s="13">
        <v>2.1626510013106337E-2</v>
      </c>
      <c r="AA694" s="13">
        <v>-1.052151599863671E-2</v>
      </c>
      <c r="AB694" s="13">
        <v>-0.10142736968075117</v>
      </c>
      <c r="AC694" s="13">
        <v>-9.8399841524560494E-2</v>
      </c>
      <c r="AD694" s="150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55"/>
    </row>
    <row r="695" spans="1:65">
      <c r="A695" s="29"/>
      <c r="B695" s="45" t="s">
        <v>277</v>
      </c>
      <c r="C695" s="46"/>
      <c r="D695" s="44">
        <v>2.64</v>
      </c>
      <c r="E695" s="44">
        <v>0.08</v>
      </c>
      <c r="F695" s="44">
        <v>0.72</v>
      </c>
      <c r="G695" s="44">
        <v>0.25</v>
      </c>
      <c r="H695" s="44">
        <v>1.49</v>
      </c>
      <c r="I695" s="44">
        <v>0.61</v>
      </c>
      <c r="J695" s="44">
        <v>1.03</v>
      </c>
      <c r="K695" s="44">
        <v>0.62</v>
      </c>
      <c r="L695" s="44">
        <v>0.35</v>
      </c>
      <c r="M695" s="44">
        <v>0.56999999999999995</v>
      </c>
      <c r="N695" s="44">
        <v>0.08</v>
      </c>
      <c r="O695" s="44">
        <v>0.31</v>
      </c>
      <c r="P695" s="44">
        <v>0.13</v>
      </c>
      <c r="Q695" s="44">
        <v>1.03</v>
      </c>
      <c r="R695" s="44">
        <v>0.46</v>
      </c>
      <c r="S695" s="44">
        <v>0.41</v>
      </c>
      <c r="T695" s="44">
        <v>1.43</v>
      </c>
      <c r="U695" s="44">
        <v>2.62</v>
      </c>
      <c r="V695" s="44">
        <v>12.11</v>
      </c>
      <c r="W695" s="44">
        <v>1.21</v>
      </c>
      <c r="X695" s="44">
        <v>1.1599999999999999</v>
      </c>
      <c r="Y695" s="44">
        <v>5.19</v>
      </c>
      <c r="Z695" s="44">
        <v>0.62</v>
      </c>
      <c r="AA695" s="44">
        <v>0.3</v>
      </c>
      <c r="AB695" s="44">
        <v>2.89</v>
      </c>
      <c r="AC695" s="44">
        <v>2.81</v>
      </c>
      <c r="AD695" s="150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5"/>
    </row>
    <row r="696" spans="1:65">
      <c r="B696" s="3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  <c r="AA696" s="20"/>
      <c r="AB696" s="20"/>
      <c r="AC696" s="20"/>
      <c r="BM696" s="55"/>
    </row>
    <row r="697" spans="1:65" ht="15">
      <c r="B697" s="8" t="s">
        <v>510</v>
      </c>
      <c r="BM697" s="27" t="s">
        <v>66</v>
      </c>
    </row>
    <row r="698" spans="1:65" ht="15">
      <c r="A698" s="24" t="s">
        <v>40</v>
      </c>
      <c r="B698" s="18" t="s">
        <v>110</v>
      </c>
      <c r="C698" s="15" t="s">
        <v>111</v>
      </c>
      <c r="D698" s="16" t="s">
        <v>236</v>
      </c>
      <c r="E698" s="17" t="s">
        <v>236</v>
      </c>
      <c r="F698" s="17" t="s">
        <v>236</v>
      </c>
      <c r="G698" s="17" t="s">
        <v>236</v>
      </c>
      <c r="H698" s="17" t="s">
        <v>236</v>
      </c>
      <c r="I698" s="17" t="s">
        <v>236</v>
      </c>
      <c r="J698" s="17" t="s">
        <v>236</v>
      </c>
      <c r="K698" s="17" t="s">
        <v>236</v>
      </c>
      <c r="L698" s="17" t="s">
        <v>236</v>
      </c>
      <c r="M698" s="17" t="s">
        <v>236</v>
      </c>
      <c r="N698" s="17" t="s">
        <v>236</v>
      </c>
      <c r="O698" s="150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 t="s">
        <v>237</v>
      </c>
      <c r="C699" s="9" t="s">
        <v>237</v>
      </c>
      <c r="D699" s="148" t="s">
        <v>241</v>
      </c>
      <c r="E699" s="149" t="s">
        <v>243</v>
      </c>
      <c r="F699" s="149" t="s">
        <v>244</v>
      </c>
      <c r="G699" s="149" t="s">
        <v>245</v>
      </c>
      <c r="H699" s="149" t="s">
        <v>247</v>
      </c>
      <c r="I699" s="149" t="s">
        <v>250</v>
      </c>
      <c r="J699" s="149" t="s">
        <v>257</v>
      </c>
      <c r="K699" s="149" t="s">
        <v>260</v>
      </c>
      <c r="L699" s="149" t="s">
        <v>261</v>
      </c>
      <c r="M699" s="149" t="s">
        <v>263</v>
      </c>
      <c r="N699" s="149" t="s">
        <v>266</v>
      </c>
      <c r="O699" s="150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 t="s">
        <v>3</v>
      </c>
    </row>
    <row r="700" spans="1:65">
      <c r="A700" s="29"/>
      <c r="B700" s="19"/>
      <c r="C700" s="9"/>
      <c r="D700" s="10" t="s">
        <v>287</v>
      </c>
      <c r="E700" s="11" t="s">
        <v>287</v>
      </c>
      <c r="F700" s="11" t="s">
        <v>287</v>
      </c>
      <c r="G700" s="11" t="s">
        <v>288</v>
      </c>
      <c r="H700" s="11" t="s">
        <v>287</v>
      </c>
      <c r="I700" s="11" t="s">
        <v>287</v>
      </c>
      <c r="J700" s="11" t="s">
        <v>287</v>
      </c>
      <c r="K700" s="11" t="s">
        <v>287</v>
      </c>
      <c r="L700" s="11" t="s">
        <v>287</v>
      </c>
      <c r="M700" s="11" t="s">
        <v>288</v>
      </c>
      <c r="N700" s="11" t="s">
        <v>287</v>
      </c>
      <c r="O700" s="150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7">
        <v>1</v>
      </c>
    </row>
    <row r="701" spans="1:65">
      <c r="A701" s="29"/>
      <c r="B701" s="19"/>
      <c r="C701" s="9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150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7">
        <v>2</v>
      </c>
    </row>
    <row r="702" spans="1:65">
      <c r="A702" s="29"/>
      <c r="B702" s="18">
        <v>1</v>
      </c>
      <c r="C702" s="14">
        <v>1</v>
      </c>
      <c r="D702" s="210">
        <v>10.8</v>
      </c>
      <c r="E702" s="210">
        <v>10.23</v>
      </c>
      <c r="F702" s="210">
        <v>10.168272398240555</v>
      </c>
      <c r="G702" s="210">
        <v>10.5</v>
      </c>
      <c r="H702" s="211">
        <v>11.79</v>
      </c>
      <c r="I702" s="210">
        <v>10.95</v>
      </c>
      <c r="J702" s="210">
        <v>10.49</v>
      </c>
      <c r="K702" s="210">
        <v>10.67</v>
      </c>
      <c r="L702" s="210">
        <v>9.9550000000000001</v>
      </c>
      <c r="M702" s="211">
        <v>9</v>
      </c>
      <c r="N702" s="210">
        <v>9.7100000000000009</v>
      </c>
      <c r="O702" s="212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4">
        <v>1</v>
      </c>
    </row>
    <row r="703" spans="1:65">
      <c r="A703" s="29"/>
      <c r="B703" s="19">
        <v>1</v>
      </c>
      <c r="C703" s="9">
        <v>2</v>
      </c>
      <c r="D703" s="215">
        <v>10</v>
      </c>
      <c r="E703" s="215">
        <v>10.35</v>
      </c>
      <c r="F703" s="215">
        <v>10.672205634386504</v>
      </c>
      <c r="G703" s="215">
        <v>10.3</v>
      </c>
      <c r="H703" s="216">
        <v>11.571999999999999</v>
      </c>
      <c r="I703" s="215">
        <v>11.24</v>
      </c>
      <c r="J703" s="215">
        <v>11.34</v>
      </c>
      <c r="K703" s="215">
        <v>10.59</v>
      </c>
      <c r="L703" s="215">
        <v>9.8025000000000002</v>
      </c>
      <c r="M703" s="216">
        <v>9</v>
      </c>
      <c r="N703" s="215">
        <v>9.85</v>
      </c>
      <c r="O703" s="212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4">
        <v>33</v>
      </c>
    </row>
    <row r="704" spans="1:65">
      <c r="A704" s="29"/>
      <c r="B704" s="19">
        <v>1</v>
      </c>
      <c r="C704" s="9">
        <v>3</v>
      </c>
      <c r="D704" s="215">
        <v>10.9</v>
      </c>
      <c r="E704" s="215">
        <v>10.36</v>
      </c>
      <c r="F704" s="215">
        <v>10.592559027322064</v>
      </c>
      <c r="G704" s="215">
        <v>10.199999999999999</v>
      </c>
      <c r="H704" s="216">
        <v>11.711</v>
      </c>
      <c r="I704" s="215">
        <v>11.16</v>
      </c>
      <c r="J704" s="215">
        <v>10.050000000000001</v>
      </c>
      <c r="K704" s="215">
        <v>10.76</v>
      </c>
      <c r="L704" s="215">
        <v>9.9314</v>
      </c>
      <c r="M704" s="216">
        <v>9</v>
      </c>
      <c r="N704" s="215">
        <v>9.24</v>
      </c>
      <c r="O704" s="212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4">
        <v>16</v>
      </c>
    </row>
    <row r="705" spans="1:65">
      <c r="A705" s="29"/>
      <c r="B705" s="19">
        <v>1</v>
      </c>
      <c r="C705" s="9">
        <v>4</v>
      </c>
      <c r="D705" s="215">
        <v>10.8</v>
      </c>
      <c r="E705" s="215">
        <v>10.59</v>
      </c>
      <c r="F705" s="215">
        <v>10.869513112233991</v>
      </c>
      <c r="G705" s="215">
        <v>10.6</v>
      </c>
      <c r="H705" s="216">
        <v>11.859</v>
      </c>
      <c r="I705" s="215">
        <v>10.75</v>
      </c>
      <c r="J705" s="217">
        <v>7.18</v>
      </c>
      <c r="K705" s="215">
        <v>10.65</v>
      </c>
      <c r="L705" s="215">
        <v>10.1791</v>
      </c>
      <c r="M705" s="216">
        <v>8</v>
      </c>
      <c r="N705" s="215">
        <v>9.3800000000000008</v>
      </c>
      <c r="O705" s="212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4">
        <v>10.32150894426665</v>
      </c>
    </row>
    <row r="706" spans="1:65">
      <c r="A706" s="29"/>
      <c r="B706" s="19">
        <v>1</v>
      </c>
      <c r="C706" s="9">
        <v>5</v>
      </c>
      <c r="D706" s="215">
        <v>10.199999999999999</v>
      </c>
      <c r="E706" s="215">
        <v>10.56</v>
      </c>
      <c r="F706" s="215">
        <v>10.50009462714751</v>
      </c>
      <c r="G706" s="215">
        <v>10.3</v>
      </c>
      <c r="H706" s="216">
        <v>11.962</v>
      </c>
      <c r="I706" s="215">
        <v>11.26</v>
      </c>
      <c r="J706" s="215">
        <v>8.31</v>
      </c>
      <c r="K706" s="215">
        <v>10.65</v>
      </c>
      <c r="L706" s="217">
        <v>10.425800000000001</v>
      </c>
      <c r="M706" s="216">
        <v>9</v>
      </c>
      <c r="N706" s="215">
        <v>9.4</v>
      </c>
      <c r="O706" s="212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4">
        <v>49</v>
      </c>
    </row>
    <row r="707" spans="1:65">
      <c r="A707" s="29"/>
      <c r="B707" s="19">
        <v>1</v>
      </c>
      <c r="C707" s="9">
        <v>6</v>
      </c>
      <c r="D707" s="215">
        <v>9.6999999999999993</v>
      </c>
      <c r="E707" s="215">
        <v>10.24</v>
      </c>
      <c r="F707" s="215">
        <v>10.411638191068448</v>
      </c>
      <c r="G707" s="215">
        <v>10.5</v>
      </c>
      <c r="H707" s="216">
        <v>11.747</v>
      </c>
      <c r="I707" s="215">
        <v>11.41</v>
      </c>
      <c r="J707" s="215">
        <v>9.31</v>
      </c>
      <c r="K707" s="215">
        <v>10.63</v>
      </c>
      <c r="L707" s="215">
        <v>9.9130000000000003</v>
      </c>
      <c r="M707" s="216">
        <v>9</v>
      </c>
      <c r="N707" s="215">
        <v>9.58</v>
      </c>
      <c r="O707" s="212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8"/>
    </row>
    <row r="708" spans="1:65">
      <c r="A708" s="29"/>
      <c r="B708" s="20" t="s">
        <v>273</v>
      </c>
      <c r="C708" s="12"/>
      <c r="D708" s="219">
        <v>10.4</v>
      </c>
      <c r="E708" s="219">
        <v>10.388333333333334</v>
      </c>
      <c r="F708" s="219">
        <v>10.53571383173318</v>
      </c>
      <c r="G708" s="219">
        <v>10.4</v>
      </c>
      <c r="H708" s="219">
        <v>11.7735</v>
      </c>
      <c r="I708" s="219">
        <v>11.128333333333332</v>
      </c>
      <c r="J708" s="219">
        <v>9.4466666666666672</v>
      </c>
      <c r="K708" s="219">
        <v>10.658333333333333</v>
      </c>
      <c r="L708" s="219">
        <v>10.034466666666667</v>
      </c>
      <c r="M708" s="219">
        <v>8.8333333333333339</v>
      </c>
      <c r="N708" s="219">
        <v>9.5266666666666673</v>
      </c>
      <c r="O708" s="212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8"/>
    </row>
    <row r="709" spans="1:65">
      <c r="A709" s="29"/>
      <c r="B709" s="3" t="s">
        <v>274</v>
      </c>
      <c r="C709" s="28"/>
      <c r="D709" s="215">
        <v>10.5</v>
      </c>
      <c r="E709" s="215">
        <v>10.355</v>
      </c>
      <c r="F709" s="215">
        <v>10.546326827234786</v>
      </c>
      <c r="G709" s="215">
        <v>10.4</v>
      </c>
      <c r="H709" s="215">
        <v>11.7685</v>
      </c>
      <c r="I709" s="215">
        <v>11.2</v>
      </c>
      <c r="J709" s="215">
        <v>9.68</v>
      </c>
      <c r="K709" s="215">
        <v>10.65</v>
      </c>
      <c r="L709" s="215">
        <v>9.9432000000000009</v>
      </c>
      <c r="M709" s="215">
        <v>9</v>
      </c>
      <c r="N709" s="215">
        <v>9.49</v>
      </c>
      <c r="O709" s="212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3"/>
      <c r="AT709" s="213"/>
      <c r="AU709" s="213"/>
      <c r="AV709" s="213"/>
      <c r="AW709" s="213"/>
      <c r="AX709" s="213"/>
      <c r="AY709" s="213"/>
      <c r="AZ709" s="213"/>
      <c r="BA709" s="213"/>
      <c r="BB709" s="213"/>
      <c r="BC709" s="213"/>
      <c r="BD709" s="213"/>
      <c r="BE709" s="213"/>
      <c r="BF709" s="213"/>
      <c r="BG709" s="213"/>
      <c r="BH709" s="213"/>
      <c r="BI709" s="213"/>
      <c r="BJ709" s="213"/>
      <c r="BK709" s="213"/>
      <c r="BL709" s="213"/>
      <c r="BM709" s="218"/>
    </row>
    <row r="710" spans="1:65">
      <c r="A710" s="29"/>
      <c r="B710" s="3" t="s">
        <v>275</v>
      </c>
      <c r="C710" s="28"/>
      <c r="D710" s="23">
        <v>0.50199601592044585</v>
      </c>
      <c r="E710" s="23">
        <v>0.1545854671910224</v>
      </c>
      <c r="F710" s="23">
        <v>0.23872999288097246</v>
      </c>
      <c r="G710" s="23">
        <v>0.15491933384829659</v>
      </c>
      <c r="H710" s="23">
        <v>0.13291012000596505</v>
      </c>
      <c r="I710" s="23">
        <v>0.23878162966749919</v>
      </c>
      <c r="J710" s="23">
        <v>1.5156340807288018</v>
      </c>
      <c r="K710" s="23">
        <v>5.671566509057837E-2</v>
      </c>
      <c r="L710" s="23">
        <v>0.22784246897070515</v>
      </c>
      <c r="M710" s="23">
        <v>0.40824829046386302</v>
      </c>
      <c r="N710" s="23">
        <v>0.22835644651874093</v>
      </c>
      <c r="O710" s="150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3" t="s">
        <v>86</v>
      </c>
      <c r="C711" s="28"/>
      <c r="D711" s="13">
        <v>4.826884768465825E-2</v>
      </c>
      <c r="E711" s="13">
        <v>1.4880680300756207E-2</v>
      </c>
      <c r="F711" s="13">
        <v>2.2659118944738852E-2</v>
      </c>
      <c r="G711" s="13">
        <v>1.489608979310544E-2</v>
      </c>
      <c r="H711" s="13">
        <v>1.1288921731512724E-2</v>
      </c>
      <c r="I711" s="13">
        <v>2.1457088183390673E-2</v>
      </c>
      <c r="J711" s="13">
        <v>0.16044115180615404</v>
      </c>
      <c r="K711" s="13">
        <v>5.3212508294522322E-3</v>
      </c>
      <c r="L711" s="13">
        <v>2.2705986928789286E-2</v>
      </c>
      <c r="M711" s="13">
        <v>4.6216787599682604E-2</v>
      </c>
      <c r="N711" s="13">
        <v>2.3970235813723678E-2</v>
      </c>
      <c r="O711" s="150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276</v>
      </c>
      <c r="C712" s="28"/>
      <c r="D712" s="13">
        <v>7.6046105426232913E-3</v>
      </c>
      <c r="E712" s="13">
        <v>6.4742848577197254E-3</v>
      </c>
      <c r="F712" s="13">
        <v>2.0753253097311353E-2</v>
      </c>
      <c r="G712" s="13">
        <v>7.6046105426232913E-3</v>
      </c>
      <c r="H712" s="13">
        <v>0.14067623867534373</v>
      </c>
      <c r="I712" s="13">
        <v>7.8169228300175364E-2</v>
      </c>
      <c r="J712" s="13">
        <v>-8.4759145423783933E-2</v>
      </c>
      <c r="K712" s="13">
        <v>3.2633250708345329E-2</v>
      </c>
      <c r="L712" s="13">
        <v>-2.7810107916384497E-2</v>
      </c>
      <c r="M712" s="13">
        <v>-0.14418198143014371</v>
      </c>
      <c r="N712" s="13">
        <v>-7.7008340727302116E-2</v>
      </c>
      <c r="O712" s="150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277</v>
      </c>
      <c r="C713" s="46"/>
      <c r="D713" s="44">
        <v>0</v>
      </c>
      <c r="E713" s="44">
        <v>0.03</v>
      </c>
      <c r="F713" s="44">
        <v>0.28999999999999998</v>
      </c>
      <c r="G713" s="44">
        <v>0</v>
      </c>
      <c r="H713" s="44">
        <v>2.97</v>
      </c>
      <c r="I713" s="44">
        <v>1.57</v>
      </c>
      <c r="J713" s="44">
        <v>2.06</v>
      </c>
      <c r="K713" s="44">
        <v>0.56000000000000005</v>
      </c>
      <c r="L713" s="44">
        <v>0.79</v>
      </c>
      <c r="M713" s="44" t="s">
        <v>278</v>
      </c>
      <c r="N713" s="44">
        <v>1.89</v>
      </c>
      <c r="O713" s="150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 t="s">
        <v>291</v>
      </c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BM714" s="55"/>
    </row>
    <row r="715" spans="1:65">
      <c r="BM715" s="55"/>
    </row>
    <row r="716" spans="1:65" ht="15">
      <c r="B716" s="8" t="s">
        <v>511</v>
      </c>
      <c r="BM716" s="27" t="s">
        <v>66</v>
      </c>
    </row>
    <row r="717" spans="1:65" ht="15">
      <c r="A717" s="24" t="s">
        <v>43</v>
      </c>
      <c r="B717" s="18" t="s">
        <v>110</v>
      </c>
      <c r="C717" s="15" t="s">
        <v>111</v>
      </c>
      <c r="D717" s="16" t="s">
        <v>236</v>
      </c>
      <c r="E717" s="17" t="s">
        <v>236</v>
      </c>
      <c r="F717" s="17" t="s">
        <v>236</v>
      </c>
      <c r="G717" s="17" t="s">
        <v>236</v>
      </c>
      <c r="H717" s="17" t="s">
        <v>236</v>
      </c>
      <c r="I717" s="17" t="s">
        <v>236</v>
      </c>
      <c r="J717" s="17" t="s">
        <v>236</v>
      </c>
      <c r="K717" s="17" t="s">
        <v>236</v>
      </c>
      <c r="L717" s="17" t="s">
        <v>236</v>
      </c>
      <c r="M717" s="17" t="s">
        <v>236</v>
      </c>
      <c r="N717" s="17" t="s">
        <v>236</v>
      </c>
      <c r="O717" s="17" t="s">
        <v>236</v>
      </c>
      <c r="P717" s="17" t="s">
        <v>236</v>
      </c>
      <c r="Q717" s="17" t="s">
        <v>236</v>
      </c>
      <c r="R717" s="17" t="s">
        <v>236</v>
      </c>
      <c r="S717" s="17" t="s">
        <v>236</v>
      </c>
      <c r="T717" s="17" t="s">
        <v>236</v>
      </c>
      <c r="U717" s="17" t="s">
        <v>236</v>
      </c>
      <c r="V717" s="17" t="s">
        <v>236</v>
      </c>
      <c r="W717" s="17" t="s">
        <v>236</v>
      </c>
      <c r="X717" s="17" t="s">
        <v>236</v>
      </c>
      <c r="Y717" s="17" t="s">
        <v>236</v>
      </c>
      <c r="Z717" s="150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1</v>
      </c>
    </row>
    <row r="718" spans="1:65">
      <c r="A718" s="29"/>
      <c r="B718" s="19" t="s">
        <v>237</v>
      </c>
      <c r="C718" s="9" t="s">
        <v>237</v>
      </c>
      <c r="D718" s="148" t="s">
        <v>239</v>
      </c>
      <c r="E718" s="149" t="s">
        <v>241</v>
      </c>
      <c r="F718" s="149" t="s">
        <v>242</v>
      </c>
      <c r="G718" s="149" t="s">
        <v>243</v>
      </c>
      <c r="H718" s="149" t="s">
        <v>244</v>
      </c>
      <c r="I718" s="149" t="s">
        <v>245</v>
      </c>
      <c r="J718" s="149" t="s">
        <v>246</v>
      </c>
      <c r="K718" s="149" t="s">
        <v>247</v>
      </c>
      <c r="L718" s="149" t="s">
        <v>248</v>
      </c>
      <c r="M718" s="149" t="s">
        <v>249</v>
      </c>
      <c r="N718" s="149" t="s">
        <v>250</v>
      </c>
      <c r="O718" s="149" t="s">
        <v>251</v>
      </c>
      <c r="P718" s="149" t="s">
        <v>252</v>
      </c>
      <c r="Q718" s="149" t="s">
        <v>253</v>
      </c>
      <c r="R718" s="149" t="s">
        <v>254</v>
      </c>
      <c r="S718" s="149" t="s">
        <v>255</v>
      </c>
      <c r="T718" s="149" t="s">
        <v>256</v>
      </c>
      <c r="U718" s="149" t="s">
        <v>257</v>
      </c>
      <c r="V718" s="149" t="s">
        <v>258</v>
      </c>
      <c r="W718" s="149" t="s">
        <v>260</v>
      </c>
      <c r="X718" s="149" t="s">
        <v>264</v>
      </c>
      <c r="Y718" s="149" t="s">
        <v>266</v>
      </c>
      <c r="Z718" s="150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 t="s">
        <v>3</v>
      </c>
    </row>
    <row r="719" spans="1:65">
      <c r="A719" s="29"/>
      <c r="B719" s="19"/>
      <c r="C719" s="9"/>
      <c r="D719" s="10" t="s">
        <v>287</v>
      </c>
      <c r="E719" s="11" t="s">
        <v>287</v>
      </c>
      <c r="F719" s="11" t="s">
        <v>287</v>
      </c>
      <c r="G719" s="11" t="s">
        <v>287</v>
      </c>
      <c r="H719" s="11" t="s">
        <v>287</v>
      </c>
      <c r="I719" s="11" t="s">
        <v>288</v>
      </c>
      <c r="J719" s="11" t="s">
        <v>288</v>
      </c>
      <c r="K719" s="11" t="s">
        <v>287</v>
      </c>
      <c r="L719" s="11" t="s">
        <v>288</v>
      </c>
      <c r="M719" s="11" t="s">
        <v>287</v>
      </c>
      <c r="N719" s="11" t="s">
        <v>287</v>
      </c>
      <c r="O719" s="11" t="s">
        <v>288</v>
      </c>
      <c r="P719" s="11" t="s">
        <v>288</v>
      </c>
      <c r="Q719" s="11" t="s">
        <v>288</v>
      </c>
      <c r="R719" s="11" t="s">
        <v>288</v>
      </c>
      <c r="S719" s="11" t="s">
        <v>288</v>
      </c>
      <c r="T719" s="11" t="s">
        <v>288</v>
      </c>
      <c r="U719" s="11" t="s">
        <v>287</v>
      </c>
      <c r="V719" s="11" t="s">
        <v>287</v>
      </c>
      <c r="W719" s="11" t="s">
        <v>287</v>
      </c>
      <c r="X719" s="11" t="s">
        <v>114</v>
      </c>
      <c r="Y719" s="11" t="s">
        <v>287</v>
      </c>
      <c r="Z719" s="150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0</v>
      </c>
    </row>
    <row r="720" spans="1:65">
      <c r="A720" s="29"/>
      <c r="B720" s="19"/>
      <c r="C720" s="9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150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0</v>
      </c>
    </row>
    <row r="721" spans="1:65">
      <c r="A721" s="29"/>
      <c r="B721" s="18">
        <v>1</v>
      </c>
      <c r="C721" s="14">
        <v>1</v>
      </c>
      <c r="D721" s="221">
        <v>176</v>
      </c>
      <c r="E721" s="221">
        <v>118.3</v>
      </c>
      <c r="F721" s="221">
        <v>143.1</v>
      </c>
      <c r="G721" s="221">
        <v>141.25</v>
      </c>
      <c r="H721" s="221">
        <v>140.63717537186093</v>
      </c>
      <c r="I721" s="221">
        <v>149</v>
      </c>
      <c r="J721" s="221">
        <v>164</v>
      </c>
      <c r="K721" s="221">
        <v>165.864</v>
      </c>
      <c r="L721" s="221">
        <v>140</v>
      </c>
      <c r="M721" s="221">
        <v>142</v>
      </c>
      <c r="N721" s="221">
        <v>155.63999999999999</v>
      </c>
      <c r="O721" s="221">
        <v>146.5</v>
      </c>
      <c r="P721" s="221">
        <v>141.5</v>
      </c>
      <c r="Q721" s="221">
        <v>141</v>
      </c>
      <c r="R721" s="231">
        <v>158.5</v>
      </c>
      <c r="S721" s="221">
        <v>150</v>
      </c>
      <c r="T721" s="221">
        <v>153.6</v>
      </c>
      <c r="U721" s="221">
        <v>158</v>
      </c>
      <c r="V721" s="221">
        <v>131</v>
      </c>
      <c r="W721" s="221">
        <v>149.80000000000001</v>
      </c>
      <c r="X721" s="221">
        <v>147.89483806878133</v>
      </c>
      <c r="Y721" s="221">
        <v>138</v>
      </c>
      <c r="Z721" s="223"/>
      <c r="AA721" s="224"/>
      <c r="AB721" s="224"/>
      <c r="AC721" s="224"/>
      <c r="AD721" s="224"/>
      <c r="AE721" s="224"/>
      <c r="AF721" s="224"/>
      <c r="AG721" s="224"/>
      <c r="AH721" s="224"/>
      <c r="AI721" s="224"/>
      <c r="AJ721" s="224"/>
      <c r="AK721" s="224"/>
      <c r="AL721" s="224"/>
      <c r="AM721" s="224"/>
      <c r="AN721" s="224"/>
      <c r="AO721" s="224"/>
      <c r="AP721" s="224"/>
      <c r="AQ721" s="224"/>
      <c r="AR721" s="224"/>
      <c r="AS721" s="224"/>
      <c r="AT721" s="224"/>
      <c r="AU721" s="224"/>
      <c r="AV721" s="224"/>
      <c r="AW721" s="224"/>
      <c r="AX721" s="224"/>
      <c r="AY721" s="224"/>
      <c r="AZ721" s="224"/>
      <c r="BA721" s="224"/>
      <c r="BB721" s="224"/>
      <c r="BC721" s="224"/>
      <c r="BD721" s="224"/>
      <c r="BE721" s="224"/>
      <c r="BF721" s="224"/>
      <c r="BG721" s="224"/>
      <c r="BH721" s="224"/>
      <c r="BI721" s="224"/>
      <c r="BJ721" s="224"/>
      <c r="BK721" s="224"/>
      <c r="BL721" s="224"/>
      <c r="BM721" s="225">
        <v>1</v>
      </c>
    </row>
    <row r="722" spans="1:65">
      <c r="A722" s="29"/>
      <c r="B722" s="19">
        <v>1</v>
      </c>
      <c r="C722" s="9">
        <v>2</v>
      </c>
      <c r="D722" s="226">
        <v>166</v>
      </c>
      <c r="E722" s="226">
        <v>135.4</v>
      </c>
      <c r="F722" s="226">
        <v>146</v>
      </c>
      <c r="G722" s="226">
        <v>142.41</v>
      </c>
      <c r="H722" s="226">
        <v>143.6562215692806</v>
      </c>
      <c r="I722" s="226">
        <v>151</v>
      </c>
      <c r="J722" s="226">
        <v>162</v>
      </c>
      <c r="K722" s="226">
        <v>165.81960000000001</v>
      </c>
      <c r="L722" s="226">
        <v>151</v>
      </c>
      <c r="M722" s="226">
        <v>140</v>
      </c>
      <c r="N722" s="226">
        <v>153.58000000000001</v>
      </c>
      <c r="O722" s="226">
        <v>147</v>
      </c>
      <c r="P722" s="226">
        <v>140</v>
      </c>
      <c r="Q722" s="226">
        <v>142</v>
      </c>
      <c r="R722" s="226">
        <v>151.5</v>
      </c>
      <c r="S722" s="226">
        <v>151.5</v>
      </c>
      <c r="T722" s="226">
        <v>153.9</v>
      </c>
      <c r="U722" s="226">
        <v>166</v>
      </c>
      <c r="V722" s="226">
        <v>119</v>
      </c>
      <c r="W722" s="226">
        <v>143.80000000000001</v>
      </c>
      <c r="X722" s="226">
        <v>151.8511177342404</v>
      </c>
      <c r="Y722" s="226">
        <v>141</v>
      </c>
      <c r="Z722" s="223"/>
      <c r="AA722" s="224"/>
      <c r="AB722" s="224"/>
      <c r="AC722" s="224"/>
      <c r="AD722" s="224"/>
      <c r="AE722" s="224"/>
      <c r="AF722" s="224"/>
      <c r="AG722" s="224"/>
      <c r="AH722" s="224"/>
      <c r="AI722" s="224"/>
      <c r="AJ722" s="224"/>
      <c r="AK722" s="224"/>
      <c r="AL722" s="224"/>
      <c r="AM722" s="224"/>
      <c r="AN722" s="224"/>
      <c r="AO722" s="224"/>
      <c r="AP722" s="224"/>
      <c r="AQ722" s="224"/>
      <c r="AR722" s="224"/>
      <c r="AS722" s="224"/>
      <c r="AT722" s="224"/>
      <c r="AU722" s="224"/>
      <c r="AV722" s="224"/>
      <c r="AW722" s="224"/>
      <c r="AX722" s="224"/>
      <c r="AY722" s="224"/>
      <c r="AZ722" s="224"/>
      <c r="BA722" s="224"/>
      <c r="BB722" s="224"/>
      <c r="BC722" s="224"/>
      <c r="BD722" s="224"/>
      <c r="BE722" s="224"/>
      <c r="BF722" s="224"/>
      <c r="BG722" s="224"/>
      <c r="BH722" s="224"/>
      <c r="BI722" s="224"/>
      <c r="BJ722" s="224"/>
      <c r="BK722" s="224"/>
      <c r="BL722" s="224"/>
      <c r="BM722" s="225">
        <v>34</v>
      </c>
    </row>
    <row r="723" spans="1:65">
      <c r="A723" s="29"/>
      <c r="B723" s="19">
        <v>1</v>
      </c>
      <c r="C723" s="9">
        <v>3</v>
      </c>
      <c r="D723" s="226">
        <v>172</v>
      </c>
      <c r="E723" s="226">
        <v>119.5</v>
      </c>
      <c r="F723" s="226">
        <v>143.5</v>
      </c>
      <c r="G723" s="226">
        <v>144.22999999999999</v>
      </c>
      <c r="H723" s="226">
        <v>144.43215652977548</v>
      </c>
      <c r="I723" s="226">
        <v>152</v>
      </c>
      <c r="J723" s="230">
        <v>140</v>
      </c>
      <c r="K723" s="226">
        <v>165.6764</v>
      </c>
      <c r="L723" s="226">
        <v>148</v>
      </c>
      <c r="M723" s="226">
        <v>139</v>
      </c>
      <c r="N723" s="226">
        <v>158.66</v>
      </c>
      <c r="O723" s="226">
        <v>145.5</v>
      </c>
      <c r="P723" s="226">
        <v>137</v>
      </c>
      <c r="Q723" s="226">
        <v>143.5</v>
      </c>
      <c r="R723" s="226">
        <v>152.5</v>
      </c>
      <c r="S723" s="226">
        <v>156</v>
      </c>
      <c r="T723" s="226">
        <v>155.1</v>
      </c>
      <c r="U723" s="226">
        <v>157</v>
      </c>
      <c r="V723" s="226">
        <v>126</v>
      </c>
      <c r="W723" s="226">
        <v>146.19999999999999</v>
      </c>
      <c r="X723" s="226">
        <v>151.69963204085201</v>
      </c>
      <c r="Y723" s="226">
        <v>136</v>
      </c>
      <c r="Z723" s="223"/>
      <c r="AA723" s="224"/>
      <c r="AB723" s="224"/>
      <c r="AC723" s="224"/>
      <c r="AD723" s="224"/>
      <c r="AE723" s="224"/>
      <c r="AF723" s="224"/>
      <c r="AG723" s="224"/>
      <c r="AH723" s="224"/>
      <c r="AI723" s="224"/>
      <c r="AJ723" s="224"/>
      <c r="AK723" s="224"/>
      <c r="AL723" s="224"/>
      <c r="AM723" s="224"/>
      <c r="AN723" s="224"/>
      <c r="AO723" s="224"/>
      <c r="AP723" s="224"/>
      <c r="AQ723" s="224"/>
      <c r="AR723" s="224"/>
      <c r="AS723" s="224"/>
      <c r="AT723" s="224"/>
      <c r="AU723" s="224"/>
      <c r="AV723" s="224"/>
      <c r="AW723" s="224"/>
      <c r="AX723" s="224"/>
      <c r="AY723" s="224"/>
      <c r="AZ723" s="224"/>
      <c r="BA723" s="224"/>
      <c r="BB723" s="224"/>
      <c r="BC723" s="224"/>
      <c r="BD723" s="224"/>
      <c r="BE723" s="224"/>
      <c r="BF723" s="224"/>
      <c r="BG723" s="224"/>
      <c r="BH723" s="224"/>
      <c r="BI723" s="224"/>
      <c r="BJ723" s="224"/>
      <c r="BK723" s="224"/>
      <c r="BL723" s="224"/>
      <c r="BM723" s="225">
        <v>16</v>
      </c>
    </row>
    <row r="724" spans="1:65">
      <c r="A724" s="29"/>
      <c r="B724" s="19">
        <v>1</v>
      </c>
      <c r="C724" s="9">
        <v>4</v>
      </c>
      <c r="D724" s="226">
        <v>163</v>
      </c>
      <c r="E724" s="226">
        <v>132.6</v>
      </c>
      <c r="F724" s="226">
        <v>147.1</v>
      </c>
      <c r="G724" s="226">
        <v>145.13</v>
      </c>
      <c r="H724" s="226">
        <v>144.76649325370065</v>
      </c>
      <c r="I724" s="226">
        <v>153</v>
      </c>
      <c r="J724" s="226">
        <v>157</v>
      </c>
      <c r="K724" s="226">
        <v>165.71879999999999</v>
      </c>
      <c r="L724" s="226">
        <v>144</v>
      </c>
      <c r="M724" s="226">
        <v>139</v>
      </c>
      <c r="N724" s="226">
        <v>149.25</v>
      </c>
      <c r="O724" s="226">
        <v>147</v>
      </c>
      <c r="P724" s="226">
        <v>137.5</v>
      </c>
      <c r="Q724" s="226">
        <v>142.5</v>
      </c>
      <c r="R724" s="226">
        <v>153.5</v>
      </c>
      <c r="S724" s="226">
        <v>160</v>
      </c>
      <c r="T724" s="226">
        <v>157</v>
      </c>
      <c r="U724" s="226">
        <v>140</v>
      </c>
      <c r="V724" s="226">
        <v>127</v>
      </c>
      <c r="W724" s="226">
        <v>149.30000000000001</v>
      </c>
      <c r="X724" s="226">
        <v>147.89483806878133</v>
      </c>
      <c r="Y724" s="226">
        <v>138</v>
      </c>
      <c r="Z724" s="223"/>
      <c r="AA724" s="224"/>
      <c r="AB724" s="224"/>
      <c r="AC724" s="224"/>
      <c r="AD724" s="224"/>
      <c r="AE724" s="224"/>
      <c r="AF724" s="224"/>
      <c r="AG724" s="224"/>
      <c r="AH724" s="224"/>
      <c r="AI724" s="224"/>
      <c r="AJ724" s="224"/>
      <c r="AK724" s="224"/>
      <c r="AL724" s="224"/>
      <c r="AM724" s="224"/>
      <c r="AN724" s="224"/>
      <c r="AO724" s="224"/>
      <c r="AP724" s="224"/>
      <c r="AQ724" s="224"/>
      <c r="AR724" s="224"/>
      <c r="AS724" s="224"/>
      <c r="AT724" s="224"/>
      <c r="AU724" s="224"/>
      <c r="AV724" s="224"/>
      <c r="AW724" s="224"/>
      <c r="AX724" s="224"/>
      <c r="AY724" s="224"/>
      <c r="AZ724" s="224"/>
      <c r="BA724" s="224"/>
      <c r="BB724" s="224"/>
      <c r="BC724" s="224"/>
      <c r="BD724" s="224"/>
      <c r="BE724" s="224"/>
      <c r="BF724" s="224"/>
      <c r="BG724" s="224"/>
      <c r="BH724" s="224"/>
      <c r="BI724" s="224"/>
      <c r="BJ724" s="224"/>
      <c r="BK724" s="224"/>
      <c r="BL724" s="224"/>
      <c r="BM724" s="225">
        <v>147.78617840004426</v>
      </c>
    </row>
    <row r="725" spans="1:65">
      <c r="A725" s="29"/>
      <c r="B725" s="19">
        <v>1</v>
      </c>
      <c r="C725" s="9">
        <v>5</v>
      </c>
      <c r="D725" s="226">
        <v>160</v>
      </c>
      <c r="E725" s="226">
        <v>143.9</v>
      </c>
      <c r="F725" s="226">
        <v>148.30000000000001</v>
      </c>
      <c r="G725" s="226">
        <v>145.79</v>
      </c>
      <c r="H725" s="226">
        <v>148.26317984316606</v>
      </c>
      <c r="I725" s="226">
        <v>150</v>
      </c>
      <c r="J725" s="226">
        <v>159</v>
      </c>
      <c r="K725" s="226">
        <v>165.24039999999999</v>
      </c>
      <c r="L725" s="226">
        <v>146</v>
      </c>
      <c r="M725" s="226">
        <v>141</v>
      </c>
      <c r="N725" s="226">
        <v>154.04</v>
      </c>
      <c r="O725" s="226">
        <v>145</v>
      </c>
      <c r="P725" s="226">
        <v>139.5</v>
      </c>
      <c r="Q725" s="226">
        <v>137.5</v>
      </c>
      <c r="R725" s="226">
        <v>155</v>
      </c>
      <c r="S725" s="226">
        <v>152.5</v>
      </c>
      <c r="T725" s="226">
        <v>153.9</v>
      </c>
      <c r="U725" s="226">
        <v>148</v>
      </c>
      <c r="V725" s="226">
        <v>129</v>
      </c>
      <c r="W725" s="226">
        <v>143.4</v>
      </c>
      <c r="X725" s="226">
        <v>148.19976702737975</v>
      </c>
      <c r="Y725" s="226">
        <v>138</v>
      </c>
      <c r="Z725" s="223"/>
      <c r="AA725" s="224"/>
      <c r="AB725" s="224"/>
      <c r="AC725" s="224"/>
      <c r="AD725" s="224"/>
      <c r="AE725" s="224"/>
      <c r="AF725" s="224"/>
      <c r="AG725" s="224"/>
      <c r="AH725" s="224"/>
      <c r="AI725" s="224"/>
      <c r="AJ725" s="224"/>
      <c r="AK725" s="224"/>
      <c r="AL725" s="224"/>
      <c r="AM725" s="224"/>
      <c r="AN725" s="224"/>
      <c r="AO725" s="224"/>
      <c r="AP725" s="224"/>
      <c r="AQ725" s="224"/>
      <c r="AR725" s="224"/>
      <c r="AS725" s="224"/>
      <c r="AT725" s="224"/>
      <c r="AU725" s="224"/>
      <c r="AV725" s="224"/>
      <c r="AW725" s="224"/>
      <c r="AX725" s="224"/>
      <c r="AY725" s="224"/>
      <c r="AZ725" s="224"/>
      <c r="BA725" s="224"/>
      <c r="BB725" s="224"/>
      <c r="BC725" s="224"/>
      <c r="BD725" s="224"/>
      <c r="BE725" s="224"/>
      <c r="BF725" s="224"/>
      <c r="BG725" s="224"/>
      <c r="BH725" s="224"/>
      <c r="BI725" s="224"/>
      <c r="BJ725" s="224"/>
      <c r="BK725" s="224"/>
      <c r="BL725" s="224"/>
      <c r="BM725" s="225">
        <v>50</v>
      </c>
    </row>
    <row r="726" spans="1:65">
      <c r="A726" s="29"/>
      <c r="B726" s="19">
        <v>1</v>
      </c>
      <c r="C726" s="9">
        <v>6</v>
      </c>
      <c r="D726" s="226">
        <v>167</v>
      </c>
      <c r="E726" s="226">
        <v>128.1</v>
      </c>
      <c r="F726" s="226">
        <v>147.9</v>
      </c>
      <c r="G726" s="226">
        <v>141.07</v>
      </c>
      <c r="H726" s="226">
        <v>140.3509914368953</v>
      </c>
      <c r="I726" s="226">
        <v>154</v>
      </c>
      <c r="J726" s="226">
        <v>162</v>
      </c>
      <c r="K726" s="226">
        <v>165.0812</v>
      </c>
      <c r="L726" s="226">
        <v>143</v>
      </c>
      <c r="M726" s="226">
        <v>137</v>
      </c>
      <c r="N726" s="226">
        <v>158.26</v>
      </c>
      <c r="O726" s="226">
        <v>147</v>
      </c>
      <c r="P726" s="226">
        <v>134.5</v>
      </c>
      <c r="Q726" s="226">
        <v>145</v>
      </c>
      <c r="R726" s="226">
        <v>152.5</v>
      </c>
      <c r="S726" s="226">
        <v>156.5</v>
      </c>
      <c r="T726" s="226">
        <v>155</v>
      </c>
      <c r="U726" s="226">
        <v>156</v>
      </c>
      <c r="V726" s="226">
        <v>124</v>
      </c>
      <c r="W726" s="226">
        <v>146.1</v>
      </c>
      <c r="X726" s="226">
        <v>148.81873786112953</v>
      </c>
      <c r="Y726" s="226">
        <v>142</v>
      </c>
      <c r="Z726" s="223"/>
      <c r="AA726" s="224"/>
      <c r="AB726" s="224"/>
      <c r="AC726" s="224"/>
      <c r="AD726" s="224"/>
      <c r="AE726" s="224"/>
      <c r="AF726" s="224"/>
      <c r="AG726" s="224"/>
      <c r="AH726" s="224"/>
      <c r="AI726" s="224"/>
      <c r="AJ726" s="224"/>
      <c r="AK726" s="224"/>
      <c r="AL726" s="224"/>
      <c r="AM726" s="224"/>
      <c r="AN726" s="224"/>
      <c r="AO726" s="224"/>
      <c r="AP726" s="224"/>
      <c r="AQ726" s="224"/>
      <c r="AR726" s="224"/>
      <c r="AS726" s="224"/>
      <c r="AT726" s="224"/>
      <c r="AU726" s="224"/>
      <c r="AV726" s="224"/>
      <c r="AW726" s="224"/>
      <c r="AX726" s="224"/>
      <c r="AY726" s="224"/>
      <c r="AZ726" s="224"/>
      <c r="BA726" s="224"/>
      <c r="BB726" s="224"/>
      <c r="BC726" s="224"/>
      <c r="BD726" s="224"/>
      <c r="BE726" s="224"/>
      <c r="BF726" s="224"/>
      <c r="BG726" s="224"/>
      <c r="BH726" s="224"/>
      <c r="BI726" s="224"/>
      <c r="BJ726" s="224"/>
      <c r="BK726" s="224"/>
      <c r="BL726" s="224"/>
      <c r="BM726" s="228"/>
    </row>
    <row r="727" spans="1:65">
      <c r="A727" s="29"/>
      <c r="B727" s="20" t="s">
        <v>273</v>
      </c>
      <c r="C727" s="12"/>
      <c r="D727" s="229">
        <v>167.33333333333334</v>
      </c>
      <c r="E727" s="229">
        <v>129.63333333333333</v>
      </c>
      <c r="F727" s="229">
        <v>145.98333333333332</v>
      </c>
      <c r="G727" s="229">
        <v>143.3133333333333</v>
      </c>
      <c r="H727" s="229">
        <v>143.6843696674465</v>
      </c>
      <c r="I727" s="229">
        <v>151.5</v>
      </c>
      <c r="J727" s="229">
        <v>157.33333333333334</v>
      </c>
      <c r="K727" s="229">
        <v>165.56673333333333</v>
      </c>
      <c r="L727" s="229">
        <v>145.33333333333334</v>
      </c>
      <c r="M727" s="229">
        <v>139.66666666666666</v>
      </c>
      <c r="N727" s="229">
        <v>154.905</v>
      </c>
      <c r="O727" s="229">
        <v>146.33333333333334</v>
      </c>
      <c r="P727" s="229">
        <v>138.33333333333334</v>
      </c>
      <c r="Q727" s="229">
        <v>141.91666666666666</v>
      </c>
      <c r="R727" s="229">
        <v>153.91666666666666</v>
      </c>
      <c r="S727" s="229">
        <v>154.41666666666666</v>
      </c>
      <c r="T727" s="229">
        <v>154.75</v>
      </c>
      <c r="U727" s="229">
        <v>154.16666666666666</v>
      </c>
      <c r="V727" s="229">
        <v>126</v>
      </c>
      <c r="W727" s="229">
        <v>146.43333333333334</v>
      </c>
      <c r="X727" s="229">
        <v>149.39315513352739</v>
      </c>
      <c r="Y727" s="229">
        <v>138.83333333333334</v>
      </c>
      <c r="Z727" s="223"/>
      <c r="AA727" s="224"/>
      <c r="AB727" s="224"/>
      <c r="AC727" s="224"/>
      <c r="AD727" s="224"/>
      <c r="AE727" s="224"/>
      <c r="AF727" s="224"/>
      <c r="AG727" s="224"/>
      <c r="AH727" s="224"/>
      <c r="AI727" s="224"/>
      <c r="AJ727" s="224"/>
      <c r="AK727" s="224"/>
      <c r="AL727" s="224"/>
      <c r="AM727" s="224"/>
      <c r="AN727" s="224"/>
      <c r="AO727" s="224"/>
      <c r="AP727" s="224"/>
      <c r="AQ727" s="224"/>
      <c r="AR727" s="224"/>
      <c r="AS727" s="224"/>
      <c r="AT727" s="224"/>
      <c r="AU727" s="224"/>
      <c r="AV727" s="224"/>
      <c r="AW727" s="224"/>
      <c r="AX727" s="224"/>
      <c r="AY727" s="224"/>
      <c r="AZ727" s="224"/>
      <c r="BA727" s="224"/>
      <c r="BB727" s="224"/>
      <c r="BC727" s="224"/>
      <c r="BD727" s="224"/>
      <c r="BE727" s="224"/>
      <c r="BF727" s="224"/>
      <c r="BG727" s="224"/>
      <c r="BH727" s="224"/>
      <c r="BI727" s="224"/>
      <c r="BJ727" s="224"/>
      <c r="BK727" s="224"/>
      <c r="BL727" s="224"/>
      <c r="BM727" s="228"/>
    </row>
    <row r="728" spans="1:65">
      <c r="A728" s="29"/>
      <c r="B728" s="3" t="s">
        <v>274</v>
      </c>
      <c r="C728" s="28"/>
      <c r="D728" s="226">
        <v>166.5</v>
      </c>
      <c r="E728" s="226">
        <v>130.35</v>
      </c>
      <c r="F728" s="226">
        <v>146.55000000000001</v>
      </c>
      <c r="G728" s="226">
        <v>143.32</v>
      </c>
      <c r="H728" s="226">
        <v>144.04418904952803</v>
      </c>
      <c r="I728" s="226">
        <v>151.5</v>
      </c>
      <c r="J728" s="226">
        <v>160.5</v>
      </c>
      <c r="K728" s="226">
        <v>165.69759999999999</v>
      </c>
      <c r="L728" s="226">
        <v>145</v>
      </c>
      <c r="M728" s="226">
        <v>139.5</v>
      </c>
      <c r="N728" s="226">
        <v>154.83999999999997</v>
      </c>
      <c r="O728" s="226">
        <v>146.75</v>
      </c>
      <c r="P728" s="226">
        <v>138.5</v>
      </c>
      <c r="Q728" s="226">
        <v>142.25</v>
      </c>
      <c r="R728" s="226">
        <v>153</v>
      </c>
      <c r="S728" s="226">
        <v>154.25</v>
      </c>
      <c r="T728" s="226">
        <v>154.44999999999999</v>
      </c>
      <c r="U728" s="226">
        <v>156.5</v>
      </c>
      <c r="V728" s="226">
        <v>126.5</v>
      </c>
      <c r="W728" s="226">
        <v>146.14999999999998</v>
      </c>
      <c r="X728" s="226">
        <v>148.50925244425463</v>
      </c>
      <c r="Y728" s="226">
        <v>138</v>
      </c>
      <c r="Z728" s="223"/>
      <c r="AA728" s="224"/>
      <c r="AB728" s="224"/>
      <c r="AC728" s="224"/>
      <c r="AD728" s="224"/>
      <c r="AE728" s="224"/>
      <c r="AF728" s="224"/>
      <c r="AG728" s="224"/>
      <c r="AH728" s="224"/>
      <c r="AI728" s="224"/>
      <c r="AJ728" s="224"/>
      <c r="AK728" s="224"/>
      <c r="AL728" s="224"/>
      <c r="AM728" s="224"/>
      <c r="AN728" s="224"/>
      <c r="AO728" s="224"/>
      <c r="AP728" s="224"/>
      <c r="AQ728" s="224"/>
      <c r="AR728" s="224"/>
      <c r="AS728" s="224"/>
      <c r="AT728" s="224"/>
      <c r="AU728" s="224"/>
      <c r="AV728" s="224"/>
      <c r="AW728" s="224"/>
      <c r="AX728" s="224"/>
      <c r="AY728" s="224"/>
      <c r="AZ728" s="224"/>
      <c r="BA728" s="224"/>
      <c r="BB728" s="224"/>
      <c r="BC728" s="224"/>
      <c r="BD728" s="224"/>
      <c r="BE728" s="224"/>
      <c r="BF728" s="224"/>
      <c r="BG728" s="224"/>
      <c r="BH728" s="224"/>
      <c r="BI728" s="224"/>
      <c r="BJ728" s="224"/>
      <c r="BK728" s="224"/>
      <c r="BL728" s="224"/>
      <c r="BM728" s="228"/>
    </row>
    <row r="729" spans="1:65">
      <c r="A729" s="29"/>
      <c r="B729" s="3" t="s">
        <v>275</v>
      </c>
      <c r="C729" s="28"/>
      <c r="D729" s="226">
        <v>5.8537737116040507</v>
      </c>
      <c r="E729" s="226">
        <v>9.788496649979848</v>
      </c>
      <c r="F729" s="226">
        <v>2.2256834156426391</v>
      </c>
      <c r="G729" s="226">
        <v>2.0189271078141133</v>
      </c>
      <c r="H729" s="226">
        <v>2.9357545909378917</v>
      </c>
      <c r="I729" s="226">
        <v>1.8708286933869707</v>
      </c>
      <c r="J729" s="226">
        <v>8.8468450120179387</v>
      </c>
      <c r="K729" s="226">
        <v>0.32548306663583737</v>
      </c>
      <c r="L729" s="226">
        <v>3.8815804341359028</v>
      </c>
      <c r="M729" s="226">
        <v>1.7511900715418265</v>
      </c>
      <c r="N729" s="226">
        <v>3.4750294962776898</v>
      </c>
      <c r="O729" s="226">
        <v>0.87559503577091313</v>
      </c>
      <c r="P729" s="226">
        <v>2.503331114069145</v>
      </c>
      <c r="Q729" s="226">
        <v>2.5576682088704676</v>
      </c>
      <c r="R729" s="226">
        <v>2.5380438661825111</v>
      </c>
      <c r="S729" s="226">
        <v>3.733854130341284</v>
      </c>
      <c r="T729" s="226">
        <v>1.2660963628413116</v>
      </c>
      <c r="U729" s="226">
        <v>8.9981479575891985</v>
      </c>
      <c r="V729" s="226">
        <v>4.1952353926806065</v>
      </c>
      <c r="W729" s="226">
        <v>2.6778100505201401</v>
      </c>
      <c r="X729" s="226">
        <v>1.8764569964839477</v>
      </c>
      <c r="Y729" s="226">
        <v>2.228601953392904</v>
      </c>
      <c r="Z729" s="223"/>
      <c r="AA729" s="224"/>
      <c r="AB729" s="224"/>
      <c r="AC729" s="224"/>
      <c r="AD729" s="224"/>
      <c r="AE729" s="224"/>
      <c r="AF729" s="224"/>
      <c r="AG729" s="224"/>
      <c r="AH729" s="224"/>
      <c r="AI729" s="224"/>
      <c r="AJ729" s="224"/>
      <c r="AK729" s="224"/>
      <c r="AL729" s="224"/>
      <c r="AM729" s="224"/>
      <c r="AN729" s="224"/>
      <c r="AO729" s="224"/>
      <c r="AP729" s="224"/>
      <c r="AQ729" s="224"/>
      <c r="AR729" s="224"/>
      <c r="AS729" s="224"/>
      <c r="AT729" s="224"/>
      <c r="AU729" s="224"/>
      <c r="AV729" s="224"/>
      <c r="AW729" s="224"/>
      <c r="AX729" s="224"/>
      <c r="AY729" s="224"/>
      <c r="AZ729" s="224"/>
      <c r="BA729" s="224"/>
      <c r="BB729" s="224"/>
      <c r="BC729" s="224"/>
      <c r="BD729" s="224"/>
      <c r="BE729" s="224"/>
      <c r="BF729" s="224"/>
      <c r="BG729" s="224"/>
      <c r="BH729" s="224"/>
      <c r="BI729" s="224"/>
      <c r="BJ729" s="224"/>
      <c r="BK729" s="224"/>
      <c r="BL729" s="224"/>
      <c r="BM729" s="228"/>
    </row>
    <row r="730" spans="1:65">
      <c r="A730" s="29"/>
      <c r="B730" s="3" t="s">
        <v>86</v>
      </c>
      <c r="C730" s="28"/>
      <c r="D730" s="13">
        <v>3.4982711423928586E-2</v>
      </c>
      <c r="E730" s="13">
        <v>7.5509102468345454E-2</v>
      </c>
      <c r="F730" s="13">
        <v>1.5246147384240022E-2</v>
      </c>
      <c r="G730" s="13">
        <v>1.4087503659678889E-2</v>
      </c>
      <c r="H730" s="13">
        <v>2.0431969028591034E-2</v>
      </c>
      <c r="I730" s="13">
        <v>1.2348704246778685E-2</v>
      </c>
      <c r="J730" s="13">
        <v>5.6229947110283507E-2</v>
      </c>
      <c r="K730" s="13">
        <v>1.9658723711154379E-3</v>
      </c>
      <c r="L730" s="13">
        <v>2.6708122253228689E-2</v>
      </c>
      <c r="M730" s="13">
        <v>1.2538353734189689E-2</v>
      </c>
      <c r="N730" s="13">
        <v>2.2433294575886446E-2</v>
      </c>
      <c r="O730" s="13">
        <v>5.9835651647215018E-3</v>
      </c>
      <c r="P730" s="13">
        <v>1.8096369499295023E-2</v>
      </c>
      <c r="Q730" s="13">
        <v>1.8022324431265776E-2</v>
      </c>
      <c r="R730" s="13">
        <v>1.6489727338489517E-2</v>
      </c>
      <c r="S730" s="13">
        <v>2.418038292719666E-2</v>
      </c>
      <c r="T730" s="13">
        <v>8.1815596952588797E-3</v>
      </c>
      <c r="U730" s="13">
        <v>5.8366365130308316E-2</v>
      </c>
      <c r="V730" s="13">
        <v>3.3295518989528622E-2</v>
      </c>
      <c r="W730" s="13">
        <v>1.8286888576281402E-2</v>
      </c>
      <c r="X730" s="13">
        <v>1.2560528591867366E-2</v>
      </c>
      <c r="Y730" s="13">
        <v>1.6052355006431481E-2</v>
      </c>
      <c r="Z730" s="150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55"/>
    </row>
    <row r="731" spans="1:65">
      <c r="A731" s="29"/>
      <c r="B731" s="3" t="s">
        <v>276</v>
      </c>
      <c r="C731" s="28"/>
      <c r="D731" s="13">
        <v>0.13226646189047964</v>
      </c>
      <c r="E731" s="13">
        <v>-0.12283181866691739</v>
      </c>
      <c r="F731" s="13">
        <v>-1.2199009990168319E-2</v>
      </c>
      <c r="G731" s="13">
        <v>-3.0265652141050481E-2</v>
      </c>
      <c r="H731" s="13">
        <v>-2.7755022675358232E-2</v>
      </c>
      <c r="I731" s="13">
        <v>2.5129695078133452E-2</v>
      </c>
      <c r="J731" s="13">
        <v>6.4601135482682093E-2</v>
      </c>
      <c r="K731" s="13">
        <v>0.12031270532727811</v>
      </c>
      <c r="L731" s="13">
        <v>-1.6597256206675071E-2</v>
      </c>
      <c r="M731" s="13">
        <v>-5.4940941171093827E-2</v>
      </c>
      <c r="N731" s="13">
        <v>4.816973871998842E-2</v>
      </c>
      <c r="O731" s="13">
        <v>-9.8307235658953163E-3</v>
      </c>
      <c r="P731" s="13">
        <v>-6.3962984692133351E-2</v>
      </c>
      <c r="Q731" s="13">
        <v>-3.9716242729339379E-2</v>
      </c>
      <c r="R731" s="13">
        <v>4.1482148960017673E-2</v>
      </c>
      <c r="S731" s="13">
        <v>4.486541528040755E-2</v>
      </c>
      <c r="T731" s="13">
        <v>4.7120926160667542E-2</v>
      </c>
      <c r="U731" s="13">
        <v>4.3173782120212723E-2</v>
      </c>
      <c r="V731" s="13">
        <v>-0.1474168872617504</v>
      </c>
      <c r="W731" s="13">
        <v>-9.154070301817363E-3</v>
      </c>
      <c r="X731" s="13">
        <v>1.0873660520087203E-2</v>
      </c>
      <c r="Y731" s="13">
        <v>-6.0579718371743474E-2</v>
      </c>
      <c r="Z731" s="150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45" t="s">
        <v>277</v>
      </c>
      <c r="C732" s="46"/>
      <c r="D732" s="44">
        <v>1.87</v>
      </c>
      <c r="E732" s="44">
        <v>1.5</v>
      </c>
      <c r="F732" s="44">
        <v>0.04</v>
      </c>
      <c r="G732" s="44">
        <v>0.27</v>
      </c>
      <c r="H732" s="44">
        <v>0.24</v>
      </c>
      <c r="I732" s="44">
        <v>0.46</v>
      </c>
      <c r="J732" s="44">
        <v>0.98</v>
      </c>
      <c r="K732" s="44">
        <v>1.72</v>
      </c>
      <c r="L732" s="44">
        <v>0.09</v>
      </c>
      <c r="M732" s="44">
        <v>0.6</v>
      </c>
      <c r="N732" s="44">
        <v>0.76</v>
      </c>
      <c r="O732" s="44">
        <v>0</v>
      </c>
      <c r="P732" s="44">
        <v>0.72</v>
      </c>
      <c r="Q732" s="44">
        <v>0.4</v>
      </c>
      <c r="R732" s="44">
        <v>0.67</v>
      </c>
      <c r="S732" s="44">
        <v>0.72</v>
      </c>
      <c r="T732" s="44">
        <v>0.75</v>
      </c>
      <c r="U732" s="44">
        <v>0.7</v>
      </c>
      <c r="V732" s="44">
        <v>1.82</v>
      </c>
      <c r="W732" s="44">
        <v>0</v>
      </c>
      <c r="X732" s="44">
        <v>0.27</v>
      </c>
      <c r="Y732" s="44">
        <v>0.68</v>
      </c>
      <c r="Z732" s="150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B733" s="3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BM733" s="55"/>
    </row>
    <row r="734" spans="1:65" ht="15">
      <c r="B734" s="8" t="s">
        <v>512</v>
      </c>
      <c r="BM734" s="27" t="s">
        <v>66</v>
      </c>
    </row>
    <row r="735" spans="1:65" ht="15">
      <c r="A735" s="24" t="s">
        <v>59</v>
      </c>
      <c r="B735" s="18" t="s">
        <v>110</v>
      </c>
      <c r="C735" s="15" t="s">
        <v>111</v>
      </c>
      <c r="D735" s="16" t="s">
        <v>236</v>
      </c>
      <c r="E735" s="17" t="s">
        <v>236</v>
      </c>
      <c r="F735" s="17" t="s">
        <v>236</v>
      </c>
      <c r="G735" s="17" t="s">
        <v>236</v>
      </c>
      <c r="H735" s="17" t="s">
        <v>236</v>
      </c>
      <c r="I735" s="17" t="s">
        <v>236</v>
      </c>
      <c r="J735" s="17" t="s">
        <v>236</v>
      </c>
      <c r="K735" s="17" t="s">
        <v>236</v>
      </c>
      <c r="L735" s="17" t="s">
        <v>236</v>
      </c>
      <c r="M735" s="17" t="s">
        <v>236</v>
      </c>
      <c r="N735" s="17" t="s">
        <v>236</v>
      </c>
      <c r="O735" s="17" t="s">
        <v>236</v>
      </c>
      <c r="P735" s="17" t="s">
        <v>236</v>
      </c>
      <c r="Q735" s="17" t="s">
        <v>236</v>
      </c>
      <c r="R735" s="17" t="s">
        <v>236</v>
      </c>
      <c r="S735" s="17" t="s">
        <v>236</v>
      </c>
      <c r="T735" s="17" t="s">
        <v>236</v>
      </c>
      <c r="U735" s="17" t="s">
        <v>236</v>
      </c>
      <c r="V735" s="150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1</v>
      </c>
    </row>
    <row r="736" spans="1:65">
      <c r="A736" s="29"/>
      <c r="B736" s="19" t="s">
        <v>237</v>
      </c>
      <c r="C736" s="9" t="s">
        <v>237</v>
      </c>
      <c r="D736" s="148" t="s">
        <v>239</v>
      </c>
      <c r="E736" s="149" t="s">
        <v>241</v>
      </c>
      <c r="F736" s="149" t="s">
        <v>242</v>
      </c>
      <c r="G736" s="149" t="s">
        <v>244</v>
      </c>
      <c r="H736" s="149" t="s">
        <v>245</v>
      </c>
      <c r="I736" s="149" t="s">
        <v>246</v>
      </c>
      <c r="J736" s="149" t="s">
        <v>249</v>
      </c>
      <c r="K736" s="149" t="s">
        <v>251</v>
      </c>
      <c r="L736" s="149" t="s">
        <v>252</v>
      </c>
      <c r="M736" s="149" t="s">
        <v>253</v>
      </c>
      <c r="N736" s="149" t="s">
        <v>254</v>
      </c>
      <c r="O736" s="149" t="s">
        <v>255</v>
      </c>
      <c r="P736" s="149" t="s">
        <v>256</v>
      </c>
      <c r="Q736" s="149" t="s">
        <v>257</v>
      </c>
      <c r="R736" s="149" t="s">
        <v>258</v>
      </c>
      <c r="S736" s="149" t="s">
        <v>260</v>
      </c>
      <c r="T736" s="149" t="s">
        <v>264</v>
      </c>
      <c r="U736" s="149" t="s">
        <v>266</v>
      </c>
      <c r="V736" s="150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 t="s">
        <v>3</v>
      </c>
    </row>
    <row r="737" spans="1:65">
      <c r="A737" s="29"/>
      <c r="B737" s="19"/>
      <c r="C737" s="9"/>
      <c r="D737" s="10" t="s">
        <v>287</v>
      </c>
      <c r="E737" s="11" t="s">
        <v>287</v>
      </c>
      <c r="F737" s="11" t="s">
        <v>287</v>
      </c>
      <c r="G737" s="11" t="s">
        <v>287</v>
      </c>
      <c r="H737" s="11" t="s">
        <v>288</v>
      </c>
      <c r="I737" s="11" t="s">
        <v>288</v>
      </c>
      <c r="J737" s="11" t="s">
        <v>287</v>
      </c>
      <c r="K737" s="11" t="s">
        <v>288</v>
      </c>
      <c r="L737" s="11" t="s">
        <v>288</v>
      </c>
      <c r="M737" s="11" t="s">
        <v>288</v>
      </c>
      <c r="N737" s="11" t="s">
        <v>288</v>
      </c>
      <c r="O737" s="11" t="s">
        <v>288</v>
      </c>
      <c r="P737" s="11" t="s">
        <v>288</v>
      </c>
      <c r="Q737" s="11" t="s">
        <v>287</v>
      </c>
      <c r="R737" s="11" t="s">
        <v>287</v>
      </c>
      <c r="S737" s="11" t="s">
        <v>287</v>
      </c>
      <c r="T737" s="11" t="s">
        <v>114</v>
      </c>
      <c r="U737" s="11" t="s">
        <v>287</v>
      </c>
      <c r="V737" s="150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3</v>
      </c>
    </row>
    <row r="738" spans="1:65">
      <c r="A738" s="29"/>
      <c r="B738" s="19"/>
      <c r="C738" s="9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150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3</v>
      </c>
    </row>
    <row r="739" spans="1:65">
      <c r="A739" s="29"/>
      <c r="B739" s="18">
        <v>1</v>
      </c>
      <c r="C739" s="14">
        <v>1</v>
      </c>
      <c r="D739" s="208">
        <v>0.01</v>
      </c>
      <c r="E739" s="208">
        <v>1.7000000000000001E-2</v>
      </c>
      <c r="F739" s="200" t="s">
        <v>298</v>
      </c>
      <c r="G739" s="208" t="s">
        <v>105</v>
      </c>
      <c r="H739" s="200" t="s">
        <v>219</v>
      </c>
      <c r="I739" s="200" t="s">
        <v>218</v>
      </c>
      <c r="J739" s="208" t="s">
        <v>299</v>
      </c>
      <c r="K739" s="200" t="s">
        <v>218</v>
      </c>
      <c r="L739" s="200" t="s">
        <v>218</v>
      </c>
      <c r="M739" s="200" t="s">
        <v>218</v>
      </c>
      <c r="N739" s="200" t="s">
        <v>218</v>
      </c>
      <c r="O739" s="200" t="s">
        <v>218</v>
      </c>
      <c r="P739" s="200" t="s">
        <v>300</v>
      </c>
      <c r="Q739" s="208" t="s">
        <v>104</v>
      </c>
      <c r="R739" s="200" t="s">
        <v>218</v>
      </c>
      <c r="S739" s="200" t="s">
        <v>218</v>
      </c>
      <c r="T739" s="208" t="s">
        <v>299</v>
      </c>
      <c r="U739" s="208" t="s">
        <v>104</v>
      </c>
      <c r="V739" s="202"/>
      <c r="W739" s="203"/>
      <c r="X739" s="203"/>
      <c r="Y739" s="203"/>
      <c r="Z739" s="203"/>
      <c r="AA739" s="203"/>
      <c r="AB739" s="203"/>
      <c r="AC739" s="203"/>
      <c r="AD739" s="203"/>
      <c r="AE739" s="203"/>
      <c r="AF739" s="203"/>
      <c r="AG739" s="203"/>
      <c r="AH739" s="203"/>
      <c r="AI739" s="203"/>
      <c r="AJ739" s="203"/>
      <c r="AK739" s="203"/>
      <c r="AL739" s="203"/>
      <c r="AM739" s="203"/>
      <c r="AN739" s="203"/>
      <c r="AO739" s="203"/>
      <c r="AP739" s="203"/>
      <c r="AQ739" s="203"/>
      <c r="AR739" s="203"/>
      <c r="AS739" s="203"/>
      <c r="AT739" s="203"/>
      <c r="AU739" s="203"/>
      <c r="AV739" s="203"/>
      <c r="AW739" s="203"/>
      <c r="AX739" s="203"/>
      <c r="AY739" s="203"/>
      <c r="AZ739" s="203"/>
      <c r="BA739" s="203"/>
      <c r="BB739" s="203"/>
      <c r="BC739" s="203"/>
      <c r="BD739" s="203"/>
      <c r="BE739" s="203"/>
      <c r="BF739" s="203"/>
      <c r="BG739" s="203"/>
      <c r="BH739" s="203"/>
      <c r="BI739" s="203"/>
      <c r="BJ739" s="203"/>
      <c r="BK739" s="203"/>
      <c r="BL739" s="203"/>
      <c r="BM739" s="204">
        <v>1</v>
      </c>
    </row>
    <row r="740" spans="1:65">
      <c r="A740" s="29"/>
      <c r="B740" s="19">
        <v>1</v>
      </c>
      <c r="C740" s="9">
        <v>2</v>
      </c>
      <c r="D740" s="206" t="s">
        <v>218</v>
      </c>
      <c r="E740" s="206" t="s">
        <v>218</v>
      </c>
      <c r="F740" s="23" t="s">
        <v>298</v>
      </c>
      <c r="G740" s="206" t="s">
        <v>105</v>
      </c>
      <c r="H740" s="23" t="s">
        <v>219</v>
      </c>
      <c r="I740" s="23" t="s">
        <v>218</v>
      </c>
      <c r="J740" s="206" t="s">
        <v>299</v>
      </c>
      <c r="K740" s="23" t="s">
        <v>218</v>
      </c>
      <c r="L740" s="23" t="s">
        <v>218</v>
      </c>
      <c r="M740" s="23" t="s">
        <v>218</v>
      </c>
      <c r="N740" s="23" t="s">
        <v>218</v>
      </c>
      <c r="O740" s="23">
        <v>2E-3</v>
      </c>
      <c r="P740" s="23" t="s">
        <v>300</v>
      </c>
      <c r="Q740" s="206" t="s">
        <v>104</v>
      </c>
      <c r="R740" s="23" t="s">
        <v>218</v>
      </c>
      <c r="S740" s="23" t="s">
        <v>218</v>
      </c>
      <c r="T740" s="206" t="s">
        <v>299</v>
      </c>
      <c r="U740" s="206" t="s">
        <v>104</v>
      </c>
      <c r="V740" s="202"/>
      <c r="W740" s="203"/>
      <c r="X740" s="203"/>
      <c r="Y740" s="203"/>
      <c r="Z740" s="203"/>
      <c r="AA740" s="203"/>
      <c r="AB740" s="203"/>
      <c r="AC740" s="203"/>
      <c r="AD740" s="203"/>
      <c r="AE740" s="203"/>
      <c r="AF740" s="203"/>
      <c r="AG740" s="203"/>
      <c r="AH740" s="203"/>
      <c r="AI740" s="203"/>
      <c r="AJ740" s="203"/>
      <c r="AK740" s="203"/>
      <c r="AL740" s="203"/>
      <c r="AM740" s="203"/>
      <c r="AN740" s="203"/>
      <c r="AO740" s="203"/>
      <c r="AP740" s="203"/>
      <c r="AQ740" s="203"/>
      <c r="AR740" s="203"/>
      <c r="AS740" s="203"/>
      <c r="AT740" s="203"/>
      <c r="AU740" s="203"/>
      <c r="AV740" s="203"/>
      <c r="AW740" s="203"/>
      <c r="AX740" s="203"/>
      <c r="AY740" s="203"/>
      <c r="AZ740" s="203"/>
      <c r="BA740" s="203"/>
      <c r="BB740" s="203"/>
      <c r="BC740" s="203"/>
      <c r="BD740" s="203"/>
      <c r="BE740" s="203"/>
      <c r="BF740" s="203"/>
      <c r="BG740" s="203"/>
      <c r="BH740" s="203"/>
      <c r="BI740" s="203"/>
      <c r="BJ740" s="203"/>
      <c r="BK740" s="203"/>
      <c r="BL740" s="203"/>
      <c r="BM740" s="204">
        <v>35</v>
      </c>
    </row>
    <row r="741" spans="1:65">
      <c r="A741" s="29"/>
      <c r="B741" s="19">
        <v>1</v>
      </c>
      <c r="C741" s="9">
        <v>3</v>
      </c>
      <c r="D741" s="206">
        <v>1.0999999999999999E-2</v>
      </c>
      <c r="E741" s="209">
        <v>4.3999999999999997E-2</v>
      </c>
      <c r="F741" s="23" t="s">
        <v>298</v>
      </c>
      <c r="G741" s="206" t="s">
        <v>105</v>
      </c>
      <c r="H741" s="23" t="s">
        <v>219</v>
      </c>
      <c r="I741" s="23" t="s">
        <v>218</v>
      </c>
      <c r="J741" s="206" t="s">
        <v>299</v>
      </c>
      <c r="K741" s="23" t="s">
        <v>218</v>
      </c>
      <c r="L741" s="23" t="s">
        <v>218</v>
      </c>
      <c r="M741" s="23" t="s">
        <v>218</v>
      </c>
      <c r="N741" s="23" t="s">
        <v>218</v>
      </c>
      <c r="O741" s="23" t="s">
        <v>218</v>
      </c>
      <c r="P741" s="23" t="s">
        <v>300</v>
      </c>
      <c r="Q741" s="206" t="s">
        <v>104</v>
      </c>
      <c r="R741" s="23" t="s">
        <v>218</v>
      </c>
      <c r="S741" s="23" t="s">
        <v>218</v>
      </c>
      <c r="T741" s="206" t="s">
        <v>299</v>
      </c>
      <c r="U741" s="206" t="s">
        <v>104</v>
      </c>
      <c r="V741" s="202"/>
      <c r="W741" s="203"/>
      <c r="X741" s="203"/>
      <c r="Y741" s="203"/>
      <c r="Z741" s="203"/>
      <c r="AA741" s="203"/>
      <c r="AB741" s="203"/>
      <c r="AC741" s="203"/>
      <c r="AD741" s="203"/>
      <c r="AE741" s="203"/>
      <c r="AF741" s="203"/>
      <c r="AG741" s="203"/>
      <c r="AH741" s="203"/>
      <c r="AI741" s="203"/>
      <c r="AJ741" s="203"/>
      <c r="AK741" s="203"/>
      <c r="AL741" s="203"/>
      <c r="AM741" s="203"/>
      <c r="AN741" s="203"/>
      <c r="AO741" s="203"/>
      <c r="AP741" s="203"/>
      <c r="AQ741" s="203"/>
      <c r="AR741" s="203"/>
      <c r="AS741" s="203"/>
      <c r="AT741" s="203"/>
      <c r="AU741" s="203"/>
      <c r="AV741" s="203"/>
      <c r="AW741" s="203"/>
      <c r="AX741" s="203"/>
      <c r="AY741" s="203"/>
      <c r="AZ741" s="203"/>
      <c r="BA741" s="203"/>
      <c r="BB741" s="203"/>
      <c r="BC741" s="203"/>
      <c r="BD741" s="203"/>
      <c r="BE741" s="203"/>
      <c r="BF741" s="203"/>
      <c r="BG741" s="203"/>
      <c r="BH741" s="203"/>
      <c r="BI741" s="203"/>
      <c r="BJ741" s="203"/>
      <c r="BK741" s="203"/>
      <c r="BL741" s="203"/>
      <c r="BM741" s="204">
        <v>16</v>
      </c>
    </row>
    <row r="742" spans="1:65">
      <c r="A742" s="29"/>
      <c r="B742" s="19">
        <v>1</v>
      </c>
      <c r="C742" s="9">
        <v>4</v>
      </c>
      <c r="D742" s="206" t="s">
        <v>218</v>
      </c>
      <c r="E742" s="206">
        <v>1.6E-2</v>
      </c>
      <c r="F742" s="23" t="s">
        <v>298</v>
      </c>
      <c r="G742" s="206" t="s">
        <v>105</v>
      </c>
      <c r="H742" s="23" t="s">
        <v>219</v>
      </c>
      <c r="I742" s="23" t="s">
        <v>218</v>
      </c>
      <c r="J742" s="206" t="s">
        <v>299</v>
      </c>
      <c r="K742" s="23" t="s">
        <v>218</v>
      </c>
      <c r="L742" s="23" t="s">
        <v>218</v>
      </c>
      <c r="M742" s="23" t="s">
        <v>218</v>
      </c>
      <c r="N742" s="23" t="s">
        <v>218</v>
      </c>
      <c r="O742" s="23">
        <v>2E-3</v>
      </c>
      <c r="P742" s="23" t="s">
        <v>300</v>
      </c>
      <c r="Q742" s="206" t="s">
        <v>104</v>
      </c>
      <c r="R742" s="23">
        <v>2E-3</v>
      </c>
      <c r="S742" s="23" t="s">
        <v>218</v>
      </c>
      <c r="T742" s="206" t="s">
        <v>299</v>
      </c>
      <c r="U742" s="206" t="s">
        <v>104</v>
      </c>
      <c r="V742" s="202"/>
      <c r="W742" s="203"/>
      <c r="X742" s="203"/>
      <c r="Y742" s="203"/>
      <c r="Z742" s="203"/>
      <c r="AA742" s="203"/>
      <c r="AB742" s="203"/>
      <c r="AC742" s="203"/>
      <c r="AD742" s="203"/>
      <c r="AE742" s="203"/>
      <c r="AF742" s="203"/>
      <c r="AG742" s="203"/>
      <c r="AH742" s="203"/>
      <c r="AI742" s="203"/>
      <c r="AJ742" s="203"/>
      <c r="AK742" s="203"/>
      <c r="AL742" s="203"/>
      <c r="AM742" s="203"/>
      <c r="AN742" s="203"/>
      <c r="AO742" s="203"/>
      <c r="AP742" s="203"/>
      <c r="AQ742" s="203"/>
      <c r="AR742" s="203"/>
      <c r="AS742" s="203"/>
      <c r="AT742" s="203"/>
      <c r="AU742" s="203"/>
      <c r="AV742" s="203"/>
      <c r="AW742" s="203"/>
      <c r="AX742" s="203"/>
      <c r="AY742" s="203"/>
      <c r="AZ742" s="203"/>
      <c r="BA742" s="203"/>
      <c r="BB742" s="203"/>
      <c r="BC742" s="203"/>
      <c r="BD742" s="203"/>
      <c r="BE742" s="203"/>
      <c r="BF742" s="203"/>
      <c r="BG742" s="203"/>
      <c r="BH742" s="203"/>
      <c r="BI742" s="203"/>
      <c r="BJ742" s="203"/>
      <c r="BK742" s="203"/>
      <c r="BL742" s="203"/>
      <c r="BM742" s="204" t="s">
        <v>218</v>
      </c>
    </row>
    <row r="743" spans="1:65">
      <c r="A743" s="29"/>
      <c r="B743" s="19">
        <v>1</v>
      </c>
      <c r="C743" s="9">
        <v>5</v>
      </c>
      <c r="D743" s="206">
        <v>2.8000000000000001E-2</v>
      </c>
      <c r="E743" s="206">
        <v>1.6E-2</v>
      </c>
      <c r="F743" s="23" t="s">
        <v>298</v>
      </c>
      <c r="G743" s="206" t="s">
        <v>105</v>
      </c>
      <c r="H743" s="23" t="s">
        <v>219</v>
      </c>
      <c r="I743" s="23" t="s">
        <v>218</v>
      </c>
      <c r="J743" s="206" t="s">
        <v>299</v>
      </c>
      <c r="K743" s="23" t="s">
        <v>218</v>
      </c>
      <c r="L743" s="23" t="s">
        <v>218</v>
      </c>
      <c r="M743" s="23" t="s">
        <v>218</v>
      </c>
      <c r="N743" s="23" t="s">
        <v>218</v>
      </c>
      <c r="O743" s="23" t="s">
        <v>218</v>
      </c>
      <c r="P743" s="23" t="s">
        <v>300</v>
      </c>
      <c r="Q743" s="206" t="s">
        <v>104</v>
      </c>
      <c r="R743" s="23" t="s">
        <v>218</v>
      </c>
      <c r="S743" s="23" t="s">
        <v>218</v>
      </c>
      <c r="T743" s="206" t="s">
        <v>299</v>
      </c>
      <c r="U743" s="206" t="s">
        <v>104</v>
      </c>
      <c r="V743" s="202"/>
      <c r="W743" s="203"/>
      <c r="X743" s="203"/>
      <c r="Y743" s="203"/>
      <c r="Z743" s="203"/>
      <c r="AA743" s="203"/>
      <c r="AB743" s="203"/>
      <c r="AC743" s="203"/>
      <c r="AD743" s="203"/>
      <c r="AE743" s="203"/>
      <c r="AF743" s="203"/>
      <c r="AG743" s="203"/>
      <c r="AH743" s="203"/>
      <c r="AI743" s="203"/>
      <c r="AJ743" s="203"/>
      <c r="AK743" s="203"/>
      <c r="AL743" s="203"/>
      <c r="AM743" s="203"/>
      <c r="AN743" s="203"/>
      <c r="AO743" s="203"/>
      <c r="AP743" s="203"/>
      <c r="AQ743" s="203"/>
      <c r="AR743" s="203"/>
      <c r="AS743" s="203"/>
      <c r="AT743" s="203"/>
      <c r="AU743" s="203"/>
      <c r="AV743" s="203"/>
      <c r="AW743" s="203"/>
      <c r="AX743" s="203"/>
      <c r="AY743" s="203"/>
      <c r="AZ743" s="203"/>
      <c r="BA743" s="203"/>
      <c r="BB743" s="203"/>
      <c r="BC743" s="203"/>
      <c r="BD743" s="203"/>
      <c r="BE743" s="203"/>
      <c r="BF743" s="203"/>
      <c r="BG743" s="203"/>
      <c r="BH743" s="203"/>
      <c r="BI743" s="203"/>
      <c r="BJ743" s="203"/>
      <c r="BK743" s="203"/>
      <c r="BL743" s="203"/>
      <c r="BM743" s="204">
        <v>51</v>
      </c>
    </row>
    <row r="744" spans="1:65">
      <c r="A744" s="29"/>
      <c r="B744" s="19">
        <v>1</v>
      </c>
      <c r="C744" s="9">
        <v>6</v>
      </c>
      <c r="D744" s="206" t="s">
        <v>218</v>
      </c>
      <c r="E744" s="206">
        <v>2.4E-2</v>
      </c>
      <c r="F744" s="23" t="s">
        <v>298</v>
      </c>
      <c r="G744" s="206" t="s">
        <v>105</v>
      </c>
      <c r="H744" s="23" t="s">
        <v>219</v>
      </c>
      <c r="I744" s="23" t="s">
        <v>218</v>
      </c>
      <c r="J744" s="206" t="s">
        <v>299</v>
      </c>
      <c r="K744" s="23" t="s">
        <v>218</v>
      </c>
      <c r="L744" s="23" t="s">
        <v>218</v>
      </c>
      <c r="M744" s="23" t="s">
        <v>218</v>
      </c>
      <c r="N744" s="23" t="s">
        <v>218</v>
      </c>
      <c r="O744" s="23">
        <v>2E-3</v>
      </c>
      <c r="P744" s="23" t="s">
        <v>300</v>
      </c>
      <c r="Q744" s="206" t="s">
        <v>104</v>
      </c>
      <c r="R744" s="23" t="s">
        <v>218</v>
      </c>
      <c r="S744" s="23" t="s">
        <v>218</v>
      </c>
      <c r="T744" s="206" t="s">
        <v>299</v>
      </c>
      <c r="U744" s="206" t="s">
        <v>104</v>
      </c>
      <c r="V744" s="202"/>
      <c r="W744" s="203"/>
      <c r="X744" s="203"/>
      <c r="Y744" s="203"/>
      <c r="Z744" s="203"/>
      <c r="AA744" s="203"/>
      <c r="AB744" s="203"/>
      <c r="AC744" s="203"/>
      <c r="AD744" s="203"/>
      <c r="AE744" s="203"/>
      <c r="AF744" s="203"/>
      <c r="AG744" s="203"/>
      <c r="AH744" s="203"/>
      <c r="AI744" s="203"/>
      <c r="AJ744" s="203"/>
      <c r="AK744" s="203"/>
      <c r="AL744" s="203"/>
      <c r="AM744" s="203"/>
      <c r="AN744" s="203"/>
      <c r="AO744" s="203"/>
      <c r="AP744" s="203"/>
      <c r="AQ744" s="203"/>
      <c r="AR744" s="203"/>
      <c r="AS744" s="203"/>
      <c r="AT744" s="203"/>
      <c r="AU744" s="203"/>
      <c r="AV744" s="203"/>
      <c r="AW744" s="203"/>
      <c r="AX744" s="203"/>
      <c r="AY744" s="203"/>
      <c r="AZ744" s="203"/>
      <c r="BA744" s="203"/>
      <c r="BB744" s="203"/>
      <c r="BC744" s="203"/>
      <c r="BD744" s="203"/>
      <c r="BE744" s="203"/>
      <c r="BF744" s="203"/>
      <c r="BG744" s="203"/>
      <c r="BH744" s="203"/>
      <c r="BI744" s="203"/>
      <c r="BJ744" s="203"/>
      <c r="BK744" s="203"/>
      <c r="BL744" s="203"/>
      <c r="BM744" s="56"/>
    </row>
    <row r="745" spans="1:65">
      <c r="A745" s="29"/>
      <c r="B745" s="20" t="s">
        <v>273</v>
      </c>
      <c r="C745" s="12"/>
      <c r="D745" s="207">
        <v>1.6333333333333335E-2</v>
      </c>
      <c r="E745" s="207">
        <v>2.3399999999999997E-2</v>
      </c>
      <c r="F745" s="207" t="s">
        <v>726</v>
      </c>
      <c r="G745" s="207" t="s">
        <v>726</v>
      </c>
      <c r="H745" s="207" t="s">
        <v>726</v>
      </c>
      <c r="I745" s="207" t="s">
        <v>726</v>
      </c>
      <c r="J745" s="207" t="s">
        <v>726</v>
      </c>
      <c r="K745" s="207" t="s">
        <v>726</v>
      </c>
      <c r="L745" s="207" t="s">
        <v>726</v>
      </c>
      <c r="M745" s="207" t="s">
        <v>726</v>
      </c>
      <c r="N745" s="207" t="s">
        <v>726</v>
      </c>
      <c r="O745" s="207">
        <v>2E-3</v>
      </c>
      <c r="P745" s="207" t="s">
        <v>726</v>
      </c>
      <c r="Q745" s="207" t="s">
        <v>726</v>
      </c>
      <c r="R745" s="207">
        <v>2E-3</v>
      </c>
      <c r="S745" s="207" t="s">
        <v>726</v>
      </c>
      <c r="T745" s="207" t="s">
        <v>726</v>
      </c>
      <c r="U745" s="207" t="s">
        <v>726</v>
      </c>
      <c r="V745" s="202"/>
      <c r="W745" s="203"/>
      <c r="X745" s="203"/>
      <c r="Y745" s="203"/>
      <c r="Z745" s="203"/>
      <c r="AA745" s="203"/>
      <c r="AB745" s="203"/>
      <c r="AC745" s="203"/>
      <c r="AD745" s="203"/>
      <c r="AE745" s="203"/>
      <c r="AF745" s="203"/>
      <c r="AG745" s="203"/>
      <c r="AH745" s="203"/>
      <c r="AI745" s="203"/>
      <c r="AJ745" s="203"/>
      <c r="AK745" s="203"/>
      <c r="AL745" s="203"/>
      <c r="AM745" s="203"/>
      <c r="AN745" s="203"/>
      <c r="AO745" s="203"/>
      <c r="AP745" s="203"/>
      <c r="AQ745" s="203"/>
      <c r="AR745" s="203"/>
      <c r="AS745" s="203"/>
      <c r="AT745" s="203"/>
      <c r="AU745" s="203"/>
      <c r="AV745" s="203"/>
      <c r="AW745" s="203"/>
      <c r="AX745" s="203"/>
      <c r="AY745" s="203"/>
      <c r="AZ745" s="203"/>
      <c r="BA745" s="203"/>
      <c r="BB745" s="203"/>
      <c r="BC745" s="203"/>
      <c r="BD745" s="203"/>
      <c r="BE745" s="203"/>
      <c r="BF745" s="203"/>
      <c r="BG745" s="203"/>
      <c r="BH745" s="203"/>
      <c r="BI745" s="203"/>
      <c r="BJ745" s="203"/>
      <c r="BK745" s="203"/>
      <c r="BL745" s="203"/>
      <c r="BM745" s="56"/>
    </row>
    <row r="746" spans="1:65">
      <c r="A746" s="29"/>
      <c r="B746" s="3" t="s">
        <v>274</v>
      </c>
      <c r="C746" s="28"/>
      <c r="D746" s="23">
        <v>1.0999999999999999E-2</v>
      </c>
      <c r="E746" s="23">
        <v>1.7000000000000001E-2</v>
      </c>
      <c r="F746" s="23" t="s">
        <v>726</v>
      </c>
      <c r="G746" s="23" t="s">
        <v>726</v>
      </c>
      <c r="H746" s="23" t="s">
        <v>726</v>
      </c>
      <c r="I746" s="23" t="s">
        <v>726</v>
      </c>
      <c r="J746" s="23" t="s">
        <v>726</v>
      </c>
      <c r="K746" s="23" t="s">
        <v>726</v>
      </c>
      <c r="L746" s="23" t="s">
        <v>726</v>
      </c>
      <c r="M746" s="23" t="s">
        <v>726</v>
      </c>
      <c r="N746" s="23" t="s">
        <v>726</v>
      </c>
      <c r="O746" s="23">
        <v>2E-3</v>
      </c>
      <c r="P746" s="23" t="s">
        <v>726</v>
      </c>
      <c r="Q746" s="23" t="s">
        <v>726</v>
      </c>
      <c r="R746" s="23">
        <v>2E-3</v>
      </c>
      <c r="S746" s="23" t="s">
        <v>726</v>
      </c>
      <c r="T746" s="23" t="s">
        <v>726</v>
      </c>
      <c r="U746" s="23" t="s">
        <v>726</v>
      </c>
      <c r="V746" s="202"/>
      <c r="W746" s="203"/>
      <c r="X746" s="203"/>
      <c r="Y746" s="203"/>
      <c r="Z746" s="203"/>
      <c r="AA746" s="203"/>
      <c r="AB746" s="203"/>
      <c r="AC746" s="203"/>
      <c r="AD746" s="203"/>
      <c r="AE746" s="203"/>
      <c r="AF746" s="203"/>
      <c r="AG746" s="203"/>
      <c r="AH746" s="203"/>
      <c r="AI746" s="203"/>
      <c r="AJ746" s="203"/>
      <c r="AK746" s="203"/>
      <c r="AL746" s="203"/>
      <c r="AM746" s="203"/>
      <c r="AN746" s="203"/>
      <c r="AO746" s="203"/>
      <c r="AP746" s="203"/>
      <c r="AQ746" s="203"/>
      <c r="AR746" s="203"/>
      <c r="AS746" s="203"/>
      <c r="AT746" s="203"/>
      <c r="AU746" s="203"/>
      <c r="AV746" s="203"/>
      <c r="AW746" s="203"/>
      <c r="AX746" s="203"/>
      <c r="AY746" s="203"/>
      <c r="AZ746" s="203"/>
      <c r="BA746" s="203"/>
      <c r="BB746" s="203"/>
      <c r="BC746" s="203"/>
      <c r="BD746" s="203"/>
      <c r="BE746" s="203"/>
      <c r="BF746" s="203"/>
      <c r="BG746" s="203"/>
      <c r="BH746" s="203"/>
      <c r="BI746" s="203"/>
      <c r="BJ746" s="203"/>
      <c r="BK746" s="203"/>
      <c r="BL746" s="203"/>
      <c r="BM746" s="56"/>
    </row>
    <row r="747" spans="1:65">
      <c r="A747" s="29"/>
      <c r="B747" s="3" t="s">
        <v>275</v>
      </c>
      <c r="C747" s="28"/>
      <c r="D747" s="23">
        <v>1.0115993936995677E-2</v>
      </c>
      <c r="E747" s="23">
        <v>1.1991663771137024E-2</v>
      </c>
      <c r="F747" s="23" t="s">
        <v>726</v>
      </c>
      <c r="G747" s="23" t="s">
        <v>726</v>
      </c>
      <c r="H747" s="23" t="s">
        <v>726</v>
      </c>
      <c r="I747" s="23" t="s">
        <v>726</v>
      </c>
      <c r="J747" s="23" t="s">
        <v>726</v>
      </c>
      <c r="K747" s="23" t="s">
        <v>726</v>
      </c>
      <c r="L747" s="23" t="s">
        <v>726</v>
      </c>
      <c r="M747" s="23" t="s">
        <v>726</v>
      </c>
      <c r="N747" s="23" t="s">
        <v>726</v>
      </c>
      <c r="O747" s="23">
        <v>0</v>
      </c>
      <c r="P747" s="23" t="s">
        <v>726</v>
      </c>
      <c r="Q747" s="23" t="s">
        <v>726</v>
      </c>
      <c r="R747" s="23" t="s">
        <v>726</v>
      </c>
      <c r="S747" s="23" t="s">
        <v>726</v>
      </c>
      <c r="T747" s="23" t="s">
        <v>726</v>
      </c>
      <c r="U747" s="23" t="s">
        <v>726</v>
      </c>
      <c r="V747" s="202"/>
      <c r="W747" s="203"/>
      <c r="X747" s="203"/>
      <c r="Y747" s="203"/>
      <c r="Z747" s="203"/>
      <c r="AA747" s="203"/>
      <c r="AB747" s="203"/>
      <c r="AC747" s="203"/>
      <c r="AD747" s="203"/>
      <c r="AE747" s="203"/>
      <c r="AF747" s="203"/>
      <c r="AG747" s="203"/>
      <c r="AH747" s="203"/>
      <c r="AI747" s="203"/>
      <c r="AJ747" s="203"/>
      <c r="AK747" s="203"/>
      <c r="AL747" s="203"/>
      <c r="AM747" s="203"/>
      <c r="AN747" s="203"/>
      <c r="AO747" s="203"/>
      <c r="AP747" s="203"/>
      <c r="AQ747" s="203"/>
      <c r="AR747" s="203"/>
      <c r="AS747" s="203"/>
      <c r="AT747" s="203"/>
      <c r="AU747" s="203"/>
      <c r="AV747" s="203"/>
      <c r="AW747" s="203"/>
      <c r="AX747" s="203"/>
      <c r="AY747" s="203"/>
      <c r="AZ747" s="203"/>
      <c r="BA747" s="203"/>
      <c r="BB747" s="203"/>
      <c r="BC747" s="203"/>
      <c r="BD747" s="203"/>
      <c r="BE747" s="203"/>
      <c r="BF747" s="203"/>
      <c r="BG747" s="203"/>
      <c r="BH747" s="203"/>
      <c r="BI747" s="203"/>
      <c r="BJ747" s="203"/>
      <c r="BK747" s="203"/>
      <c r="BL747" s="203"/>
      <c r="BM747" s="56"/>
    </row>
    <row r="748" spans="1:65">
      <c r="A748" s="29"/>
      <c r="B748" s="3" t="s">
        <v>86</v>
      </c>
      <c r="C748" s="28"/>
      <c r="D748" s="13">
        <v>0.61934656757116391</v>
      </c>
      <c r="E748" s="13">
        <v>0.51246426372380449</v>
      </c>
      <c r="F748" s="13" t="s">
        <v>726</v>
      </c>
      <c r="G748" s="13" t="s">
        <v>726</v>
      </c>
      <c r="H748" s="13" t="s">
        <v>726</v>
      </c>
      <c r="I748" s="13" t="s">
        <v>726</v>
      </c>
      <c r="J748" s="13" t="s">
        <v>726</v>
      </c>
      <c r="K748" s="13" t="s">
        <v>726</v>
      </c>
      <c r="L748" s="13" t="s">
        <v>726</v>
      </c>
      <c r="M748" s="13" t="s">
        <v>726</v>
      </c>
      <c r="N748" s="13" t="s">
        <v>726</v>
      </c>
      <c r="O748" s="13">
        <v>0</v>
      </c>
      <c r="P748" s="13" t="s">
        <v>726</v>
      </c>
      <c r="Q748" s="13" t="s">
        <v>726</v>
      </c>
      <c r="R748" s="13" t="s">
        <v>726</v>
      </c>
      <c r="S748" s="13" t="s">
        <v>726</v>
      </c>
      <c r="T748" s="13" t="s">
        <v>726</v>
      </c>
      <c r="U748" s="13" t="s">
        <v>726</v>
      </c>
      <c r="V748" s="150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55"/>
    </row>
    <row r="749" spans="1:65">
      <c r="A749" s="29"/>
      <c r="B749" s="3" t="s">
        <v>276</v>
      </c>
      <c r="C749" s="28"/>
      <c r="D749" s="13" t="s">
        <v>726</v>
      </c>
      <c r="E749" s="13" t="s">
        <v>726</v>
      </c>
      <c r="F749" s="13" t="s">
        <v>726</v>
      </c>
      <c r="G749" s="13" t="s">
        <v>726</v>
      </c>
      <c r="H749" s="13" t="s">
        <v>726</v>
      </c>
      <c r="I749" s="13" t="s">
        <v>726</v>
      </c>
      <c r="J749" s="13" t="s">
        <v>726</v>
      </c>
      <c r="K749" s="13" t="s">
        <v>726</v>
      </c>
      <c r="L749" s="13" t="s">
        <v>726</v>
      </c>
      <c r="M749" s="13" t="s">
        <v>726</v>
      </c>
      <c r="N749" s="13" t="s">
        <v>726</v>
      </c>
      <c r="O749" s="13" t="s">
        <v>726</v>
      </c>
      <c r="P749" s="13" t="s">
        <v>726</v>
      </c>
      <c r="Q749" s="13" t="s">
        <v>726</v>
      </c>
      <c r="R749" s="13" t="s">
        <v>726</v>
      </c>
      <c r="S749" s="13" t="s">
        <v>726</v>
      </c>
      <c r="T749" s="13" t="s">
        <v>726</v>
      </c>
      <c r="U749" s="13" t="s">
        <v>726</v>
      </c>
      <c r="V749" s="150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5"/>
    </row>
    <row r="750" spans="1:65">
      <c r="A750" s="29"/>
      <c r="B750" s="45" t="s">
        <v>277</v>
      </c>
      <c r="C750" s="46"/>
      <c r="D750" s="44">
        <v>6.44</v>
      </c>
      <c r="E750" s="44">
        <v>16.329999999999998</v>
      </c>
      <c r="F750" s="44">
        <v>0.9</v>
      </c>
      <c r="G750" s="44">
        <v>3.15</v>
      </c>
      <c r="H750" s="44">
        <v>0.9</v>
      </c>
      <c r="I750" s="44">
        <v>0.45</v>
      </c>
      <c r="J750" s="44">
        <v>21.13</v>
      </c>
      <c r="K750" s="44">
        <v>0.45</v>
      </c>
      <c r="L750" s="44">
        <v>0.45</v>
      </c>
      <c r="M750" s="44">
        <v>0.45</v>
      </c>
      <c r="N750" s="44">
        <v>0.45</v>
      </c>
      <c r="O750" s="44">
        <v>0</v>
      </c>
      <c r="P750" s="44">
        <v>0</v>
      </c>
      <c r="Q750" s="44">
        <v>43.61</v>
      </c>
      <c r="R750" s="44">
        <v>0.3</v>
      </c>
      <c r="S750" s="44">
        <v>0.45</v>
      </c>
      <c r="T750" s="44">
        <v>21.13</v>
      </c>
      <c r="U750" s="44">
        <v>43.61</v>
      </c>
      <c r="V750" s="150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5"/>
    </row>
    <row r="751" spans="1:65">
      <c r="B751" s="3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BM751" s="55"/>
    </row>
    <row r="752" spans="1:65" ht="15">
      <c r="B752" s="8" t="s">
        <v>513</v>
      </c>
      <c r="BM752" s="27" t="s">
        <v>66</v>
      </c>
    </row>
    <row r="753" spans="1:65" ht="15">
      <c r="A753" s="24" t="s">
        <v>60</v>
      </c>
      <c r="B753" s="18" t="s">
        <v>110</v>
      </c>
      <c r="C753" s="15" t="s">
        <v>111</v>
      </c>
      <c r="D753" s="16" t="s">
        <v>236</v>
      </c>
      <c r="E753" s="17" t="s">
        <v>236</v>
      </c>
      <c r="F753" s="17" t="s">
        <v>236</v>
      </c>
      <c r="G753" s="17" t="s">
        <v>236</v>
      </c>
      <c r="H753" s="17" t="s">
        <v>236</v>
      </c>
      <c r="I753" s="17" t="s">
        <v>236</v>
      </c>
      <c r="J753" s="17" t="s">
        <v>236</v>
      </c>
      <c r="K753" s="17" t="s">
        <v>236</v>
      </c>
      <c r="L753" s="17" t="s">
        <v>236</v>
      </c>
      <c r="M753" s="17" t="s">
        <v>236</v>
      </c>
      <c r="N753" s="17" t="s">
        <v>236</v>
      </c>
      <c r="O753" s="17" t="s">
        <v>236</v>
      </c>
      <c r="P753" s="17" t="s">
        <v>236</v>
      </c>
      <c r="Q753" s="17" t="s">
        <v>236</v>
      </c>
      <c r="R753" s="17" t="s">
        <v>236</v>
      </c>
      <c r="S753" s="17" t="s">
        <v>236</v>
      </c>
      <c r="T753" s="17" t="s">
        <v>236</v>
      </c>
      <c r="U753" s="17" t="s">
        <v>236</v>
      </c>
      <c r="V753" s="17" t="s">
        <v>236</v>
      </c>
      <c r="W753" s="17" t="s">
        <v>236</v>
      </c>
      <c r="X753" s="17" t="s">
        <v>236</v>
      </c>
      <c r="Y753" s="17" t="s">
        <v>236</v>
      </c>
      <c r="Z753" s="17" t="s">
        <v>236</v>
      </c>
      <c r="AA753" s="17" t="s">
        <v>236</v>
      </c>
      <c r="AB753" s="17" t="s">
        <v>236</v>
      </c>
      <c r="AC753" s="17" t="s">
        <v>236</v>
      </c>
      <c r="AD753" s="150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9" t="s">
        <v>237</v>
      </c>
      <c r="C754" s="9" t="s">
        <v>237</v>
      </c>
      <c r="D754" s="148" t="s">
        <v>239</v>
      </c>
      <c r="E754" s="149" t="s">
        <v>241</v>
      </c>
      <c r="F754" s="149" t="s">
        <v>242</v>
      </c>
      <c r="G754" s="149" t="s">
        <v>243</v>
      </c>
      <c r="H754" s="149" t="s">
        <v>244</v>
      </c>
      <c r="I754" s="149" t="s">
        <v>245</v>
      </c>
      <c r="J754" s="149" t="s">
        <v>246</v>
      </c>
      <c r="K754" s="149" t="s">
        <v>247</v>
      </c>
      <c r="L754" s="149" t="s">
        <v>248</v>
      </c>
      <c r="M754" s="149" t="s">
        <v>249</v>
      </c>
      <c r="N754" s="149" t="s">
        <v>250</v>
      </c>
      <c r="O754" s="149" t="s">
        <v>251</v>
      </c>
      <c r="P754" s="149" t="s">
        <v>252</v>
      </c>
      <c r="Q754" s="149" t="s">
        <v>253</v>
      </c>
      <c r="R754" s="149" t="s">
        <v>254</v>
      </c>
      <c r="S754" s="149" t="s">
        <v>255</v>
      </c>
      <c r="T754" s="149" t="s">
        <v>256</v>
      </c>
      <c r="U754" s="149" t="s">
        <v>257</v>
      </c>
      <c r="V754" s="149" t="s">
        <v>258</v>
      </c>
      <c r="W754" s="149" t="s">
        <v>259</v>
      </c>
      <c r="X754" s="149" t="s">
        <v>260</v>
      </c>
      <c r="Y754" s="149" t="s">
        <v>261</v>
      </c>
      <c r="Z754" s="149" t="s">
        <v>263</v>
      </c>
      <c r="AA754" s="149" t="s">
        <v>264</v>
      </c>
      <c r="AB754" s="149" t="s">
        <v>265</v>
      </c>
      <c r="AC754" s="149" t="s">
        <v>266</v>
      </c>
      <c r="AD754" s="150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27" t="s">
        <v>1</v>
      </c>
    </row>
    <row r="755" spans="1:65">
      <c r="A755" s="29"/>
      <c r="B755" s="19"/>
      <c r="C755" s="9"/>
      <c r="D755" s="10" t="s">
        <v>114</v>
      </c>
      <c r="E755" s="11" t="s">
        <v>287</v>
      </c>
      <c r="F755" s="11" t="s">
        <v>287</v>
      </c>
      <c r="G755" s="11" t="s">
        <v>114</v>
      </c>
      <c r="H755" s="11" t="s">
        <v>287</v>
      </c>
      <c r="I755" s="11" t="s">
        <v>288</v>
      </c>
      <c r="J755" s="11" t="s">
        <v>288</v>
      </c>
      <c r="K755" s="11" t="s">
        <v>114</v>
      </c>
      <c r="L755" s="11" t="s">
        <v>288</v>
      </c>
      <c r="M755" s="11" t="s">
        <v>114</v>
      </c>
      <c r="N755" s="11" t="s">
        <v>114</v>
      </c>
      <c r="O755" s="11" t="s">
        <v>288</v>
      </c>
      <c r="P755" s="11" t="s">
        <v>288</v>
      </c>
      <c r="Q755" s="11" t="s">
        <v>288</v>
      </c>
      <c r="R755" s="11" t="s">
        <v>288</v>
      </c>
      <c r="S755" s="11" t="s">
        <v>288</v>
      </c>
      <c r="T755" s="11" t="s">
        <v>288</v>
      </c>
      <c r="U755" s="11" t="s">
        <v>114</v>
      </c>
      <c r="V755" s="11" t="s">
        <v>287</v>
      </c>
      <c r="W755" s="11" t="s">
        <v>114</v>
      </c>
      <c r="X755" s="11" t="s">
        <v>288</v>
      </c>
      <c r="Y755" s="11" t="s">
        <v>114</v>
      </c>
      <c r="Z755" s="11" t="s">
        <v>288</v>
      </c>
      <c r="AA755" s="11" t="s">
        <v>114</v>
      </c>
      <c r="AB755" s="11" t="s">
        <v>114</v>
      </c>
      <c r="AC755" s="11" t="s">
        <v>114</v>
      </c>
      <c r="AD755" s="150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27">
        <v>3</v>
      </c>
    </row>
    <row r="756" spans="1:65">
      <c r="A756" s="29"/>
      <c r="B756" s="19"/>
      <c r="C756" s="9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150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27">
        <v>3</v>
      </c>
    </row>
    <row r="757" spans="1:65">
      <c r="A757" s="29"/>
      <c r="B757" s="18">
        <v>1</v>
      </c>
      <c r="C757" s="14">
        <v>1</v>
      </c>
      <c r="D757" s="208">
        <v>0.3</v>
      </c>
      <c r="E757" s="200">
        <v>0.22999999999999998</v>
      </c>
      <c r="F757" s="208">
        <v>0.2</v>
      </c>
      <c r="G757" s="200">
        <v>0.23500000000000001</v>
      </c>
      <c r="H757" s="200">
        <v>0.25396757420523075</v>
      </c>
      <c r="I757" s="200">
        <v>0.22</v>
      </c>
      <c r="J757" s="200">
        <v>0.26</v>
      </c>
      <c r="K757" s="208">
        <v>0.142876</v>
      </c>
      <c r="L757" s="200">
        <v>0.24</v>
      </c>
      <c r="M757" s="200">
        <v>0.23200000000000001</v>
      </c>
      <c r="N757" s="200">
        <v>0.24420000000000003</v>
      </c>
      <c r="O757" s="200">
        <v>0.24</v>
      </c>
      <c r="P757" s="200">
        <v>0.25</v>
      </c>
      <c r="Q757" s="200">
        <v>0.24</v>
      </c>
      <c r="R757" s="200">
        <v>0.22999999999999998</v>
      </c>
      <c r="S757" s="200">
        <v>0.24</v>
      </c>
      <c r="T757" s="200">
        <v>0.22190000000000001</v>
      </c>
      <c r="U757" s="200">
        <v>0.24</v>
      </c>
      <c r="V757" s="200">
        <v>0.25</v>
      </c>
      <c r="W757" s="208">
        <v>0.13</v>
      </c>
      <c r="X757" s="200">
        <v>0.24</v>
      </c>
      <c r="Y757" s="208">
        <v>0.26819999999999999</v>
      </c>
      <c r="Z757" s="200">
        <v>0.22399999999999998</v>
      </c>
      <c r="AA757" s="200">
        <v>0.23456229293720635</v>
      </c>
      <c r="AB757" s="200">
        <v>0.216</v>
      </c>
      <c r="AC757" s="200">
        <v>0.246</v>
      </c>
      <c r="AD757" s="202"/>
      <c r="AE757" s="203"/>
      <c r="AF757" s="203"/>
      <c r="AG757" s="203"/>
      <c r="AH757" s="203"/>
      <c r="AI757" s="203"/>
      <c r="AJ757" s="203"/>
      <c r="AK757" s="203"/>
      <c r="AL757" s="203"/>
      <c r="AM757" s="203"/>
      <c r="AN757" s="203"/>
      <c r="AO757" s="203"/>
      <c r="AP757" s="203"/>
      <c r="AQ757" s="203"/>
      <c r="AR757" s="203"/>
      <c r="AS757" s="203"/>
      <c r="AT757" s="203"/>
      <c r="AU757" s="203"/>
      <c r="AV757" s="203"/>
      <c r="AW757" s="203"/>
      <c r="AX757" s="203"/>
      <c r="AY757" s="203"/>
      <c r="AZ757" s="203"/>
      <c r="BA757" s="203"/>
      <c r="BB757" s="203"/>
      <c r="BC757" s="203"/>
      <c r="BD757" s="203"/>
      <c r="BE757" s="203"/>
      <c r="BF757" s="203"/>
      <c r="BG757" s="203"/>
      <c r="BH757" s="203"/>
      <c r="BI757" s="203"/>
      <c r="BJ757" s="203"/>
      <c r="BK757" s="203"/>
      <c r="BL757" s="203"/>
      <c r="BM757" s="204">
        <v>1</v>
      </c>
    </row>
    <row r="758" spans="1:65">
      <c r="A758" s="29"/>
      <c r="B758" s="19">
        <v>1</v>
      </c>
      <c r="C758" s="9">
        <v>2</v>
      </c>
      <c r="D758" s="206">
        <v>0.3</v>
      </c>
      <c r="E758" s="23">
        <v>0.22</v>
      </c>
      <c r="F758" s="206">
        <v>0.2</v>
      </c>
      <c r="G758" s="23">
        <v>0.23440000000000003</v>
      </c>
      <c r="H758" s="23">
        <v>0.25154581782911534</v>
      </c>
      <c r="I758" s="23">
        <v>0.22999999999999998</v>
      </c>
      <c r="J758" s="23">
        <v>0.26</v>
      </c>
      <c r="K758" s="206">
        <v>0.14949900000000002</v>
      </c>
      <c r="L758" s="23">
        <v>0.24</v>
      </c>
      <c r="M758" s="23">
        <v>0.23600000000000002</v>
      </c>
      <c r="N758" s="23">
        <v>0.23930000000000001</v>
      </c>
      <c r="O758" s="23">
        <v>0.24</v>
      </c>
      <c r="P758" s="23">
        <v>0.25</v>
      </c>
      <c r="Q758" s="23">
        <v>0.22999999999999998</v>
      </c>
      <c r="R758" s="23">
        <v>0.22999999999999998</v>
      </c>
      <c r="S758" s="23">
        <v>0.25</v>
      </c>
      <c r="T758" s="23">
        <v>0.2288</v>
      </c>
      <c r="U758" s="23">
        <v>0.249</v>
      </c>
      <c r="V758" s="209">
        <v>0.24</v>
      </c>
      <c r="W758" s="206">
        <v>0.13</v>
      </c>
      <c r="X758" s="23">
        <v>0.24</v>
      </c>
      <c r="Y758" s="206">
        <v>0.27729999999999999</v>
      </c>
      <c r="Z758" s="23">
        <v>0.22999999999999998</v>
      </c>
      <c r="AA758" s="23">
        <v>0.23456229293720635</v>
      </c>
      <c r="AB758" s="23">
        <v>0.22</v>
      </c>
      <c r="AC758" s="23">
        <v>0.24</v>
      </c>
      <c r="AD758" s="202"/>
      <c r="AE758" s="203"/>
      <c r="AF758" s="203"/>
      <c r="AG758" s="203"/>
      <c r="AH758" s="203"/>
      <c r="AI758" s="203"/>
      <c r="AJ758" s="203"/>
      <c r="AK758" s="203"/>
      <c r="AL758" s="203"/>
      <c r="AM758" s="203"/>
      <c r="AN758" s="203"/>
      <c r="AO758" s="203"/>
      <c r="AP758" s="203"/>
      <c r="AQ758" s="203"/>
      <c r="AR758" s="203"/>
      <c r="AS758" s="203"/>
      <c r="AT758" s="203"/>
      <c r="AU758" s="203"/>
      <c r="AV758" s="203"/>
      <c r="AW758" s="203"/>
      <c r="AX758" s="203"/>
      <c r="AY758" s="203"/>
      <c r="AZ758" s="203"/>
      <c r="BA758" s="203"/>
      <c r="BB758" s="203"/>
      <c r="BC758" s="203"/>
      <c r="BD758" s="203"/>
      <c r="BE758" s="203"/>
      <c r="BF758" s="203"/>
      <c r="BG758" s="203"/>
      <c r="BH758" s="203"/>
      <c r="BI758" s="203"/>
      <c r="BJ758" s="203"/>
      <c r="BK758" s="203"/>
      <c r="BL758" s="203"/>
      <c r="BM758" s="204">
        <v>11</v>
      </c>
    </row>
    <row r="759" spans="1:65">
      <c r="A759" s="29"/>
      <c r="B759" s="19">
        <v>1</v>
      </c>
      <c r="C759" s="9">
        <v>3</v>
      </c>
      <c r="D759" s="206">
        <v>0.3</v>
      </c>
      <c r="E759" s="23">
        <v>0.22999999999999998</v>
      </c>
      <c r="F759" s="206">
        <v>0.2</v>
      </c>
      <c r="G759" s="23">
        <v>0.2369</v>
      </c>
      <c r="H759" s="23">
        <v>0.2586479811891923</v>
      </c>
      <c r="I759" s="23">
        <v>0.22</v>
      </c>
      <c r="J759" s="23">
        <v>0.26</v>
      </c>
      <c r="K759" s="206">
        <v>0.14976200000000001</v>
      </c>
      <c r="L759" s="23">
        <v>0.25</v>
      </c>
      <c r="M759" s="23">
        <v>0.22699999999999998</v>
      </c>
      <c r="N759" s="23">
        <v>0.23909999999999998</v>
      </c>
      <c r="O759" s="23">
        <v>0.24</v>
      </c>
      <c r="P759" s="23">
        <v>0.25</v>
      </c>
      <c r="Q759" s="23">
        <v>0.22999999999999998</v>
      </c>
      <c r="R759" s="23">
        <v>0.22999999999999998</v>
      </c>
      <c r="S759" s="23">
        <v>0.24</v>
      </c>
      <c r="T759" s="23">
        <v>0.23930000000000001</v>
      </c>
      <c r="U759" s="23">
        <v>0.23599999999999996</v>
      </c>
      <c r="V759" s="23">
        <v>0.25</v>
      </c>
      <c r="W759" s="206">
        <v>0.12</v>
      </c>
      <c r="X759" s="23">
        <v>0.25</v>
      </c>
      <c r="Y759" s="206">
        <v>0.2777</v>
      </c>
      <c r="Z759" s="23">
        <v>0.22799999999999998</v>
      </c>
      <c r="AA759" s="23">
        <v>0.23449313064591179</v>
      </c>
      <c r="AB759" s="23">
        <v>0.22</v>
      </c>
      <c r="AC759" s="23">
        <v>0.23200000000000001</v>
      </c>
      <c r="AD759" s="202"/>
      <c r="AE759" s="203"/>
      <c r="AF759" s="203"/>
      <c r="AG759" s="203"/>
      <c r="AH759" s="203"/>
      <c r="AI759" s="203"/>
      <c r="AJ759" s="203"/>
      <c r="AK759" s="203"/>
      <c r="AL759" s="203"/>
      <c r="AM759" s="203"/>
      <c r="AN759" s="203"/>
      <c r="AO759" s="203"/>
      <c r="AP759" s="203"/>
      <c r="AQ759" s="203"/>
      <c r="AR759" s="203"/>
      <c r="AS759" s="203"/>
      <c r="AT759" s="203"/>
      <c r="AU759" s="203"/>
      <c r="AV759" s="203"/>
      <c r="AW759" s="203"/>
      <c r="AX759" s="203"/>
      <c r="AY759" s="203"/>
      <c r="AZ759" s="203"/>
      <c r="BA759" s="203"/>
      <c r="BB759" s="203"/>
      <c r="BC759" s="203"/>
      <c r="BD759" s="203"/>
      <c r="BE759" s="203"/>
      <c r="BF759" s="203"/>
      <c r="BG759" s="203"/>
      <c r="BH759" s="203"/>
      <c r="BI759" s="203"/>
      <c r="BJ759" s="203"/>
      <c r="BK759" s="203"/>
      <c r="BL759" s="203"/>
      <c r="BM759" s="204">
        <v>16</v>
      </c>
    </row>
    <row r="760" spans="1:65">
      <c r="A760" s="29"/>
      <c r="B760" s="19">
        <v>1</v>
      </c>
      <c r="C760" s="9">
        <v>4</v>
      </c>
      <c r="D760" s="206">
        <v>0.28999999999999998</v>
      </c>
      <c r="E760" s="23">
        <v>0.22</v>
      </c>
      <c r="F760" s="206">
        <v>0.2</v>
      </c>
      <c r="G760" s="23">
        <v>0.23300000000000001</v>
      </c>
      <c r="H760" s="23">
        <v>0.25830663521242309</v>
      </c>
      <c r="I760" s="23">
        <v>0.22999999999999998</v>
      </c>
      <c r="J760" s="23">
        <v>0.26</v>
      </c>
      <c r="K760" s="206">
        <v>0.14288599999999999</v>
      </c>
      <c r="L760" s="23">
        <v>0.25</v>
      </c>
      <c r="M760" s="23">
        <v>0.23200000000000001</v>
      </c>
      <c r="N760" s="23">
        <v>0.2414</v>
      </c>
      <c r="O760" s="23">
        <v>0.24</v>
      </c>
      <c r="P760" s="23">
        <v>0.25</v>
      </c>
      <c r="Q760" s="23">
        <v>0.22999999999999998</v>
      </c>
      <c r="R760" s="23">
        <v>0.22999999999999998</v>
      </c>
      <c r="S760" s="23">
        <v>0.26</v>
      </c>
      <c r="T760" s="23">
        <v>0.23280000000000001</v>
      </c>
      <c r="U760" s="23">
        <v>0.22599999999999998</v>
      </c>
      <c r="V760" s="23">
        <v>0.25</v>
      </c>
      <c r="W760" s="206">
        <v>0.13</v>
      </c>
      <c r="X760" s="23">
        <v>0.25</v>
      </c>
      <c r="Y760" s="206">
        <v>0.29360000000000003</v>
      </c>
      <c r="Z760" s="23">
        <v>0.22300000000000003</v>
      </c>
      <c r="AA760" s="23">
        <v>0.23196797041029121</v>
      </c>
      <c r="AB760" s="23">
        <v>0.214</v>
      </c>
      <c r="AC760" s="23">
        <v>0.23300000000000001</v>
      </c>
      <c r="AD760" s="202"/>
      <c r="AE760" s="203"/>
      <c r="AF760" s="203"/>
      <c r="AG760" s="203"/>
      <c r="AH760" s="203"/>
      <c r="AI760" s="203"/>
      <c r="AJ760" s="203"/>
      <c r="AK760" s="203"/>
      <c r="AL760" s="203"/>
      <c r="AM760" s="203"/>
      <c r="AN760" s="203"/>
      <c r="AO760" s="203"/>
      <c r="AP760" s="203"/>
      <c r="AQ760" s="203"/>
      <c r="AR760" s="203"/>
      <c r="AS760" s="203"/>
      <c r="AT760" s="203"/>
      <c r="AU760" s="203"/>
      <c r="AV760" s="203"/>
      <c r="AW760" s="203"/>
      <c r="AX760" s="203"/>
      <c r="AY760" s="203"/>
      <c r="AZ760" s="203"/>
      <c r="BA760" s="203"/>
      <c r="BB760" s="203"/>
      <c r="BC760" s="203"/>
      <c r="BD760" s="203"/>
      <c r="BE760" s="203"/>
      <c r="BF760" s="203"/>
      <c r="BG760" s="203"/>
      <c r="BH760" s="203"/>
      <c r="BI760" s="203"/>
      <c r="BJ760" s="203"/>
      <c r="BK760" s="203"/>
      <c r="BL760" s="203"/>
      <c r="BM760" s="204">
        <v>0.2376057189003091</v>
      </c>
    </row>
    <row r="761" spans="1:65">
      <c r="A761" s="29"/>
      <c r="B761" s="19">
        <v>1</v>
      </c>
      <c r="C761" s="9">
        <v>5</v>
      </c>
      <c r="D761" s="206">
        <v>0.3</v>
      </c>
      <c r="E761" s="23">
        <v>0.22</v>
      </c>
      <c r="F761" s="206">
        <v>0.2</v>
      </c>
      <c r="G761" s="23">
        <v>0.23869999999999997</v>
      </c>
      <c r="H761" s="23">
        <v>0.25977246011919231</v>
      </c>
      <c r="I761" s="23">
        <v>0.22</v>
      </c>
      <c r="J761" s="23">
        <v>0.26</v>
      </c>
      <c r="K761" s="206">
        <v>0.14549400000000004</v>
      </c>
      <c r="L761" s="23">
        <v>0.24</v>
      </c>
      <c r="M761" s="23">
        <v>0.22799999999999998</v>
      </c>
      <c r="N761" s="23">
        <v>0.2424</v>
      </c>
      <c r="O761" s="23">
        <v>0.24</v>
      </c>
      <c r="P761" s="23">
        <v>0.25</v>
      </c>
      <c r="Q761" s="23">
        <v>0.22999999999999998</v>
      </c>
      <c r="R761" s="23">
        <v>0.22999999999999998</v>
      </c>
      <c r="S761" s="23">
        <v>0.24</v>
      </c>
      <c r="T761" s="23">
        <v>0.22539999999999999</v>
      </c>
      <c r="U761" s="23">
        <v>0.22899999999999998</v>
      </c>
      <c r="V761" s="23">
        <v>0.25</v>
      </c>
      <c r="W761" s="206">
        <v>0.11</v>
      </c>
      <c r="X761" s="23">
        <v>0.25</v>
      </c>
      <c r="Y761" s="206">
        <v>0.28249999999999997</v>
      </c>
      <c r="Z761" s="23">
        <v>0.219</v>
      </c>
      <c r="AA761" s="23">
        <v>0.23027012137182701</v>
      </c>
      <c r="AB761" s="23">
        <v>0.21299999999999999</v>
      </c>
      <c r="AC761" s="23">
        <v>0.24199999999999999</v>
      </c>
      <c r="AD761" s="202"/>
      <c r="AE761" s="203"/>
      <c r="AF761" s="203"/>
      <c r="AG761" s="203"/>
      <c r="AH761" s="203"/>
      <c r="AI761" s="203"/>
      <c r="AJ761" s="203"/>
      <c r="AK761" s="203"/>
      <c r="AL761" s="203"/>
      <c r="AM761" s="203"/>
      <c r="AN761" s="203"/>
      <c r="AO761" s="203"/>
      <c r="AP761" s="203"/>
      <c r="AQ761" s="203"/>
      <c r="AR761" s="203"/>
      <c r="AS761" s="203"/>
      <c r="AT761" s="203"/>
      <c r="AU761" s="203"/>
      <c r="AV761" s="203"/>
      <c r="AW761" s="203"/>
      <c r="AX761" s="203"/>
      <c r="AY761" s="203"/>
      <c r="AZ761" s="203"/>
      <c r="BA761" s="203"/>
      <c r="BB761" s="203"/>
      <c r="BC761" s="203"/>
      <c r="BD761" s="203"/>
      <c r="BE761" s="203"/>
      <c r="BF761" s="203"/>
      <c r="BG761" s="203"/>
      <c r="BH761" s="203"/>
      <c r="BI761" s="203"/>
      <c r="BJ761" s="203"/>
      <c r="BK761" s="203"/>
      <c r="BL761" s="203"/>
      <c r="BM761" s="204">
        <v>52</v>
      </c>
    </row>
    <row r="762" spans="1:65">
      <c r="A762" s="29"/>
      <c r="B762" s="19">
        <v>1</v>
      </c>
      <c r="C762" s="9">
        <v>6</v>
      </c>
      <c r="D762" s="206">
        <v>0.3</v>
      </c>
      <c r="E762" s="23">
        <v>0.21</v>
      </c>
      <c r="F762" s="206">
        <v>0.2</v>
      </c>
      <c r="G762" s="23">
        <v>0.23319999999999999</v>
      </c>
      <c r="H762" s="23">
        <v>0.25386936110215402</v>
      </c>
      <c r="I762" s="23">
        <v>0.22999999999999998</v>
      </c>
      <c r="J762" s="23">
        <v>0.26</v>
      </c>
      <c r="K762" s="206">
        <v>0.14541700000000002</v>
      </c>
      <c r="L762" s="23">
        <v>0.25</v>
      </c>
      <c r="M762" s="23">
        <v>0.23600000000000002</v>
      </c>
      <c r="N762" s="23">
        <v>0.24079999999999999</v>
      </c>
      <c r="O762" s="23">
        <v>0.24</v>
      </c>
      <c r="P762" s="23">
        <v>0.24</v>
      </c>
      <c r="Q762" s="23">
        <v>0.24</v>
      </c>
      <c r="R762" s="23">
        <v>0.22999999999999998</v>
      </c>
      <c r="S762" s="23">
        <v>0.25</v>
      </c>
      <c r="T762" s="23">
        <v>0.2303</v>
      </c>
      <c r="U762" s="23">
        <v>0.24199999999999999</v>
      </c>
      <c r="V762" s="23">
        <v>0.25</v>
      </c>
      <c r="W762" s="206">
        <v>0.12</v>
      </c>
      <c r="X762" s="23">
        <v>0.24</v>
      </c>
      <c r="Y762" s="206">
        <v>0.26640000000000003</v>
      </c>
      <c r="Z762" s="23">
        <v>0.22499999999999998</v>
      </c>
      <c r="AA762" s="23">
        <v>0.23045494347919965</v>
      </c>
      <c r="AB762" s="23">
        <v>0.219</v>
      </c>
      <c r="AC762" s="23">
        <v>0.24199999999999999</v>
      </c>
      <c r="AD762" s="202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56"/>
    </row>
    <row r="763" spans="1:65">
      <c r="A763" s="29"/>
      <c r="B763" s="20" t="s">
        <v>273</v>
      </c>
      <c r="C763" s="12"/>
      <c r="D763" s="207">
        <v>0.29833333333333334</v>
      </c>
      <c r="E763" s="207">
        <v>0.22166666666666665</v>
      </c>
      <c r="F763" s="207">
        <v>0.19999999999999998</v>
      </c>
      <c r="G763" s="207">
        <v>0.23519999999999999</v>
      </c>
      <c r="H763" s="207">
        <v>0.25601830494288463</v>
      </c>
      <c r="I763" s="207">
        <v>0.22499999999999998</v>
      </c>
      <c r="J763" s="207">
        <v>0.26</v>
      </c>
      <c r="K763" s="207">
        <v>0.14598900000000001</v>
      </c>
      <c r="L763" s="207">
        <v>0.245</v>
      </c>
      <c r="M763" s="207">
        <v>0.23183333333333334</v>
      </c>
      <c r="N763" s="207">
        <v>0.24119999999999997</v>
      </c>
      <c r="O763" s="207">
        <v>0.24</v>
      </c>
      <c r="P763" s="207">
        <v>0.24833333333333332</v>
      </c>
      <c r="Q763" s="207">
        <v>0.23333333333333331</v>
      </c>
      <c r="R763" s="207">
        <v>0.22999999999999998</v>
      </c>
      <c r="S763" s="207">
        <v>0.24666666666666667</v>
      </c>
      <c r="T763" s="207">
        <v>0.22974999999999998</v>
      </c>
      <c r="U763" s="207">
        <v>0.23699999999999999</v>
      </c>
      <c r="V763" s="207">
        <v>0.24833333333333332</v>
      </c>
      <c r="W763" s="207">
        <v>0.12333333333333334</v>
      </c>
      <c r="X763" s="207">
        <v>0.245</v>
      </c>
      <c r="Y763" s="207">
        <v>0.27761666666666668</v>
      </c>
      <c r="Z763" s="207">
        <v>0.22483333333333336</v>
      </c>
      <c r="AA763" s="207">
        <v>0.23271845863027371</v>
      </c>
      <c r="AB763" s="207">
        <v>0.217</v>
      </c>
      <c r="AC763" s="207">
        <v>0.23916666666666667</v>
      </c>
      <c r="AD763" s="202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56"/>
    </row>
    <row r="764" spans="1:65">
      <c r="A764" s="29"/>
      <c r="B764" s="3" t="s">
        <v>274</v>
      </c>
      <c r="C764" s="28"/>
      <c r="D764" s="23">
        <v>0.3</v>
      </c>
      <c r="E764" s="23">
        <v>0.22</v>
      </c>
      <c r="F764" s="23">
        <v>0.2</v>
      </c>
      <c r="G764" s="23">
        <v>0.23470000000000002</v>
      </c>
      <c r="H764" s="23">
        <v>0.25613710470882689</v>
      </c>
      <c r="I764" s="23">
        <v>0.22499999999999998</v>
      </c>
      <c r="J764" s="23">
        <v>0.26</v>
      </c>
      <c r="K764" s="23">
        <v>0.14545550000000002</v>
      </c>
      <c r="L764" s="23">
        <v>0.245</v>
      </c>
      <c r="M764" s="23">
        <v>0.23200000000000001</v>
      </c>
      <c r="N764" s="23">
        <v>0.24109999999999998</v>
      </c>
      <c r="O764" s="23">
        <v>0.24</v>
      </c>
      <c r="P764" s="23">
        <v>0.25</v>
      </c>
      <c r="Q764" s="23">
        <v>0.22999999999999998</v>
      </c>
      <c r="R764" s="23">
        <v>0.22999999999999998</v>
      </c>
      <c r="S764" s="23">
        <v>0.245</v>
      </c>
      <c r="T764" s="23">
        <v>0.22955</v>
      </c>
      <c r="U764" s="23">
        <v>0.23799999999999999</v>
      </c>
      <c r="V764" s="23">
        <v>0.25</v>
      </c>
      <c r="W764" s="23">
        <v>0.125</v>
      </c>
      <c r="X764" s="23">
        <v>0.245</v>
      </c>
      <c r="Y764" s="23">
        <v>0.27749999999999997</v>
      </c>
      <c r="Z764" s="23">
        <v>0.22449999999999998</v>
      </c>
      <c r="AA764" s="23">
        <v>0.23323055052810149</v>
      </c>
      <c r="AB764" s="23">
        <v>0.2175</v>
      </c>
      <c r="AC764" s="23">
        <v>0.24099999999999999</v>
      </c>
      <c r="AD764" s="202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56"/>
    </row>
    <row r="765" spans="1:65">
      <c r="A765" s="29"/>
      <c r="B765" s="3" t="s">
        <v>275</v>
      </c>
      <c r="C765" s="28"/>
      <c r="D765" s="23">
        <v>4.0824829046386332E-3</v>
      </c>
      <c r="E765" s="23">
        <v>7.5277265270908044E-3</v>
      </c>
      <c r="F765" s="23">
        <v>3.0404709722440586E-17</v>
      </c>
      <c r="G765" s="23">
        <v>2.2208106627985965E-3</v>
      </c>
      <c r="H765" s="23">
        <v>3.3187928782159115E-3</v>
      </c>
      <c r="I765" s="23">
        <v>5.47722557505165E-3</v>
      </c>
      <c r="J765" s="23">
        <v>0</v>
      </c>
      <c r="K765" s="23">
        <v>3.0478587893798558E-3</v>
      </c>
      <c r="L765" s="23">
        <v>5.4772255750516656E-3</v>
      </c>
      <c r="M765" s="23">
        <v>3.8166302763913075E-3</v>
      </c>
      <c r="N765" s="23">
        <v>1.9318385025669318E-3</v>
      </c>
      <c r="O765" s="23">
        <v>0</v>
      </c>
      <c r="P765" s="23">
        <v>4.0824829046386332E-3</v>
      </c>
      <c r="Q765" s="23">
        <v>5.1639777949432277E-3</v>
      </c>
      <c r="R765" s="23">
        <v>0</v>
      </c>
      <c r="S765" s="23">
        <v>8.1649658092772665E-3</v>
      </c>
      <c r="T765" s="23">
        <v>6.0374663560139223E-3</v>
      </c>
      <c r="U765" s="23">
        <v>8.5322916030806245E-3</v>
      </c>
      <c r="V765" s="23">
        <v>4.0824829046386341E-3</v>
      </c>
      <c r="W765" s="23">
        <v>8.164965809277263E-3</v>
      </c>
      <c r="X765" s="23">
        <v>5.4772255750516656E-3</v>
      </c>
      <c r="Y765" s="23">
        <v>9.9388966523788098E-3</v>
      </c>
      <c r="Z765" s="23">
        <v>3.8686776379877642E-3</v>
      </c>
      <c r="AA765" s="23">
        <v>2.0799038153003651E-3</v>
      </c>
      <c r="AB765" s="23">
        <v>3.0983866769659363E-3</v>
      </c>
      <c r="AC765" s="23">
        <v>5.528712930390452E-3</v>
      </c>
      <c r="AD765" s="202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03"/>
      <c r="AT765" s="203"/>
      <c r="AU765" s="203"/>
      <c r="AV765" s="203"/>
      <c r="AW765" s="203"/>
      <c r="AX765" s="203"/>
      <c r="AY765" s="203"/>
      <c r="AZ765" s="203"/>
      <c r="BA765" s="203"/>
      <c r="BB765" s="203"/>
      <c r="BC765" s="203"/>
      <c r="BD765" s="203"/>
      <c r="BE765" s="203"/>
      <c r="BF765" s="203"/>
      <c r="BG765" s="203"/>
      <c r="BH765" s="203"/>
      <c r="BI765" s="203"/>
      <c r="BJ765" s="203"/>
      <c r="BK765" s="203"/>
      <c r="BL765" s="203"/>
      <c r="BM765" s="56"/>
    </row>
    <row r="766" spans="1:65">
      <c r="A766" s="29"/>
      <c r="B766" s="3" t="s">
        <v>86</v>
      </c>
      <c r="C766" s="28"/>
      <c r="D766" s="13">
        <v>1.3684300239012178E-2</v>
      </c>
      <c r="E766" s="13">
        <v>3.3959668543266791E-2</v>
      </c>
      <c r="F766" s="13">
        <v>1.5202354861220294E-16</v>
      </c>
      <c r="G766" s="13">
        <v>9.4422222057763457E-3</v>
      </c>
      <c r="H766" s="13">
        <v>1.2963107770580327E-2</v>
      </c>
      <c r="I766" s="13">
        <v>2.4343224778007336E-2</v>
      </c>
      <c r="J766" s="13">
        <v>0</v>
      </c>
      <c r="K766" s="13">
        <v>2.0877318081361305E-2</v>
      </c>
      <c r="L766" s="13">
        <v>2.2356022755312923E-2</v>
      </c>
      <c r="M766" s="13">
        <v>1.6462819308661284E-2</v>
      </c>
      <c r="N766" s="13">
        <v>8.0092806905760032E-3</v>
      </c>
      <c r="O766" s="13">
        <v>0</v>
      </c>
      <c r="P766" s="13">
        <v>1.64395284750549E-2</v>
      </c>
      <c r="Q766" s="13">
        <v>2.2131333406899548E-2</v>
      </c>
      <c r="R766" s="13">
        <v>0</v>
      </c>
      <c r="S766" s="13">
        <v>3.3101212740313239E-2</v>
      </c>
      <c r="T766" s="13">
        <v>2.6278417218776596E-2</v>
      </c>
      <c r="U766" s="13">
        <v>3.6001230392745255E-2</v>
      </c>
      <c r="V766" s="13">
        <v>1.6439528475054904E-2</v>
      </c>
      <c r="W766" s="13">
        <v>6.6202425480626451E-2</v>
      </c>
      <c r="X766" s="13">
        <v>2.2356022755312923E-2</v>
      </c>
      <c r="Y766" s="13">
        <v>3.5800792408160448E-2</v>
      </c>
      <c r="Z766" s="13">
        <v>1.7206868664141277E-2</v>
      </c>
      <c r="AA766" s="13">
        <v>8.9374251941259468E-3</v>
      </c>
      <c r="AB766" s="13">
        <v>1.4278279617354546E-2</v>
      </c>
      <c r="AC766" s="13">
        <v>2.3116569743792829E-2</v>
      </c>
      <c r="AD766" s="150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55"/>
    </row>
    <row r="767" spans="1:65">
      <c r="A767" s="29"/>
      <c r="B767" s="3" t="s">
        <v>276</v>
      </c>
      <c r="C767" s="28"/>
      <c r="D767" s="13">
        <v>0.25558145112872221</v>
      </c>
      <c r="E767" s="13">
        <v>-6.7081938546815434E-2</v>
      </c>
      <c r="F767" s="13">
        <v>-0.15826941823772822</v>
      </c>
      <c r="G767" s="13">
        <v>-1.0124835847568403E-2</v>
      </c>
      <c r="H767" s="13">
        <v>7.7492183806824988E-2</v>
      </c>
      <c r="I767" s="13">
        <v>-5.3053095517444304E-2</v>
      </c>
      <c r="J767" s="13">
        <v>9.4249756290953446E-2</v>
      </c>
      <c r="K767" s="13">
        <v>-0.38558297049553847</v>
      </c>
      <c r="L767" s="13">
        <v>3.1119962658783029E-2</v>
      </c>
      <c r="M767" s="13">
        <v>-2.4293967307233211E-2</v>
      </c>
      <c r="N767" s="13">
        <v>1.5127081605299741E-2</v>
      </c>
      <c r="O767" s="13">
        <v>1.0076698114726224E-2</v>
      </c>
      <c r="P767" s="13">
        <v>4.5148805688154159E-2</v>
      </c>
      <c r="Q767" s="13">
        <v>-1.7980987944016369E-2</v>
      </c>
      <c r="R767" s="13">
        <v>-3.2009830973387499E-2</v>
      </c>
      <c r="S767" s="13">
        <v>3.8134384173468483E-2</v>
      </c>
      <c r="T767" s="13">
        <v>-3.3061994200590306E-2</v>
      </c>
      <c r="U767" s="13">
        <v>-2.5492606117079042E-3</v>
      </c>
      <c r="V767" s="13">
        <v>4.5148805688154159E-2</v>
      </c>
      <c r="W767" s="13">
        <v>-0.48093280791326576</v>
      </c>
      <c r="X767" s="13">
        <v>3.1119962658783029E-2</v>
      </c>
      <c r="Y767" s="13">
        <v>0.16839219170118014</v>
      </c>
      <c r="Z767" s="13">
        <v>-5.3754537668912694E-2</v>
      </c>
      <c r="AA767" s="13">
        <v>-2.0568782151602627E-2</v>
      </c>
      <c r="AB767" s="13">
        <v>-8.6722318787935126E-2</v>
      </c>
      <c r="AC767" s="13">
        <v>6.5694873573833856E-3</v>
      </c>
      <c r="AD767" s="150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5"/>
    </row>
    <row r="768" spans="1:65">
      <c r="A768" s="29"/>
      <c r="B768" s="45" t="s">
        <v>277</v>
      </c>
      <c r="C768" s="46"/>
      <c r="D768" s="44">
        <v>4.28</v>
      </c>
      <c r="E768" s="44">
        <v>1.07</v>
      </c>
      <c r="F768" s="44" t="s">
        <v>278</v>
      </c>
      <c r="G768" s="44">
        <v>0.13</v>
      </c>
      <c r="H768" s="44">
        <v>1.33</v>
      </c>
      <c r="I768" s="44">
        <v>0.84</v>
      </c>
      <c r="J768" s="44">
        <v>1.6</v>
      </c>
      <c r="K768" s="44">
        <v>6.35</v>
      </c>
      <c r="L768" s="44">
        <v>0.56000000000000005</v>
      </c>
      <c r="M768" s="44">
        <v>0.36</v>
      </c>
      <c r="N768" s="44">
        <v>0.28999999999999998</v>
      </c>
      <c r="O768" s="44">
        <v>0.21</v>
      </c>
      <c r="P768" s="44">
        <v>0.79</v>
      </c>
      <c r="Q768" s="44">
        <v>0.26</v>
      </c>
      <c r="R768" s="44">
        <v>0.49</v>
      </c>
      <c r="S768" s="44">
        <v>0.67</v>
      </c>
      <c r="T768" s="44">
        <v>0.51</v>
      </c>
      <c r="U768" s="44">
        <v>0</v>
      </c>
      <c r="V768" s="44">
        <v>0.79</v>
      </c>
      <c r="W768" s="44">
        <v>7.93</v>
      </c>
      <c r="X768" s="44">
        <v>0.56000000000000005</v>
      </c>
      <c r="Y768" s="44">
        <v>2.83</v>
      </c>
      <c r="Z768" s="44">
        <v>0.85</v>
      </c>
      <c r="AA768" s="44">
        <v>0.3</v>
      </c>
      <c r="AB768" s="44">
        <v>1.4</v>
      </c>
      <c r="AC768" s="44">
        <v>0.15</v>
      </c>
      <c r="AD768" s="150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5"/>
    </row>
    <row r="769" spans="1:65">
      <c r="B769" s="30" t="s">
        <v>301</v>
      </c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BM769" s="55"/>
    </row>
    <row r="770" spans="1:65">
      <c r="BM770" s="55"/>
    </row>
    <row r="771" spans="1:65" ht="15">
      <c r="B771" s="8" t="s">
        <v>514</v>
      </c>
      <c r="BM771" s="27" t="s">
        <v>66</v>
      </c>
    </row>
    <row r="772" spans="1:65" ht="15">
      <c r="A772" s="24" t="s">
        <v>6</v>
      </c>
      <c r="B772" s="18" t="s">
        <v>110</v>
      </c>
      <c r="C772" s="15" t="s">
        <v>111</v>
      </c>
      <c r="D772" s="16" t="s">
        <v>236</v>
      </c>
      <c r="E772" s="17" t="s">
        <v>236</v>
      </c>
      <c r="F772" s="17" t="s">
        <v>236</v>
      </c>
      <c r="G772" s="17" t="s">
        <v>236</v>
      </c>
      <c r="H772" s="17" t="s">
        <v>236</v>
      </c>
      <c r="I772" s="17" t="s">
        <v>236</v>
      </c>
      <c r="J772" s="17" t="s">
        <v>236</v>
      </c>
      <c r="K772" s="17" t="s">
        <v>236</v>
      </c>
      <c r="L772" s="17" t="s">
        <v>236</v>
      </c>
      <c r="M772" s="17" t="s">
        <v>236</v>
      </c>
      <c r="N772" s="17" t="s">
        <v>236</v>
      </c>
      <c r="O772" s="17" t="s">
        <v>236</v>
      </c>
      <c r="P772" s="17" t="s">
        <v>236</v>
      </c>
      <c r="Q772" s="17" t="s">
        <v>236</v>
      </c>
      <c r="R772" s="17" t="s">
        <v>236</v>
      </c>
      <c r="S772" s="17" t="s">
        <v>236</v>
      </c>
      <c r="T772" s="17" t="s">
        <v>236</v>
      </c>
      <c r="U772" s="17" t="s">
        <v>236</v>
      </c>
      <c r="V772" s="17" t="s">
        <v>236</v>
      </c>
      <c r="W772" s="17" t="s">
        <v>236</v>
      </c>
      <c r="X772" s="17" t="s">
        <v>236</v>
      </c>
      <c r="Y772" s="17" t="s">
        <v>236</v>
      </c>
      <c r="Z772" s="17" t="s">
        <v>236</v>
      </c>
      <c r="AA772" s="17" t="s">
        <v>236</v>
      </c>
      <c r="AB772" s="150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7">
        <v>1</v>
      </c>
    </row>
    <row r="773" spans="1:65">
      <c r="A773" s="29"/>
      <c r="B773" s="19" t="s">
        <v>237</v>
      </c>
      <c r="C773" s="9" t="s">
        <v>237</v>
      </c>
      <c r="D773" s="148" t="s">
        <v>239</v>
      </c>
      <c r="E773" s="149" t="s">
        <v>241</v>
      </c>
      <c r="F773" s="149" t="s">
        <v>242</v>
      </c>
      <c r="G773" s="149" t="s">
        <v>243</v>
      </c>
      <c r="H773" s="149" t="s">
        <v>244</v>
      </c>
      <c r="I773" s="149" t="s">
        <v>245</v>
      </c>
      <c r="J773" s="149" t="s">
        <v>246</v>
      </c>
      <c r="K773" s="149" t="s">
        <v>248</v>
      </c>
      <c r="L773" s="149" t="s">
        <v>249</v>
      </c>
      <c r="M773" s="149" t="s">
        <v>250</v>
      </c>
      <c r="N773" s="149" t="s">
        <v>251</v>
      </c>
      <c r="O773" s="149" t="s">
        <v>252</v>
      </c>
      <c r="P773" s="149" t="s">
        <v>253</v>
      </c>
      <c r="Q773" s="149" t="s">
        <v>254</v>
      </c>
      <c r="R773" s="149" t="s">
        <v>255</v>
      </c>
      <c r="S773" s="149" t="s">
        <v>256</v>
      </c>
      <c r="T773" s="149" t="s">
        <v>257</v>
      </c>
      <c r="U773" s="149" t="s">
        <v>258</v>
      </c>
      <c r="V773" s="149" t="s">
        <v>259</v>
      </c>
      <c r="W773" s="149" t="s">
        <v>260</v>
      </c>
      <c r="X773" s="149" t="s">
        <v>261</v>
      </c>
      <c r="Y773" s="149" t="s">
        <v>264</v>
      </c>
      <c r="Z773" s="149" t="s">
        <v>265</v>
      </c>
      <c r="AA773" s="149" t="s">
        <v>266</v>
      </c>
      <c r="AB773" s="150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7" t="s">
        <v>3</v>
      </c>
    </row>
    <row r="774" spans="1:65">
      <c r="A774" s="29"/>
      <c r="B774" s="19"/>
      <c r="C774" s="9"/>
      <c r="D774" s="10" t="s">
        <v>114</v>
      </c>
      <c r="E774" s="11" t="s">
        <v>287</v>
      </c>
      <c r="F774" s="11" t="s">
        <v>287</v>
      </c>
      <c r="G774" s="11" t="s">
        <v>287</v>
      </c>
      <c r="H774" s="11" t="s">
        <v>287</v>
      </c>
      <c r="I774" s="11" t="s">
        <v>288</v>
      </c>
      <c r="J774" s="11" t="s">
        <v>288</v>
      </c>
      <c r="K774" s="11" t="s">
        <v>288</v>
      </c>
      <c r="L774" s="11" t="s">
        <v>287</v>
      </c>
      <c r="M774" s="11" t="s">
        <v>114</v>
      </c>
      <c r="N774" s="11" t="s">
        <v>288</v>
      </c>
      <c r="O774" s="11" t="s">
        <v>288</v>
      </c>
      <c r="P774" s="11" t="s">
        <v>288</v>
      </c>
      <c r="Q774" s="11" t="s">
        <v>288</v>
      </c>
      <c r="R774" s="11" t="s">
        <v>288</v>
      </c>
      <c r="S774" s="11" t="s">
        <v>288</v>
      </c>
      <c r="T774" s="11" t="s">
        <v>287</v>
      </c>
      <c r="U774" s="11" t="s">
        <v>287</v>
      </c>
      <c r="V774" s="11" t="s">
        <v>114</v>
      </c>
      <c r="W774" s="11" t="s">
        <v>287</v>
      </c>
      <c r="X774" s="11" t="s">
        <v>114</v>
      </c>
      <c r="Y774" s="11" t="s">
        <v>114</v>
      </c>
      <c r="Z774" s="11" t="s">
        <v>114</v>
      </c>
      <c r="AA774" s="11" t="s">
        <v>287</v>
      </c>
      <c r="AB774" s="150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7">
        <v>0</v>
      </c>
    </row>
    <row r="775" spans="1:65">
      <c r="A775" s="29"/>
      <c r="B775" s="19"/>
      <c r="C775" s="9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150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7">
        <v>1</v>
      </c>
    </row>
    <row r="776" spans="1:65">
      <c r="A776" s="29"/>
      <c r="B776" s="18">
        <v>1</v>
      </c>
      <c r="C776" s="14">
        <v>1</v>
      </c>
      <c r="D776" s="221">
        <v>67</v>
      </c>
      <c r="E776" s="221">
        <v>64.95</v>
      </c>
      <c r="F776" s="221">
        <v>61.9</v>
      </c>
      <c r="G776" s="221">
        <v>65.55</v>
      </c>
      <c r="H776" s="221">
        <v>66.132851796398498</v>
      </c>
      <c r="I776" s="221">
        <v>65.7</v>
      </c>
      <c r="J776" s="221">
        <v>70.900000000000006</v>
      </c>
      <c r="K776" s="221">
        <v>63.68</v>
      </c>
      <c r="L776" s="221">
        <v>65.3</v>
      </c>
      <c r="M776" s="221">
        <v>68</v>
      </c>
      <c r="N776" s="221">
        <v>67.7</v>
      </c>
      <c r="O776" s="221">
        <v>65.599999999999994</v>
      </c>
      <c r="P776" s="221">
        <v>68.5</v>
      </c>
      <c r="Q776" s="221">
        <v>67.099999999999994</v>
      </c>
      <c r="R776" s="221">
        <v>64.900000000000006</v>
      </c>
      <c r="S776" s="221">
        <v>60.25</v>
      </c>
      <c r="T776" s="221">
        <v>63.930000000000007</v>
      </c>
      <c r="U776" s="221">
        <v>61.100000000000009</v>
      </c>
      <c r="V776" s="221">
        <v>62.769999999999996</v>
      </c>
      <c r="W776" s="221">
        <v>57.48</v>
      </c>
      <c r="X776" s="221">
        <v>57.459000000000003</v>
      </c>
      <c r="Y776" s="221">
        <v>63.949069604149152</v>
      </c>
      <c r="Z776" s="221">
        <v>59.53</v>
      </c>
      <c r="AA776" s="221">
        <v>72.2</v>
      </c>
      <c r="AB776" s="223"/>
      <c r="AC776" s="224"/>
      <c r="AD776" s="224"/>
      <c r="AE776" s="224"/>
      <c r="AF776" s="224"/>
      <c r="AG776" s="224"/>
      <c r="AH776" s="224"/>
      <c r="AI776" s="224"/>
      <c r="AJ776" s="224"/>
      <c r="AK776" s="224"/>
      <c r="AL776" s="224"/>
      <c r="AM776" s="224"/>
      <c r="AN776" s="224"/>
      <c r="AO776" s="224"/>
      <c r="AP776" s="224"/>
      <c r="AQ776" s="224"/>
      <c r="AR776" s="224"/>
      <c r="AS776" s="224"/>
      <c r="AT776" s="224"/>
      <c r="AU776" s="224"/>
      <c r="AV776" s="224"/>
      <c r="AW776" s="224"/>
      <c r="AX776" s="224"/>
      <c r="AY776" s="224"/>
      <c r="AZ776" s="224"/>
      <c r="BA776" s="224"/>
      <c r="BB776" s="224"/>
      <c r="BC776" s="224"/>
      <c r="BD776" s="224"/>
      <c r="BE776" s="224"/>
      <c r="BF776" s="224"/>
      <c r="BG776" s="224"/>
      <c r="BH776" s="224"/>
      <c r="BI776" s="224"/>
      <c r="BJ776" s="224"/>
      <c r="BK776" s="224"/>
      <c r="BL776" s="224"/>
      <c r="BM776" s="225">
        <v>1</v>
      </c>
    </row>
    <row r="777" spans="1:65">
      <c r="A777" s="29"/>
      <c r="B777" s="19">
        <v>1</v>
      </c>
      <c r="C777" s="9">
        <v>2</v>
      </c>
      <c r="D777" s="226">
        <v>68</v>
      </c>
      <c r="E777" s="226">
        <v>58.31</v>
      </c>
      <c r="F777" s="226">
        <v>63.899999999999991</v>
      </c>
      <c r="G777" s="226">
        <v>66.05</v>
      </c>
      <c r="H777" s="226">
        <v>68.262319492081104</v>
      </c>
      <c r="I777" s="226">
        <v>65.8</v>
      </c>
      <c r="J777" s="226">
        <v>70.3</v>
      </c>
      <c r="K777" s="226">
        <v>67.209999999999994</v>
      </c>
      <c r="L777" s="226">
        <v>65</v>
      </c>
      <c r="M777" s="226">
        <v>67</v>
      </c>
      <c r="N777" s="226">
        <v>69.900000000000006</v>
      </c>
      <c r="O777" s="226">
        <v>63.6</v>
      </c>
      <c r="P777" s="226">
        <v>70.5</v>
      </c>
      <c r="Q777" s="226">
        <v>64.400000000000006</v>
      </c>
      <c r="R777" s="226">
        <v>65.400000000000006</v>
      </c>
      <c r="S777" s="226">
        <v>59.4</v>
      </c>
      <c r="T777" s="226">
        <v>63.919999999999995</v>
      </c>
      <c r="U777" s="226">
        <v>63.5</v>
      </c>
      <c r="V777" s="226">
        <v>60.47</v>
      </c>
      <c r="W777" s="230">
        <v>55.35</v>
      </c>
      <c r="X777" s="226">
        <v>59.308</v>
      </c>
      <c r="Y777" s="226">
        <v>66.134032959222012</v>
      </c>
      <c r="Z777" s="226">
        <v>59.73</v>
      </c>
      <c r="AA777" s="226">
        <v>70.12</v>
      </c>
      <c r="AB777" s="223"/>
      <c r="AC777" s="224"/>
      <c r="AD777" s="224"/>
      <c r="AE777" s="224"/>
      <c r="AF777" s="224"/>
      <c r="AG777" s="224"/>
      <c r="AH777" s="224"/>
      <c r="AI777" s="224"/>
      <c r="AJ777" s="224"/>
      <c r="AK777" s="224"/>
      <c r="AL777" s="224"/>
      <c r="AM777" s="224"/>
      <c r="AN777" s="224"/>
      <c r="AO777" s="224"/>
      <c r="AP777" s="224"/>
      <c r="AQ777" s="224"/>
      <c r="AR777" s="224"/>
      <c r="AS777" s="224"/>
      <c r="AT777" s="224"/>
      <c r="AU777" s="224"/>
      <c r="AV777" s="224"/>
      <c r="AW777" s="224"/>
      <c r="AX777" s="224"/>
      <c r="AY777" s="224"/>
      <c r="AZ777" s="224"/>
      <c r="BA777" s="224"/>
      <c r="BB777" s="224"/>
      <c r="BC777" s="224"/>
      <c r="BD777" s="224"/>
      <c r="BE777" s="224"/>
      <c r="BF777" s="224"/>
      <c r="BG777" s="224"/>
      <c r="BH777" s="224"/>
      <c r="BI777" s="224"/>
      <c r="BJ777" s="224"/>
      <c r="BK777" s="224"/>
      <c r="BL777" s="224"/>
      <c r="BM777" s="225">
        <v>36</v>
      </c>
    </row>
    <row r="778" spans="1:65">
      <c r="A778" s="29"/>
      <c r="B778" s="19">
        <v>1</v>
      </c>
      <c r="C778" s="9">
        <v>3</v>
      </c>
      <c r="D778" s="226">
        <v>66</v>
      </c>
      <c r="E778" s="226">
        <v>61.680000000000007</v>
      </c>
      <c r="F778" s="226">
        <v>61.3</v>
      </c>
      <c r="G778" s="226">
        <v>67.09</v>
      </c>
      <c r="H778" s="226">
        <v>69.169372726856878</v>
      </c>
      <c r="I778" s="226">
        <v>64.8</v>
      </c>
      <c r="J778" s="226">
        <v>67.7</v>
      </c>
      <c r="K778" s="226">
        <v>65.91</v>
      </c>
      <c r="L778" s="226">
        <v>64.5</v>
      </c>
      <c r="M778" s="226">
        <v>66</v>
      </c>
      <c r="N778" s="226">
        <v>68.3</v>
      </c>
      <c r="O778" s="226">
        <v>62.5</v>
      </c>
      <c r="P778" s="226">
        <v>69.099999999999994</v>
      </c>
      <c r="Q778" s="226">
        <v>63.899999999999991</v>
      </c>
      <c r="R778" s="226">
        <v>65.599999999999994</v>
      </c>
      <c r="S778" s="226">
        <v>59.77</v>
      </c>
      <c r="T778" s="226">
        <v>63.32</v>
      </c>
      <c r="U778" s="226">
        <v>60.5</v>
      </c>
      <c r="V778" s="226">
        <v>60.41</v>
      </c>
      <c r="W778" s="226">
        <v>57.17</v>
      </c>
      <c r="X778" s="226">
        <v>59.009900000000002</v>
      </c>
      <c r="Y778" s="226">
        <v>66.54748704791146</v>
      </c>
      <c r="Z778" s="226">
        <v>59.6</v>
      </c>
      <c r="AA778" s="226">
        <v>70.42</v>
      </c>
      <c r="AB778" s="223"/>
      <c r="AC778" s="224"/>
      <c r="AD778" s="224"/>
      <c r="AE778" s="224"/>
      <c r="AF778" s="224"/>
      <c r="AG778" s="224"/>
      <c r="AH778" s="224"/>
      <c r="AI778" s="224"/>
      <c r="AJ778" s="224"/>
      <c r="AK778" s="224"/>
      <c r="AL778" s="224"/>
      <c r="AM778" s="224"/>
      <c r="AN778" s="224"/>
      <c r="AO778" s="224"/>
      <c r="AP778" s="224"/>
      <c r="AQ778" s="224"/>
      <c r="AR778" s="224"/>
      <c r="AS778" s="224"/>
      <c r="AT778" s="224"/>
      <c r="AU778" s="224"/>
      <c r="AV778" s="224"/>
      <c r="AW778" s="224"/>
      <c r="AX778" s="224"/>
      <c r="AY778" s="224"/>
      <c r="AZ778" s="224"/>
      <c r="BA778" s="224"/>
      <c r="BB778" s="224"/>
      <c r="BC778" s="224"/>
      <c r="BD778" s="224"/>
      <c r="BE778" s="224"/>
      <c r="BF778" s="224"/>
      <c r="BG778" s="224"/>
      <c r="BH778" s="224"/>
      <c r="BI778" s="224"/>
      <c r="BJ778" s="224"/>
      <c r="BK778" s="224"/>
      <c r="BL778" s="224"/>
      <c r="BM778" s="225">
        <v>16</v>
      </c>
    </row>
    <row r="779" spans="1:65">
      <c r="A779" s="29"/>
      <c r="B779" s="19">
        <v>1</v>
      </c>
      <c r="C779" s="9">
        <v>4</v>
      </c>
      <c r="D779" s="226">
        <v>67</v>
      </c>
      <c r="E779" s="226">
        <v>60.17</v>
      </c>
      <c r="F779" s="226">
        <v>63.5</v>
      </c>
      <c r="G779" s="226">
        <v>66.31</v>
      </c>
      <c r="H779" s="226">
        <v>66.076807941314428</v>
      </c>
      <c r="I779" s="226">
        <v>68</v>
      </c>
      <c r="J779" s="226">
        <v>67.599999999999994</v>
      </c>
      <c r="K779" s="226">
        <v>64.83</v>
      </c>
      <c r="L779" s="226">
        <v>65.8</v>
      </c>
      <c r="M779" s="226">
        <v>67</v>
      </c>
      <c r="N779" s="226">
        <v>68.7</v>
      </c>
      <c r="O779" s="226">
        <v>64.400000000000006</v>
      </c>
      <c r="P779" s="226">
        <v>69.900000000000006</v>
      </c>
      <c r="Q779" s="226">
        <v>65.400000000000006</v>
      </c>
      <c r="R779" s="230">
        <v>67.599999999999994</v>
      </c>
      <c r="S779" s="226">
        <v>61.04999999999999</v>
      </c>
      <c r="T779" s="226">
        <v>65.510000000000005</v>
      </c>
      <c r="U779" s="226">
        <v>61.199999999999996</v>
      </c>
      <c r="V779" s="226">
        <v>61.74</v>
      </c>
      <c r="W779" s="226">
        <v>57.5</v>
      </c>
      <c r="X779" s="226">
        <v>56.336599999999997</v>
      </c>
      <c r="Y779" s="226">
        <v>65.19154642044478</v>
      </c>
      <c r="Z779" s="226">
        <v>60.71</v>
      </c>
      <c r="AA779" s="226">
        <v>70.55</v>
      </c>
      <c r="AB779" s="223"/>
      <c r="AC779" s="224"/>
      <c r="AD779" s="224"/>
      <c r="AE779" s="224"/>
      <c r="AF779" s="224"/>
      <c r="AG779" s="224"/>
      <c r="AH779" s="224"/>
      <c r="AI779" s="224"/>
      <c r="AJ779" s="224"/>
      <c r="AK779" s="224"/>
      <c r="AL779" s="224"/>
      <c r="AM779" s="224"/>
      <c r="AN779" s="224"/>
      <c r="AO779" s="224"/>
      <c r="AP779" s="224"/>
      <c r="AQ779" s="224"/>
      <c r="AR779" s="224"/>
      <c r="AS779" s="224"/>
      <c r="AT779" s="224"/>
      <c r="AU779" s="224"/>
      <c r="AV779" s="224"/>
      <c r="AW779" s="224"/>
      <c r="AX779" s="224"/>
      <c r="AY779" s="224"/>
      <c r="AZ779" s="224"/>
      <c r="BA779" s="224"/>
      <c r="BB779" s="224"/>
      <c r="BC779" s="224"/>
      <c r="BD779" s="224"/>
      <c r="BE779" s="224"/>
      <c r="BF779" s="224"/>
      <c r="BG779" s="224"/>
      <c r="BH779" s="224"/>
      <c r="BI779" s="224"/>
      <c r="BJ779" s="224"/>
      <c r="BK779" s="224"/>
      <c r="BL779" s="224"/>
      <c r="BM779" s="225">
        <v>64.467221079258692</v>
      </c>
    </row>
    <row r="780" spans="1:65">
      <c r="A780" s="29"/>
      <c r="B780" s="19">
        <v>1</v>
      </c>
      <c r="C780" s="9">
        <v>5</v>
      </c>
      <c r="D780" s="226">
        <v>67</v>
      </c>
      <c r="E780" s="226">
        <v>60.16</v>
      </c>
      <c r="F780" s="226">
        <v>63.7</v>
      </c>
      <c r="G780" s="226">
        <v>67.12</v>
      </c>
      <c r="H780" s="226">
        <v>69.174182291361831</v>
      </c>
      <c r="I780" s="226">
        <v>65.900000000000006</v>
      </c>
      <c r="J780" s="226">
        <v>68.5</v>
      </c>
      <c r="K780" s="226">
        <v>64.150000000000006</v>
      </c>
      <c r="L780" s="226">
        <v>65.599999999999994</v>
      </c>
      <c r="M780" s="226">
        <v>68</v>
      </c>
      <c r="N780" s="226">
        <v>66.5</v>
      </c>
      <c r="O780" s="226">
        <v>66.3</v>
      </c>
      <c r="P780" s="226">
        <v>67.3</v>
      </c>
      <c r="Q780" s="226">
        <v>65.2</v>
      </c>
      <c r="R780" s="226">
        <v>65.2</v>
      </c>
      <c r="S780" s="226">
        <v>59.58</v>
      </c>
      <c r="T780" s="226">
        <v>62.71</v>
      </c>
      <c r="U780" s="230">
        <v>216</v>
      </c>
      <c r="V780" s="226">
        <v>59.65</v>
      </c>
      <c r="W780" s="226">
        <v>56.88</v>
      </c>
      <c r="X780" s="226">
        <v>58.523400000000002</v>
      </c>
      <c r="Y780" s="226">
        <v>63.36184859721422</v>
      </c>
      <c r="Z780" s="230">
        <v>57.6</v>
      </c>
      <c r="AA780" s="226">
        <v>70.88</v>
      </c>
      <c r="AB780" s="223"/>
      <c r="AC780" s="224"/>
      <c r="AD780" s="224"/>
      <c r="AE780" s="224"/>
      <c r="AF780" s="224"/>
      <c r="AG780" s="224"/>
      <c r="AH780" s="224"/>
      <c r="AI780" s="224"/>
      <c r="AJ780" s="224"/>
      <c r="AK780" s="224"/>
      <c r="AL780" s="224"/>
      <c r="AM780" s="224"/>
      <c r="AN780" s="224"/>
      <c r="AO780" s="224"/>
      <c r="AP780" s="224"/>
      <c r="AQ780" s="224"/>
      <c r="AR780" s="224"/>
      <c r="AS780" s="224"/>
      <c r="AT780" s="224"/>
      <c r="AU780" s="224"/>
      <c r="AV780" s="224"/>
      <c r="AW780" s="224"/>
      <c r="AX780" s="224"/>
      <c r="AY780" s="224"/>
      <c r="AZ780" s="224"/>
      <c r="BA780" s="224"/>
      <c r="BB780" s="224"/>
      <c r="BC780" s="224"/>
      <c r="BD780" s="224"/>
      <c r="BE780" s="224"/>
      <c r="BF780" s="224"/>
      <c r="BG780" s="224"/>
      <c r="BH780" s="224"/>
      <c r="BI780" s="224"/>
      <c r="BJ780" s="224"/>
      <c r="BK780" s="224"/>
      <c r="BL780" s="224"/>
      <c r="BM780" s="225">
        <v>53</v>
      </c>
    </row>
    <row r="781" spans="1:65">
      <c r="A781" s="29"/>
      <c r="B781" s="19">
        <v>1</v>
      </c>
      <c r="C781" s="9">
        <v>6</v>
      </c>
      <c r="D781" s="226">
        <v>68</v>
      </c>
      <c r="E781" s="226">
        <v>56.43</v>
      </c>
      <c r="F781" s="226">
        <v>62.3</v>
      </c>
      <c r="G781" s="226">
        <v>65.17</v>
      </c>
      <c r="H781" s="226">
        <v>65.944722642568223</v>
      </c>
      <c r="I781" s="226">
        <v>67.099999999999994</v>
      </c>
      <c r="J781" s="226">
        <v>69</v>
      </c>
      <c r="K781" s="226">
        <v>65.13</v>
      </c>
      <c r="L781" s="226">
        <v>65.7</v>
      </c>
      <c r="M781" s="226">
        <v>67</v>
      </c>
      <c r="N781" s="226">
        <v>67.900000000000006</v>
      </c>
      <c r="O781" s="226">
        <v>62.20000000000001</v>
      </c>
      <c r="P781" s="226">
        <v>70.8</v>
      </c>
      <c r="Q781" s="226">
        <v>64</v>
      </c>
      <c r="R781" s="226">
        <v>66</v>
      </c>
      <c r="S781" s="226">
        <v>60.15</v>
      </c>
      <c r="T781" s="226">
        <v>64.900000000000006</v>
      </c>
      <c r="U781" s="226">
        <v>61.70000000000001</v>
      </c>
      <c r="V781" s="226">
        <v>61.70000000000001</v>
      </c>
      <c r="W781" s="226">
        <v>57.62</v>
      </c>
      <c r="X781" s="226">
        <v>57.699399999999997</v>
      </c>
      <c r="Y781" s="226">
        <v>65.965293893727036</v>
      </c>
      <c r="Z781" s="226">
        <v>60</v>
      </c>
      <c r="AA781" s="226">
        <v>72.650000000000006</v>
      </c>
      <c r="AB781" s="223"/>
      <c r="AC781" s="224"/>
      <c r="AD781" s="224"/>
      <c r="AE781" s="224"/>
      <c r="AF781" s="224"/>
      <c r="AG781" s="224"/>
      <c r="AH781" s="224"/>
      <c r="AI781" s="224"/>
      <c r="AJ781" s="224"/>
      <c r="AK781" s="224"/>
      <c r="AL781" s="224"/>
      <c r="AM781" s="224"/>
      <c r="AN781" s="224"/>
      <c r="AO781" s="224"/>
      <c r="AP781" s="224"/>
      <c r="AQ781" s="224"/>
      <c r="AR781" s="224"/>
      <c r="AS781" s="224"/>
      <c r="AT781" s="224"/>
      <c r="AU781" s="224"/>
      <c r="AV781" s="224"/>
      <c r="AW781" s="224"/>
      <c r="AX781" s="224"/>
      <c r="AY781" s="224"/>
      <c r="AZ781" s="224"/>
      <c r="BA781" s="224"/>
      <c r="BB781" s="224"/>
      <c r="BC781" s="224"/>
      <c r="BD781" s="224"/>
      <c r="BE781" s="224"/>
      <c r="BF781" s="224"/>
      <c r="BG781" s="224"/>
      <c r="BH781" s="224"/>
      <c r="BI781" s="224"/>
      <c r="BJ781" s="224"/>
      <c r="BK781" s="224"/>
      <c r="BL781" s="224"/>
      <c r="BM781" s="228"/>
    </row>
    <row r="782" spans="1:65">
      <c r="A782" s="29"/>
      <c r="B782" s="20" t="s">
        <v>273</v>
      </c>
      <c r="C782" s="12"/>
      <c r="D782" s="229">
        <v>67.166666666666671</v>
      </c>
      <c r="E782" s="229">
        <v>60.283333333333331</v>
      </c>
      <c r="F782" s="229">
        <v>62.766666666666659</v>
      </c>
      <c r="G782" s="229">
        <v>66.215000000000003</v>
      </c>
      <c r="H782" s="229">
        <v>67.460042815096827</v>
      </c>
      <c r="I782" s="229">
        <v>66.216666666666683</v>
      </c>
      <c r="J782" s="229">
        <v>69</v>
      </c>
      <c r="K782" s="229">
        <v>65.151666666666657</v>
      </c>
      <c r="L782" s="229">
        <v>65.316666666666677</v>
      </c>
      <c r="M782" s="229">
        <v>67.166666666666671</v>
      </c>
      <c r="N782" s="229">
        <v>68.166666666666671</v>
      </c>
      <c r="O782" s="229">
        <v>64.100000000000009</v>
      </c>
      <c r="P782" s="229">
        <v>69.350000000000009</v>
      </c>
      <c r="Q782" s="229">
        <v>64.999999999999986</v>
      </c>
      <c r="R782" s="229">
        <v>65.783333333333331</v>
      </c>
      <c r="S782" s="229">
        <v>60.033333333333331</v>
      </c>
      <c r="T782" s="229">
        <v>64.048333333333332</v>
      </c>
      <c r="U782" s="229">
        <v>87.333333333333329</v>
      </c>
      <c r="V782" s="229">
        <v>61.123333333333328</v>
      </c>
      <c r="W782" s="229">
        <v>57</v>
      </c>
      <c r="X782" s="229">
        <v>58.056050000000006</v>
      </c>
      <c r="Y782" s="229">
        <v>65.19154642044478</v>
      </c>
      <c r="Z782" s="229">
        <v>59.528333333333336</v>
      </c>
      <c r="AA782" s="229">
        <v>71.13666666666667</v>
      </c>
      <c r="AB782" s="223"/>
      <c r="AC782" s="224"/>
      <c r="AD782" s="224"/>
      <c r="AE782" s="224"/>
      <c r="AF782" s="224"/>
      <c r="AG782" s="224"/>
      <c r="AH782" s="224"/>
      <c r="AI782" s="224"/>
      <c r="AJ782" s="224"/>
      <c r="AK782" s="224"/>
      <c r="AL782" s="224"/>
      <c r="AM782" s="224"/>
      <c r="AN782" s="224"/>
      <c r="AO782" s="224"/>
      <c r="AP782" s="224"/>
      <c r="AQ782" s="224"/>
      <c r="AR782" s="224"/>
      <c r="AS782" s="224"/>
      <c r="AT782" s="224"/>
      <c r="AU782" s="224"/>
      <c r="AV782" s="224"/>
      <c r="AW782" s="224"/>
      <c r="AX782" s="224"/>
      <c r="AY782" s="224"/>
      <c r="AZ782" s="224"/>
      <c r="BA782" s="224"/>
      <c r="BB782" s="224"/>
      <c r="BC782" s="224"/>
      <c r="BD782" s="224"/>
      <c r="BE782" s="224"/>
      <c r="BF782" s="224"/>
      <c r="BG782" s="224"/>
      <c r="BH782" s="224"/>
      <c r="BI782" s="224"/>
      <c r="BJ782" s="224"/>
      <c r="BK782" s="224"/>
      <c r="BL782" s="224"/>
      <c r="BM782" s="228"/>
    </row>
    <row r="783" spans="1:65">
      <c r="A783" s="29"/>
      <c r="B783" s="3" t="s">
        <v>274</v>
      </c>
      <c r="C783" s="28"/>
      <c r="D783" s="226">
        <v>67</v>
      </c>
      <c r="E783" s="226">
        <v>60.164999999999999</v>
      </c>
      <c r="F783" s="226">
        <v>62.9</v>
      </c>
      <c r="G783" s="226">
        <v>66.180000000000007</v>
      </c>
      <c r="H783" s="226">
        <v>67.197585644239808</v>
      </c>
      <c r="I783" s="226">
        <v>65.849999999999994</v>
      </c>
      <c r="J783" s="226">
        <v>68.75</v>
      </c>
      <c r="K783" s="226">
        <v>64.97999999999999</v>
      </c>
      <c r="L783" s="226">
        <v>65.449999999999989</v>
      </c>
      <c r="M783" s="226">
        <v>67</v>
      </c>
      <c r="N783" s="226">
        <v>68.099999999999994</v>
      </c>
      <c r="O783" s="226">
        <v>64</v>
      </c>
      <c r="P783" s="226">
        <v>69.5</v>
      </c>
      <c r="Q783" s="226">
        <v>64.800000000000011</v>
      </c>
      <c r="R783" s="226">
        <v>65.5</v>
      </c>
      <c r="S783" s="226">
        <v>59.96</v>
      </c>
      <c r="T783" s="226">
        <v>63.924999999999997</v>
      </c>
      <c r="U783" s="226">
        <v>61.45</v>
      </c>
      <c r="V783" s="226">
        <v>61.085000000000008</v>
      </c>
      <c r="W783" s="226">
        <v>57.325000000000003</v>
      </c>
      <c r="X783" s="226">
        <v>58.111400000000003</v>
      </c>
      <c r="Y783" s="226">
        <v>65.578420157085901</v>
      </c>
      <c r="Z783" s="226">
        <v>59.664999999999999</v>
      </c>
      <c r="AA783" s="226">
        <v>70.715000000000003</v>
      </c>
      <c r="AB783" s="223"/>
      <c r="AC783" s="224"/>
      <c r="AD783" s="224"/>
      <c r="AE783" s="224"/>
      <c r="AF783" s="224"/>
      <c r="AG783" s="224"/>
      <c r="AH783" s="224"/>
      <c r="AI783" s="224"/>
      <c r="AJ783" s="224"/>
      <c r="AK783" s="224"/>
      <c r="AL783" s="224"/>
      <c r="AM783" s="224"/>
      <c r="AN783" s="224"/>
      <c r="AO783" s="224"/>
      <c r="AP783" s="224"/>
      <c r="AQ783" s="224"/>
      <c r="AR783" s="224"/>
      <c r="AS783" s="224"/>
      <c r="AT783" s="224"/>
      <c r="AU783" s="224"/>
      <c r="AV783" s="224"/>
      <c r="AW783" s="224"/>
      <c r="AX783" s="224"/>
      <c r="AY783" s="224"/>
      <c r="AZ783" s="224"/>
      <c r="BA783" s="224"/>
      <c r="BB783" s="224"/>
      <c r="BC783" s="224"/>
      <c r="BD783" s="224"/>
      <c r="BE783" s="224"/>
      <c r="BF783" s="224"/>
      <c r="BG783" s="224"/>
      <c r="BH783" s="224"/>
      <c r="BI783" s="224"/>
      <c r="BJ783" s="224"/>
      <c r="BK783" s="224"/>
      <c r="BL783" s="224"/>
      <c r="BM783" s="228"/>
    </row>
    <row r="784" spans="1:65">
      <c r="A784" s="29"/>
      <c r="B784" s="3" t="s">
        <v>275</v>
      </c>
      <c r="C784" s="28"/>
      <c r="D784" s="215">
        <v>0.75277265270908111</v>
      </c>
      <c r="E784" s="215">
        <v>2.9154325007906929</v>
      </c>
      <c r="F784" s="215">
        <v>1.0782702196883056</v>
      </c>
      <c r="G784" s="215">
        <v>0.79437396734787524</v>
      </c>
      <c r="H784" s="215">
        <v>1.5795379513765446</v>
      </c>
      <c r="I784" s="215">
        <v>1.1409060726749882</v>
      </c>
      <c r="J784" s="215">
        <v>1.3564659966250554</v>
      </c>
      <c r="K784" s="215">
        <v>1.2716039739898028</v>
      </c>
      <c r="L784" s="215">
        <v>0.49564772436344939</v>
      </c>
      <c r="M784" s="215">
        <v>0.75277265270908111</v>
      </c>
      <c r="N784" s="215">
        <v>1.1290113669342174</v>
      </c>
      <c r="O784" s="215">
        <v>1.6492422502470603</v>
      </c>
      <c r="P784" s="215">
        <v>1.3202272531651522</v>
      </c>
      <c r="Q784" s="215">
        <v>1.198332174315619</v>
      </c>
      <c r="R784" s="215">
        <v>0.96419223532792431</v>
      </c>
      <c r="S784" s="215">
        <v>0.59500140055857254</v>
      </c>
      <c r="T784" s="215">
        <v>1.0211643680949072</v>
      </c>
      <c r="U784" s="215">
        <v>63.041848534657269</v>
      </c>
      <c r="V784" s="215">
        <v>1.1428677380461263</v>
      </c>
      <c r="W784" s="215">
        <v>0.85212675113506309</v>
      </c>
      <c r="X784" s="215">
        <v>1.1077726188166968</v>
      </c>
      <c r="Y784" s="215">
        <v>1.2819581722325004</v>
      </c>
      <c r="Z784" s="215">
        <v>1.0376014006672629</v>
      </c>
      <c r="AA784" s="215">
        <v>1.0371242291387615</v>
      </c>
      <c r="AB784" s="212"/>
      <c r="AC784" s="213"/>
      <c r="AD784" s="213"/>
      <c r="AE784" s="213"/>
      <c r="AF784" s="213"/>
      <c r="AG784" s="213"/>
      <c r="AH784" s="213"/>
      <c r="AI784" s="213"/>
      <c r="AJ784" s="213"/>
      <c r="AK784" s="213"/>
      <c r="AL784" s="213"/>
      <c r="AM784" s="213"/>
      <c r="AN784" s="213"/>
      <c r="AO784" s="213"/>
      <c r="AP784" s="213"/>
      <c r="AQ784" s="213"/>
      <c r="AR784" s="213"/>
      <c r="AS784" s="213"/>
      <c r="AT784" s="213"/>
      <c r="AU784" s="213"/>
      <c r="AV784" s="213"/>
      <c r="AW784" s="213"/>
      <c r="AX784" s="213"/>
      <c r="AY784" s="213"/>
      <c r="AZ784" s="213"/>
      <c r="BA784" s="213"/>
      <c r="BB784" s="213"/>
      <c r="BC784" s="213"/>
      <c r="BD784" s="213"/>
      <c r="BE784" s="213"/>
      <c r="BF784" s="213"/>
      <c r="BG784" s="213"/>
      <c r="BH784" s="213"/>
      <c r="BI784" s="213"/>
      <c r="BJ784" s="213"/>
      <c r="BK784" s="213"/>
      <c r="BL784" s="213"/>
      <c r="BM784" s="218"/>
    </row>
    <row r="785" spans="1:65">
      <c r="A785" s="29"/>
      <c r="B785" s="3" t="s">
        <v>86</v>
      </c>
      <c r="C785" s="28"/>
      <c r="D785" s="13">
        <v>1.120753329095406E-2</v>
      </c>
      <c r="E785" s="13">
        <v>4.8362164790556147E-2</v>
      </c>
      <c r="F785" s="13">
        <v>1.717902633597938E-2</v>
      </c>
      <c r="G785" s="13">
        <v>1.1996888429326818E-2</v>
      </c>
      <c r="H785" s="13">
        <v>2.3414422604295489E-2</v>
      </c>
      <c r="I785" s="13">
        <v>1.7229892866976914E-2</v>
      </c>
      <c r="J785" s="13">
        <v>1.9658927487319643E-2</v>
      </c>
      <c r="K785" s="13">
        <v>1.9517597001710928E-2</v>
      </c>
      <c r="L785" s="13">
        <v>7.5883805720354577E-3</v>
      </c>
      <c r="M785" s="13">
        <v>1.120753329095406E-2</v>
      </c>
      <c r="N785" s="13">
        <v>1.6562513940355267E-2</v>
      </c>
      <c r="O785" s="13">
        <v>2.5729208272185024E-2</v>
      </c>
      <c r="P785" s="13">
        <v>1.9037162987240838E-2</v>
      </c>
      <c r="Q785" s="13">
        <v>1.8435879604855682E-2</v>
      </c>
      <c r="R785" s="13">
        <v>1.4657089972048508E-2</v>
      </c>
      <c r="S785" s="13">
        <v>9.9111837960894934E-3</v>
      </c>
      <c r="T785" s="13">
        <v>1.5943652472272096E-2</v>
      </c>
      <c r="U785" s="13">
        <v>0.72185322749607561</v>
      </c>
      <c r="V785" s="13">
        <v>1.8697732530612309E-2</v>
      </c>
      <c r="W785" s="13">
        <v>1.4949592125176546E-2</v>
      </c>
      <c r="X785" s="13">
        <v>1.9081088341640476E-2</v>
      </c>
      <c r="Y785" s="13">
        <v>1.9664484777898509E-2</v>
      </c>
      <c r="Z785" s="13">
        <v>1.7430378822419511E-2</v>
      </c>
      <c r="AA785" s="13">
        <v>1.4579320029128364E-2</v>
      </c>
      <c r="AB785" s="150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3" t="s">
        <v>276</v>
      </c>
      <c r="C786" s="28"/>
      <c r="D786" s="13">
        <v>4.1873149520268216E-2</v>
      </c>
      <c r="E786" s="13">
        <v>-6.4899458606747062E-2</v>
      </c>
      <c r="F786" s="13">
        <v>-2.6378590299422133E-2</v>
      </c>
      <c r="G786" s="13">
        <v>2.7111125491085186E-2</v>
      </c>
      <c r="H786" s="13">
        <v>4.6423929645712958E-2</v>
      </c>
      <c r="I786" s="13">
        <v>2.7136978422835245E-2</v>
      </c>
      <c r="J786" s="13">
        <v>7.0311374445138908E-2</v>
      </c>
      <c r="K786" s="13">
        <v>1.0616955034659759E-2</v>
      </c>
      <c r="L786" s="13">
        <v>1.3176395277898489E-2</v>
      </c>
      <c r="M786" s="13">
        <v>4.1873149520268216E-2</v>
      </c>
      <c r="N786" s="13">
        <v>5.7384908570197624E-2</v>
      </c>
      <c r="O786" s="13">
        <v>-5.6962448995158121E-3</v>
      </c>
      <c r="P786" s="13">
        <v>7.5740490112614411E-2</v>
      </c>
      <c r="Q786" s="13">
        <v>8.2643382454203884E-3</v>
      </c>
      <c r="R786" s="13">
        <v>2.0415216167865458E-2</v>
      </c>
      <c r="S786" s="13">
        <v>-6.877739836922947E-2</v>
      </c>
      <c r="T786" s="13">
        <v>-6.4976857837623081E-3</v>
      </c>
      <c r="U786" s="13">
        <v>0.35469362369384716</v>
      </c>
      <c r="V786" s="13">
        <v>-5.186958100480632E-2</v>
      </c>
      <c r="W786" s="13">
        <v>-0.11582973415401576</v>
      </c>
      <c r="X786" s="13">
        <v>-9.9448541009337532E-2</v>
      </c>
      <c r="Y786" s="13">
        <v>1.1235560166236613E-2</v>
      </c>
      <c r="Z786" s="13">
        <v>-7.6610836689443795E-2</v>
      </c>
      <c r="AA786" s="13">
        <v>0.10345483294848834</v>
      </c>
      <c r="AB786" s="150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45" t="s">
        <v>277</v>
      </c>
      <c r="C787" s="46"/>
      <c r="D787" s="44">
        <v>0.55000000000000004</v>
      </c>
      <c r="E787" s="44">
        <v>1.43</v>
      </c>
      <c r="F787" s="44">
        <v>0.71</v>
      </c>
      <c r="G787" s="44">
        <v>0.28000000000000003</v>
      </c>
      <c r="H787" s="44">
        <v>0.63</v>
      </c>
      <c r="I787" s="44">
        <v>0.28000000000000003</v>
      </c>
      <c r="J787" s="44">
        <v>1.08</v>
      </c>
      <c r="K787" s="44">
        <v>0.03</v>
      </c>
      <c r="L787" s="44">
        <v>0.02</v>
      </c>
      <c r="M787" s="44">
        <v>0.55000000000000004</v>
      </c>
      <c r="N787" s="44">
        <v>0.84</v>
      </c>
      <c r="O787" s="44">
        <v>0.33</v>
      </c>
      <c r="P787" s="44">
        <v>1.18</v>
      </c>
      <c r="Q787" s="44">
        <v>7.0000000000000007E-2</v>
      </c>
      <c r="R787" s="44">
        <v>0.15</v>
      </c>
      <c r="S787" s="44">
        <v>1.5</v>
      </c>
      <c r="T787" s="44">
        <v>0.35</v>
      </c>
      <c r="U787" s="44">
        <v>6.34</v>
      </c>
      <c r="V787" s="44">
        <v>1.19</v>
      </c>
      <c r="W787" s="44">
        <v>2.37</v>
      </c>
      <c r="X787" s="44">
        <v>2.0699999999999998</v>
      </c>
      <c r="Y787" s="44">
        <v>0.02</v>
      </c>
      <c r="Z787" s="44">
        <v>1.65</v>
      </c>
      <c r="AA787" s="44">
        <v>1.69</v>
      </c>
      <c r="AB787" s="150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B788" s="3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BM788" s="55"/>
    </row>
    <row r="789" spans="1:65" ht="15">
      <c r="B789" s="8" t="s">
        <v>515</v>
      </c>
      <c r="BM789" s="27" t="s">
        <v>66</v>
      </c>
    </row>
    <row r="790" spans="1:65" ht="15">
      <c r="A790" s="24" t="s">
        <v>9</v>
      </c>
      <c r="B790" s="18" t="s">
        <v>110</v>
      </c>
      <c r="C790" s="15" t="s">
        <v>111</v>
      </c>
      <c r="D790" s="16" t="s">
        <v>236</v>
      </c>
      <c r="E790" s="17" t="s">
        <v>236</v>
      </c>
      <c r="F790" s="17" t="s">
        <v>236</v>
      </c>
      <c r="G790" s="17" t="s">
        <v>236</v>
      </c>
      <c r="H790" s="17" t="s">
        <v>236</v>
      </c>
      <c r="I790" s="17" t="s">
        <v>236</v>
      </c>
      <c r="J790" s="17" t="s">
        <v>236</v>
      </c>
      <c r="K790" s="17" t="s">
        <v>236</v>
      </c>
      <c r="L790" s="17" t="s">
        <v>236</v>
      </c>
      <c r="M790" s="17" t="s">
        <v>236</v>
      </c>
      <c r="N790" s="17" t="s">
        <v>236</v>
      </c>
      <c r="O790" s="17" t="s">
        <v>236</v>
      </c>
      <c r="P790" s="17" t="s">
        <v>236</v>
      </c>
      <c r="Q790" s="17" t="s">
        <v>236</v>
      </c>
      <c r="R790" s="17" t="s">
        <v>236</v>
      </c>
      <c r="S790" s="17" t="s">
        <v>236</v>
      </c>
      <c r="T790" s="17" t="s">
        <v>236</v>
      </c>
      <c r="U790" s="17" t="s">
        <v>236</v>
      </c>
      <c r="V790" s="17" t="s">
        <v>236</v>
      </c>
      <c r="W790" s="17" t="s">
        <v>236</v>
      </c>
      <c r="X790" s="17" t="s">
        <v>236</v>
      </c>
      <c r="Y790" s="17" t="s">
        <v>236</v>
      </c>
      <c r="Z790" s="17" t="s">
        <v>236</v>
      </c>
      <c r="AA790" s="17" t="s">
        <v>236</v>
      </c>
      <c r="AB790" s="150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7">
        <v>1</v>
      </c>
    </row>
    <row r="791" spans="1:65">
      <c r="A791" s="29"/>
      <c r="B791" s="19" t="s">
        <v>237</v>
      </c>
      <c r="C791" s="9" t="s">
        <v>237</v>
      </c>
      <c r="D791" s="148" t="s">
        <v>239</v>
      </c>
      <c r="E791" s="149" t="s">
        <v>241</v>
      </c>
      <c r="F791" s="149" t="s">
        <v>242</v>
      </c>
      <c r="G791" s="149" t="s">
        <v>243</v>
      </c>
      <c r="H791" s="149" t="s">
        <v>244</v>
      </c>
      <c r="I791" s="149" t="s">
        <v>245</v>
      </c>
      <c r="J791" s="149" t="s">
        <v>246</v>
      </c>
      <c r="K791" s="149" t="s">
        <v>247</v>
      </c>
      <c r="L791" s="149" t="s">
        <v>248</v>
      </c>
      <c r="M791" s="149" t="s">
        <v>249</v>
      </c>
      <c r="N791" s="149" t="s">
        <v>250</v>
      </c>
      <c r="O791" s="149" t="s">
        <v>251</v>
      </c>
      <c r="P791" s="149" t="s">
        <v>252</v>
      </c>
      <c r="Q791" s="149" t="s">
        <v>253</v>
      </c>
      <c r="R791" s="149" t="s">
        <v>254</v>
      </c>
      <c r="S791" s="149" t="s">
        <v>255</v>
      </c>
      <c r="T791" s="149" t="s">
        <v>256</v>
      </c>
      <c r="U791" s="149" t="s">
        <v>257</v>
      </c>
      <c r="V791" s="149" t="s">
        <v>258</v>
      </c>
      <c r="W791" s="149" t="s">
        <v>260</v>
      </c>
      <c r="X791" s="149" t="s">
        <v>261</v>
      </c>
      <c r="Y791" s="149" t="s">
        <v>263</v>
      </c>
      <c r="Z791" s="149" t="s">
        <v>264</v>
      </c>
      <c r="AA791" s="149" t="s">
        <v>266</v>
      </c>
      <c r="AB791" s="150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7" t="s">
        <v>3</v>
      </c>
    </row>
    <row r="792" spans="1:65">
      <c r="A792" s="29"/>
      <c r="B792" s="19"/>
      <c r="C792" s="9"/>
      <c r="D792" s="10" t="s">
        <v>287</v>
      </c>
      <c r="E792" s="11" t="s">
        <v>287</v>
      </c>
      <c r="F792" s="11" t="s">
        <v>287</v>
      </c>
      <c r="G792" s="11" t="s">
        <v>287</v>
      </c>
      <c r="H792" s="11" t="s">
        <v>287</v>
      </c>
      <c r="I792" s="11" t="s">
        <v>288</v>
      </c>
      <c r="J792" s="11" t="s">
        <v>288</v>
      </c>
      <c r="K792" s="11" t="s">
        <v>287</v>
      </c>
      <c r="L792" s="11" t="s">
        <v>288</v>
      </c>
      <c r="M792" s="11" t="s">
        <v>114</v>
      </c>
      <c r="N792" s="11" t="s">
        <v>114</v>
      </c>
      <c r="O792" s="11" t="s">
        <v>288</v>
      </c>
      <c r="P792" s="11" t="s">
        <v>288</v>
      </c>
      <c r="Q792" s="11" t="s">
        <v>288</v>
      </c>
      <c r="R792" s="11" t="s">
        <v>288</v>
      </c>
      <c r="S792" s="11" t="s">
        <v>288</v>
      </c>
      <c r="T792" s="11" t="s">
        <v>288</v>
      </c>
      <c r="U792" s="11" t="s">
        <v>287</v>
      </c>
      <c r="V792" s="11" t="s">
        <v>114</v>
      </c>
      <c r="W792" s="11" t="s">
        <v>288</v>
      </c>
      <c r="X792" s="11" t="s">
        <v>287</v>
      </c>
      <c r="Y792" s="11" t="s">
        <v>288</v>
      </c>
      <c r="Z792" s="11" t="s">
        <v>114</v>
      </c>
      <c r="AA792" s="11" t="s">
        <v>287</v>
      </c>
      <c r="AB792" s="150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7">
        <v>2</v>
      </c>
    </row>
    <row r="793" spans="1:65">
      <c r="A793" s="29"/>
      <c r="B793" s="19"/>
      <c r="C793" s="9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150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7">
        <v>2</v>
      </c>
    </row>
    <row r="794" spans="1:65">
      <c r="A794" s="29"/>
      <c r="B794" s="18">
        <v>1</v>
      </c>
      <c r="C794" s="14">
        <v>1</v>
      </c>
      <c r="D794" s="151">
        <v>6.4</v>
      </c>
      <c r="E794" s="21">
        <v>4.7</v>
      </c>
      <c r="F794" s="151">
        <v>4</v>
      </c>
      <c r="G794" s="21">
        <v>4.3</v>
      </c>
      <c r="H794" s="21">
        <v>4.0207649793835802</v>
      </c>
      <c r="I794" s="151">
        <v>4</v>
      </c>
      <c r="J794" s="21">
        <v>5.2</v>
      </c>
      <c r="K794" s="151">
        <v>5.9691730000000005</v>
      </c>
      <c r="L794" s="21">
        <v>4.7699999999999996</v>
      </c>
      <c r="M794" s="151">
        <v>4</v>
      </c>
      <c r="N794" s="21">
        <v>4.2</v>
      </c>
      <c r="O794" s="21">
        <v>4.0999999999999996</v>
      </c>
      <c r="P794" s="21">
        <v>4</v>
      </c>
      <c r="Q794" s="21">
        <v>3.8</v>
      </c>
      <c r="R794" s="145">
        <v>4.5999999999999996</v>
      </c>
      <c r="S794" s="21">
        <v>4.3</v>
      </c>
      <c r="T794" s="21">
        <v>4.17</v>
      </c>
      <c r="U794" s="21">
        <v>4</v>
      </c>
      <c r="V794" s="21">
        <v>4.4000000000000004</v>
      </c>
      <c r="W794" s="151" t="s">
        <v>103</v>
      </c>
      <c r="X794" s="21">
        <v>4.96</v>
      </c>
      <c r="Y794" s="151">
        <v>3</v>
      </c>
      <c r="Z794" s="21">
        <v>4.166758111094282</v>
      </c>
      <c r="AA794" s="21">
        <v>4.7</v>
      </c>
      <c r="AB794" s="150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>
        <v>1</v>
      </c>
      <c r="C795" s="9">
        <v>2</v>
      </c>
      <c r="D795" s="146">
        <v>6.2</v>
      </c>
      <c r="E795" s="11">
        <v>4.0999999999999996</v>
      </c>
      <c r="F795" s="146">
        <v>4</v>
      </c>
      <c r="G795" s="11">
        <v>4.3</v>
      </c>
      <c r="H795" s="11">
        <v>3.978762197377808</v>
      </c>
      <c r="I795" s="146">
        <v>4</v>
      </c>
      <c r="J795" s="11">
        <v>5.2</v>
      </c>
      <c r="K795" s="146">
        <v>5.9430690000000004</v>
      </c>
      <c r="L795" s="11">
        <v>5.2</v>
      </c>
      <c r="M795" s="146">
        <v>4</v>
      </c>
      <c r="N795" s="11">
        <v>4.2</v>
      </c>
      <c r="O795" s="11">
        <v>4.2</v>
      </c>
      <c r="P795" s="11">
        <v>4.0999999999999996</v>
      </c>
      <c r="Q795" s="11">
        <v>3.9</v>
      </c>
      <c r="R795" s="11">
        <v>4.3</v>
      </c>
      <c r="S795" s="11">
        <v>4.3</v>
      </c>
      <c r="T795" s="11">
        <v>4.17</v>
      </c>
      <c r="U795" s="11">
        <v>3.7</v>
      </c>
      <c r="V795" s="11">
        <v>4.5</v>
      </c>
      <c r="W795" s="146" t="s">
        <v>103</v>
      </c>
      <c r="X795" s="11">
        <v>4.8986999999999998</v>
      </c>
      <c r="Y795" s="146">
        <v>3</v>
      </c>
      <c r="Z795" s="11">
        <v>4.3980818984263212</v>
      </c>
      <c r="AA795" s="11">
        <v>5.0999999999999996</v>
      </c>
      <c r="AB795" s="150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>
        <v>37</v>
      </c>
    </row>
    <row r="796" spans="1:65">
      <c r="A796" s="29"/>
      <c r="B796" s="19">
        <v>1</v>
      </c>
      <c r="C796" s="9">
        <v>3</v>
      </c>
      <c r="D796" s="146">
        <v>6.6</v>
      </c>
      <c r="E796" s="11">
        <v>4.5999999999999996</v>
      </c>
      <c r="F796" s="146">
        <v>4</v>
      </c>
      <c r="G796" s="11">
        <v>4.2</v>
      </c>
      <c r="H796" s="11">
        <v>4.1204381924384217</v>
      </c>
      <c r="I796" s="146">
        <v>4</v>
      </c>
      <c r="J796" s="11">
        <v>5</v>
      </c>
      <c r="K796" s="146">
        <v>5.9146749999999999</v>
      </c>
      <c r="L796" s="11">
        <v>5</v>
      </c>
      <c r="M796" s="146">
        <v>4</v>
      </c>
      <c r="N796" s="11">
        <v>4.0999999999999996</v>
      </c>
      <c r="O796" s="11">
        <v>4.0999999999999996</v>
      </c>
      <c r="P796" s="11">
        <v>4</v>
      </c>
      <c r="Q796" s="11">
        <v>3.9</v>
      </c>
      <c r="R796" s="11">
        <v>4.3</v>
      </c>
      <c r="S796" s="11">
        <v>4.4000000000000004</v>
      </c>
      <c r="T796" s="11">
        <v>4.1399999999999997</v>
      </c>
      <c r="U796" s="11">
        <v>3.2</v>
      </c>
      <c r="V796" s="11">
        <v>4.4000000000000004</v>
      </c>
      <c r="W796" s="146" t="s">
        <v>103</v>
      </c>
      <c r="X796" s="11">
        <v>5.1036999999999999</v>
      </c>
      <c r="Y796" s="146">
        <v>3</v>
      </c>
      <c r="Z796" s="11">
        <v>4.4159439815676604</v>
      </c>
      <c r="AA796" s="11">
        <v>4.9000000000000004</v>
      </c>
      <c r="AB796" s="150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16</v>
      </c>
    </row>
    <row r="797" spans="1:65">
      <c r="A797" s="29"/>
      <c r="B797" s="19">
        <v>1</v>
      </c>
      <c r="C797" s="9">
        <v>4</v>
      </c>
      <c r="D797" s="146">
        <v>5.5</v>
      </c>
      <c r="E797" s="11">
        <v>4.5</v>
      </c>
      <c r="F797" s="146">
        <v>4</v>
      </c>
      <c r="G797" s="11">
        <v>4.3</v>
      </c>
      <c r="H797" s="11">
        <v>4.0771292211834442</v>
      </c>
      <c r="I797" s="146">
        <v>4</v>
      </c>
      <c r="J797" s="11">
        <v>5.0999999999999996</v>
      </c>
      <c r="K797" s="146">
        <v>5.9600090000000003</v>
      </c>
      <c r="L797" s="11">
        <v>5.03</v>
      </c>
      <c r="M797" s="146">
        <v>4</v>
      </c>
      <c r="N797" s="11">
        <v>4.2</v>
      </c>
      <c r="O797" s="11">
        <v>4.0999999999999996</v>
      </c>
      <c r="P797" s="11">
        <v>4</v>
      </c>
      <c r="Q797" s="11">
        <v>3.9</v>
      </c>
      <c r="R797" s="11">
        <v>4.3</v>
      </c>
      <c r="S797" s="11">
        <v>4.5</v>
      </c>
      <c r="T797" s="11">
        <v>4.2300000000000004</v>
      </c>
      <c r="U797" s="152">
        <v>35</v>
      </c>
      <c r="V797" s="11">
        <v>4.4000000000000004</v>
      </c>
      <c r="W797" s="146" t="s">
        <v>103</v>
      </c>
      <c r="X797" s="11">
        <v>5.1440999999999999</v>
      </c>
      <c r="Y797" s="146">
        <v>3</v>
      </c>
      <c r="Z797" s="11">
        <v>4.4077699397904642</v>
      </c>
      <c r="AA797" s="11">
        <v>4.5999999999999996</v>
      </c>
      <c r="AB797" s="150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4.3475555966116142</v>
      </c>
    </row>
    <row r="798" spans="1:65">
      <c r="A798" s="29"/>
      <c r="B798" s="19">
        <v>1</v>
      </c>
      <c r="C798" s="9">
        <v>5</v>
      </c>
      <c r="D798" s="146">
        <v>6</v>
      </c>
      <c r="E798" s="11">
        <v>4.2</v>
      </c>
      <c r="F798" s="146">
        <v>4</v>
      </c>
      <c r="G798" s="11">
        <v>4.2</v>
      </c>
      <c r="H798" s="11">
        <v>4.0683628120285045</v>
      </c>
      <c r="I798" s="146">
        <v>4</v>
      </c>
      <c r="J798" s="11">
        <v>5.0999999999999996</v>
      </c>
      <c r="K798" s="146">
        <v>5.9392769999999997</v>
      </c>
      <c r="L798" s="11">
        <v>4.87</v>
      </c>
      <c r="M798" s="146">
        <v>4</v>
      </c>
      <c r="N798" s="11">
        <v>4.0999999999999996</v>
      </c>
      <c r="O798" s="11">
        <v>4</v>
      </c>
      <c r="P798" s="11">
        <v>4.0999999999999996</v>
      </c>
      <c r="Q798" s="11">
        <v>3.8</v>
      </c>
      <c r="R798" s="11">
        <v>4.3</v>
      </c>
      <c r="S798" s="11">
        <v>4.3</v>
      </c>
      <c r="T798" s="11">
        <v>4.13</v>
      </c>
      <c r="U798" s="152">
        <v>2.9</v>
      </c>
      <c r="V798" s="11">
        <v>4.3</v>
      </c>
      <c r="W798" s="146" t="s">
        <v>103</v>
      </c>
      <c r="X798" s="11">
        <v>5.2659000000000002</v>
      </c>
      <c r="Y798" s="146">
        <v>3</v>
      </c>
      <c r="Z798" s="11">
        <v>4.3759448625271551</v>
      </c>
      <c r="AA798" s="11">
        <v>5</v>
      </c>
      <c r="AB798" s="150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54</v>
      </c>
    </row>
    <row r="799" spans="1:65">
      <c r="A799" s="29"/>
      <c r="B799" s="19">
        <v>1</v>
      </c>
      <c r="C799" s="9">
        <v>6</v>
      </c>
      <c r="D799" s="146">
        <v>6</v>
      </c>
      <c r="E799" s="11">
        <v>4</v>
      </c>
      <c r="F799" s="146">
        <v>4</v>
      </c>
      <c r="G799" s="152">
        <v>3.8</v>
      </c>
      <c r="H799" s="11">
        <v>3.9904418785714215</v>
      </c>
      <c r="I799" s="146">
        <v>4</v>
      </c>
      <c r="J799" s="11">
        <v>5.0999999999999996</v>
      </c>
      <c r="K799" s="146">
        <v>5.9574550000000004</v>
      </c>
      <c r="L799" s="11">
        <v>4.93</v>
      </c>
      <c r="M799" s="146">
        <v>4</v>
      </c>
      <c r="N799" s="11">
        <v>4.2</v>
      </c>
      <c r="O799" s="11">
        <v>4.0999999999999996</v>
      </c>
      <c r="P799" s="11">
        <v>3.9</v>
      </c>
      <c r="Q799" s="11">
        <v>4</v>
      </c>
      <c r="R799" s="11">
        <v>4.3</v>
      </c>
      <c r="S799" s="11">
        <v>4.4000000000000004</v>
      </c>
      <c r="T799" s="11">
        <v>4.21</v>
      </c>
      <c r="U799" s="11">
        <v>3</v>
      </c>
      <c r="V799" s="152">
        <v>4</v>
      </c>
      <c r="W799" s="146" t="s">
        <v>103</v>
      </c>
      <c r="X799" s="11">
        <v>5.0023</v>
      </c>
      <c r="Y799" s="146">
        <v>3</v>
      </c>
      <c r="Z799" s="11">
        <v>4.1955727799956639</v>
      </c>
      <c r="AA799" s="11">
        <v>5.0999999999999996</v>
      </c>
      <c r="AB799" s="150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20" t="s">
        <v>273</v>
      </c>
      <c r="C800" s="12"/>
      <c r="D800" s="22">
        <v>6.1166666666666671</v>
      </c>
      <c r="E800" s="22">
        <v>4.3499999999999996</v>
      </c>
      <c r="F800" s="22">
        <v>4</v>
      </c>
      <c r="G800" s="22">
        <v>4.1833333333333336</v>
      </c>
      <c r="H800" s="22">
        <v>4.0426498801638635</v>
      </c>
      <c r="I800" s="22">
        <v>4</v>
      </c>
      <c r="J800" s="22">
        <v>5.1166666666666671</v>
      </c>
      <c r="K800" s="22">
        <v>5.9472763333333338</v>
      </c>
      <c r="L800" s="22">
        <v>4.9666666666666668</v>
      </c>
      <c r="M800" s="22">
        <v>4</v>
      </c>
      <c r="N800" s="22">
        <v>4.1666666666666661</v>
      </c>
      <c r="O800" s="22">
        <v>4.1000000000000005</v>
      </c>
      <c r="P800" s="22">
        <v>4.0166666666666666</v>
      </c>
      <c r="Q800" s="22">
        <v>3.8833333333333333</v>
      </c>
      <c r="R800" s="22">
        <v>4.3500000000000005</v>
      </c>
      <c r="S800" s="22">
        <v>4.3666666666666671</v>
      </c>
      <c r="T800" s="22">
        <v>4.1749999999999998</v>
      </c>
      <c r="U800" s="22">
        <v>8.6333333333333329</v>
      </c>
      <c r="V800" s="22">
        <v>4.3333333333333339</v>
      </c>
      <c r="W800" s="22" t="s">
        <v>726</v>
      </c>
      <c r="X800" s="22">
        <v>5.0624499999999992</v>
      </c>
      <c r="Y800" s="22">
        <v>3</v>
      </c>
      <c r="Z800" s="22">
        <v>4.3266785955669249</v>
      </c>
      <c r="AA800" s="22">
        <v>4.8999999999999995</v>
      </c>
      <c r="AB800" s="150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3" t="s">
        <v>274</v>
      </c>
      <c r="C801" s="28"/>
      <c r="D801" s="11">
        <v>6.1</v>
      </c>
      <c r="E801" s="11">
        <v>4.3499999999999996</v>
      </c>
      <c r="F801" s="11">
        <v>4</v>
      </c>
      <c r="G801" s="11">
        <v>4.25</v>
      </c>
      <c r="H801" s="11">
        <v>4.0445638957060428</v>
      </c>
      <c r="I801" s="11">
        <v>4</v>
      </c>
      <c r="J801" s="11">
        <v>5.0999999999999996</v>
      </c>
      <c r="K801" s="11">
        <v>5.9502620000000004</v>
      </c>
      <c r="L801" s="11">
        <v>4.9649999999999999</v>
      </c>
      <c r="M801" s="11">
        <v>4</v>
      </c>
      <c r="N801" s="11">
        <v>4.2</v>
      </c>
      <c r="O801" s="11">
        <v>4.0999999999999996</v>
      </c>
      <c r="P801" s="11">
        <v>4</v>
      </c>
      <c r="Q801" s="11">
        <v>3.9</v>
      </c>
      <c r="R801" s="11">
        <v>4.3</v>
      </c>
      <c r="S801" s="11">
        <v>4.3499999999999996</v>
      </c>
      <c r="T801" s="11">
        <v>4.17</v>
      </c>
      <c r="U801" s="11">
        <v>3.45</v>
      </c>
      <c r="V801" s="11">
        <v>4.4000000000000004</v>
      </c>
      <c r="W801" s="11" t="s">
        <v>726</v>
      </c>
      <c r="X801" s="11">
        <v>5.0529999999999999</v>
      </c>
      <c r="Y801" s="11">
        <v>3</v>
      </c>
      <c r="Z801" s="11">
        <v>4.3870133804767377</v>
      </c>
      <c r="AA801" s="11">
        <v>4.95</v>
      </c>
      <c r="AB801" s="150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A802" s="29"/>
      <c r="B802" s="3" t="s">
        <v>275</v>
      </c>
      <c r="C802" s="28"/>
      <c r="D802" s="23">
        <v>0.38166302763912918</v>
      </c>
      <c r="E802" s="23">
        <v>0.28809720581775872</v>
      </c>
      <c r="F802" s="23">
        <v>0</v>
      </c>
      <c r="G802" s="23">
        <v>0.19407902170679517</v>
      </c>
      <c r="H802" s="23">
        <v>5.5113086781553633E-2</v>
      </c>
      <c r="I802" s="23">
        <v>0</v>
      </c>
      <c r="J802" s="23">
        <v>7.5277265270908222E-2</v>
      </c>
      <c r="K802" s="23">
        <v>1.9440822972978174E-2</v>
      </c>
      <c r="L802" s="23">
        <v>0.1476030713320923</v>
      </c>
      <c r="M802" s="23">
        <v>0</v>
      </c>
      <c r="N802" s="23">
        <v>5.1639777949432503E-2</v>
      </c>
      <c r="O802" s="23">
        <v>6.3245553203367638E-2</v>
      </c>
      <c r="P802" s="23">
        <v>7.5277265270907973E-2</v>
      </c>
      <c r="Q802" s="23">
        <v>7.5277265270908167E-2</v>
      </c>
      <c r="R802" s="23">
        <v>0.12247448713915883</v>
      </c>
      <c r="S802" s="23">
        <v>8.1649658092772748E-2</v>
      </c>
      <c r="T802" s="23">
        <v>3.8858718455451094E-2</v>
      </c>
      <c r="U802" s="23">
        <v>12.923879706445224</v>
      </c>
      <c r="V802" s="23">
        <v>0.17511900715418272</v>
      </c>
      <c r="W802" s="23" t="s">
        <v>726</v>
      </c>
      <c r="X802" s="23">
        <v>0.13467611146747605</v>
      </c>
      <c r="Y802" s="23">
        <v>0</v>
      </c>
      <c r="Z802" s="23">
        <v>0.11387098681915295</v>
      </c>
      <c r="AA802" s="23">
        <v>0.20976176963403026</v>
      </c>
      <c r="AB802" s="150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55"/>
    </row>
    <row r="803" spans="1:65">
      <c r="A803" s="29"/>
      <c r="B803" s="3" t="s">
        <v>86</v>
      </c>
      <c r="C803" s="28"/>
      <c r="D803" s="13">
        <v>6.2397225227105585E-2</v>
      </c>
      <c r="E803" s="13">
        <v>6.6229242716726144E-2</v>
      </c>
      <c r="F803" s="13">
        <v>0</v>
      </c>
      <c r="G803" s="13">
        <v>4.6393391643058605E-2</v>
      </c>
      <c r="H803" s="13">
        <v>1.3632911188272307E-2</v>
      </c>
      <c r="I803" s="13">
        <v>0</v>
      </c>
      <c r="J803" s="13">
        <v>1.4712169108320823E-2</v>
      </c>
      <c r="K803" s="13">
        <v>3.2688615566786633E-3</v>
      </c>
      <c r="L803" s="13">
        <v>2.9718739194380998E-2</v>
      </c>
      <c r="M803" s="13">
        <v>0</v>
      </c>
      <c r="N803" s="13">
        <v>1.2393546707863802E-2</v>
      </c>
      <c r="O803" s="13">
        <v>1.5425744683748202E-2</v>
      </c>
      <c r="P803" s="13">
        <v>1.8741227868275843E-2</v>
      </c>
      <c r="Q803" s="13">
        <v>1.9384703503238156E-2</v>
      </c>
      <c r="R803" s="13">
        <v>2.8155054514749152E-2</v>
      </c>
      <c r="S803" s="13">
        <v>1.8698394983077727E-2</v>
      </c>
      <c r="T803" s="13">
        <v>9.3074774743595445E-3</v>
      </c>
      <c r="U803" s="13">
        <v>1.4969744833720338</v>
      </c>
      <c r="V803" s="13">
        <v>4.0412078574042158E-2</v>
      </c>
      <c r="W803" s="13" t="s">
        <v>726</v>
      </c>
      <c r="X803" s="13">
        <v>2.6602951430132853E-2</v>
      </c>
      <c r="Y803" s="13">
        <v>0</v>
      </c>
      <c r="Z803" s="13">
        <v>2.6318337335207685E-2</v>
      </c>
      <c r="AA803" s="13">
        <v>4.2808524415108219E-2</v>
      </c>
      <c r="AB803" s="150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3" t="s">
        <v>276</v>
      </c>
      <c r="C804" s="28"/>
      <c r="D804" s="13">
        <v>0.40692086179044096</v>
      </c>
      <c r="E804" s="13">
        <v>5.6224775832447449E-4</v>
      </c>
      <c r="F804" s="13">
        <v>-7.9942760682000458E-2</v>
      </c>
      <c r="G804" s="13">
        <v>-3.7773470546592081E-2</v>
      </c>
      <c r="H804" s="13">
        <v>-7.0132677931798559E-2</v>
      </c>
      <c r="I804" s="13">
        <v>-7.9942760682000458E-2</v>
      </c>
      <c r="J804" s="13">
        <v>0.17690655196094118</v>
      </c>
      <c r="K804" s="13">
        <v>0.36795866117698539</v>
      </c>
      <c r="L804" s="13">
        <v>0.14240440548651612</v>
      </c>
      <c r="M804" s="13">
        <v>-7.9942760682000458E-2</v>
      </c>
      <c r="N804" s="13">
        <v>-4.1607042377084014E-2</v>
      </c>
      <c r="O804" s="13">
        <v>-5.6941329699050414E-2</v>
      </c>
      <c r="P804" s="13">
        <v>-7.6109188851508858E-2</v>
      </c>
      <c r="Q804" s="13">
        <v>-0.10677776349544221</v>
      </c>
      <c r="R804" s="13">
        <v>5.6224775832447449E-4</v>
      </c>
      <c r="S804" s="13">
        <v>4.3958195888162965E-3</v>
      </c>
      <c r="T804" s="13">
        <v>-3.9690256461838103E-2</v>
      </c>
      <c r="U804" s="13">
        <v>0.9857902081946821</v>
      </c>
      <c r="V804" s="13">
        <v>-3.2713240721671255E-3</v>
      </c>
      <c r="W804" s="13" t="s">
        <v>726</v>
      </c>
      <c r="X804" s="13">
        <v>0.16443594279635154</v>
      </c>
      <c r="Y804" s="13">
        <v>-0.30995707051150034</v>
      </c>
      <c r="Z804" s="13">
        <v>-4.8020089866039894E-3</v>
      </c>
      <c r="AA804" s="13">
        <v>0.12707011816454927</v>
      </c>
      <c r="AB804" s="150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45" t="s">
        <v>277</v>
      </c>
      <c r="C805" s="46"/>
      <c r="D805" s="44">
        <v>3.84</v>
      </c>
      <c r="E805" s="44">
        <v>0.02</v>
      </c>
      <c r="F805" s="44" t="s">
        <v>278</v>
      </c>
      <c r="G805" s="44">
        <v>0.34</v>
      </c>
      <c r="H805" s="44">
        <v>0.65</v>
      </c>
      <c r="I805" s="44" t="s">
        <v>278</v>
      </c>
      <c r="J805" s="44">
        <v>1.67</v>
      </c>
      <c r="K805" s="44">
        <v>3.47</v>
      </c>
      <c r="L805" s="44">
        <v>1.35</v>
      </c>
      <c r="M805" s="44" t="s">
        <v>278</v>
      </c>
      <c r="N805" s="44">
        <v>0.38</v>
      </c>
      <c r="O805" s="44">
        <v>0.52</v>
      </c>
      <c r="P805" s="44">
        <v>0.7</v>
      </c>
      <c r="Q805" s="44">
        <v>0.99</v>
      </c>
      <c r="R805" s="44">
        <v>0.02</v>
      </c>
      <c r="S805" s="44">
        <v>0.05</v>
      </c>
      <c r="T805" s="44">
        <v>0.36</v>
      </c>
      <c r="U805" s="44">
        <v>9.2799999999999994</v>
      </c>
      <c r="V805" s="44">
        <v>0.02</v>
      </c>
      <c r="W805" s="44">
        <v>3.98</v>
      </c>
      <c r="X805" s="44">
        <v>1.56</v>
      </c>
      <c r="Y805" s="44" t="s">
        <v>278</v>
      </c>
      <c r="Z805" s="44">
        <v>0.03</v>
      </c>
      <c r="AA805" s="44">
        <v>1.21</v>
      </c>
      <c r="AB805" s="150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B806" s="30" t="s">
        <v>302</v>
      </c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BM806" s="55"/>
    </row>
    <row r="807" spans="1:65">
      <c r="BM807" s="55"/>
    </row>
    <row r="808" spans="1:65" ht="15">
      <c r="B808" s="8" t="s">
        <v>516</v>
      </c>
      <c r="BM808" s="27" t="s">
        <v>66</v>
      </c>
    </row>
    <row r="809" spans="1:65" ht="15">
      <c r="A809" s="24" t="s">
        <v>61</v>
      </c>
      <c r="B809" s="18" t="s">
        <v>110</v>
      </c>
      <c r="C809" s="15" t="s">
        <v>111</v>
      </c>
      <c r="D809" s="16" t="s">
        <v>236</v>
      </c>
      <c r="E809" s="17" t="s">
        <v>236</v>
      </c>
      <c r="F809" s="17" t="s">
        <v>236</v>
      </c>
      <c r="G809" s="17" t="s">
        <v>236</v>
      </c>
      <c r="H809" s="17" t="s">
        <v>236</v>
      </c>
      <c r="I809" s="17" t="s">
        <v>236</v>
      </c>
      <c r="J809" s="17" t="s">
        <v>236</v>
      </c>
      <c r="K809" s="17" t="s">
        <v>236</v>
      </c>
      <c r="L809" s="17" t="s">
        <v>236</v>
      </c>
      <c r="M809" s="17" t="s">
        <v>236</v>
      </c>
      <c r="N809" s="17" t="s">
        <v>236</v>
      </c>
      <c r="O809" s="17" t="s">
        <v>236</v>
      </c>
      <c r="P809" s="17" t="s">
        <v>236</v>
      </c>
      <c r="Q809" s="17" t="s">
        <v>236</v>
      </c>
      <c r="R809" s="17" t="s">
        <v>236</v>
      </c>
      <c r="S809" s="17" t="s">
        <v>236</v>
      </c>
      <c r="T809" s="17" t="s">
        <v>236</v>
      </c>
      <c r="U809" s="17" t="s">
        <v>236</v>
      </c>
      <c r="V809" s="17" t="s">
        <v>236</v>
      </c>
      <c r="W809" s="17" t="s">
        <v>236</v>
      </c>
      <c r="X809" s="150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7">
        <v>1</v>
      </c>
    </row>
    <row r="810" spans="1:65">
      <c r="A810" s="29"/>
      <c r="B810" s="19" t="s">
        <v>237</v>
      </c>
      <c r="C810" s="9" t="s">
        <v>237</v>
      </c>
      <c r="D810" s="148" t="s">
        <v>239</v>
      </c>
      <c r="E810" s="149" t="s">
        <v>241</v>
      </c>
      <c r="F810" s="149" t="s">
        <v>242</v>
      </c>
      <c r="G810" s="149" t="s">
        <v>244</v>
      </c>
      <c r="H810" s="149" t="s">
        <v>245</v>
      </c>
      <c r="I810" s="149" t="s">
        <v>246</v>
      </c>
      <c r="J810" s="149" t="s">
        <v>247</v>
      </c>
      <c r="K810" s="149" t="s">
        <v>249</v>
      </c>
      <c r="L810" s="149" t="s">
        <v>251</v>
      </c>
      <c r="M810" s="149" t="s">
        <v>252</v>
      </c>
      <c r="N810" s="149" t="s">
        <v>253</v>
      </c>
      <c r="O810" s="149" t="s">
        <v>254</v>
      </c>
      <c r="P810" s="149" t="s">
        <v>255</v>
      </c>
      <c r="Q810" s="149" t="s">
        <v>256</v>
      </c>
      <c r="R810" s="149" t="s">
        <v>257</v>
      </c>
      <c r="S810" s="149" t="s">
        <v>258</v>
      </c>
      <c r="T810" s="149" t="s">
        <v>260</v>
      </c>
      <c r="U810" s="149" t="s">
        <v>264</v>
      </c>
      <c r="V810" s="149" t="s">
        <v>265</v>
      </c>
      <c r="W810" s="149" t="s">
        <v>266</v>
      </c>
      <c r="X810" s="150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7" t="s">
        <v>3</v>
      </c>
    </row>
    <row r="811" spans="1:65">
      <c r="A811" s="29"/>
      <c r="B811" s="19"/>
      <c r="C811" s="9"/>
      <c r="D811" s="10" t="s">
        <v>287</v>
      </c>
      <c r="E811" s="11" t="s">
        <v>287</v>
      </c>
      <c r="F811" s="11" t="s">
        <v>287</v>
      </c>
      <c r="G811" s="11" t="s">
        <v>287</v>
      </c>
      <c r="H811" s="11" t="s">
        <v>288</v>
      </c>
      <c r="I811" s="11" t="s">
        <v>288</v>
      </c>
      <c r="J811" s="11" t="s">
        <v>287</v>
      </c>
      <c r="K811" s="11" t="s">
        <v>287</v>
      </c>
      <c r="L811" s="11" t="s">
        <v>288</v>
      </c>
      <c r="M811" s="11" t="s">
        <v>288</v>
      </c>
      <c r="N811" s="11" t="s">
        <v>288</v>
      </c>
      <c r="O811" s="11" t="s">
        <v>288</v>
      </c>
      <c r="P811" s="11" t="s">
        <v>288</v>
      </c>
      <c r="Q811" s="11" t="s">
        <v>288</v>
      </c>
      <c r="R811" s="11" t="s">
        <v>287</v>
      </c>
      <c r="S811" s="11" t="s">
        <v>287</v>
      </c>
      <c r="T811" s="11" t="s">
        <v>287</v>
      </c>
      <c r="U811" s="11" t="s">
        <v>114</v>
      </c>
      <c r="V811" s="11" t="s">
        <v>114</v>
      </c>
      <c r="W811" s="11" t="s">
        <v>287</v>
      </c>
      <c r="X811" s="150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7">
        <v>2</v>
      </c>
    </row>
    <row r="812" spans="1:65">
      <c r="A812" s="29"/>
      <c r="B812" s="19"/>
      <c r="C812" s="9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150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2</v>
      </c>
    </row>
    <row r="813" spans="1:65">
      <c r="A813" s="29"/>
      <c r="B813" s="18">
        <v>1</v>
      </c>
      <c r="C813" s="14">
        <v>1</v>
      </c>
      <c r="D813" s="151" t="s">
        <v>101</v>
      </c>
      <c r="E813" s="21">
        <v>1.3</v>
      </c>
      <c r="F813" s="151" t="s">
        <v>101</v>
      </c>
      <c r="G813" s="151" t="s">
        <v>303</v>
      </c>
      <c r="H813" s="21">
        <v>1.2</v>
      </c>
      <c r="I813" s="151" t="s">
        <v>304</v>
      </c>
      <c r="J813" s="21">
        <v>1.6136999999999999</v>
      </c>
      <c r="K813" s="151" t="s">
        <v>101</v>
      </c>
      <c r="L813" s="21">
        <v>2</v>
      </c>
      <c r="M813" s="21">
        <v>2</v>
      </c>
      <c r="N813" s="21">
        <v>1</v>
      </c>
      <c r="O813" s="151" t="s">
        <v>101</v>
      </c>
      <c r="P813" s="151" t="s">
        <v>101</v>
      </c>
      <c r="Q813" s="151">
        <v>0.23</v>
      </c>
      <c r="R813" s="151" t="s">
        <v>101</v>
      </c>
      <c r="S813" s="151">
        <v>2</v>
      </c>
      <c r="T813" s="151">
        <v>2</v>
      </c>
      <c r="U813" s="151" t="s">
        <v>102</v>
      </c>
      <c r="V813" s="151" t="s">
        <v>95</v>
      </c>
      <c r="W813" s="21">
        <v>2</v>
      </c>
      <c r="X813" s="150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>
        <v>1</v>
      </c>
    </row>
    <row r="814" spans="1:65">
      <c r="A814" s="29"/>
      <c r="B814" s="19">
        <v>1</v>
      </c>
      <c r="C814" s="9">
        <v>2</v>
      </c>
      <c r="D814" s="146" t="s">
        <v>101</v>
      </c>
      <c r="E814" s="11">
        <v>0.5</v>
      </c>
      <c r="F814" s="146" t="s">
        <v>101</v>
      </c>
      <c r="G814" s="146" t="s">
        <v>303</v>
      </c>
      <c r="H814" s="11">
        <v>1.2</v>
      </c>
      <c r="I814" s="146" t="s">
        <v>304</v>
      </c>
      <c r="J814" s="11">
        <v>1.1757</v>
      </c>
      <c r="K814" s="146" t="s">
        <v>101</v>
      </c>
      <c r="L814" s="146" t="s">
        <v>101</v>
      </c>
      <c r="M814" s="11">
        <v>1</v>
      </c>
      <c r="N814" s="146" t="s">
        <v>101</v>
      </c>
      <c r="O814" s="146" t="s">
        <v>101</v>
      </c>
      <c r="P814" s="146" t="s">
        <v>101</v>
      </c>
      <c r="Q814" s="146">
        <v>0.21</v>
      </c>
      <c r="R814" s="146" t="s">
        <v>101</v>
      </c>
      <c r="S814" s="146">
        <v>3</v>
      </c>
      <c r="T814" s="146">
        <v>2</v>
      </c>
      <c r="U814" s="146" t="s">
        <v>102</v>
      </c>
      <c r="V814" s="146" t="s">
        <v>95</v>
      </c>
      <c r="W814" s="11">
        <v>2</v>
      </c>
      <c r="X814" s="150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38</v>
      </c>
    </row>
    <row r="815" spans="1:65">
      <c r="A815" s="29"/>
      <c r="B815" s="19">
        <v>1</v>
      </c>
      <c r="C815" s="9">
        <v>3</v>
      </c>
      <c r="D815" s="146" t="s">
        <v>101</v>
      </c>
      <c r="E815" s="11">
        <v>0.6</v>
      </c>
      <c r="F815" s="146" t="s">
        <v>101</v>
      </c>
      <c r="G815" s="146" t="s">
        <v>303</v>
      </c>
      <c r="H815" s="11">
        <v>1.3</v>
      </c>
      <c r="I815" s="146" t="s">
        <v>304</v>
      </c>
      <c r="J815" s="11">
        <v>1.0286999999999999</v>
      </c>
      <c r="K815" s="146" t="s">
        <v>101</v>
      </c>
      <c r="L815" s="11">
        <v>1</v>
      </c>
      <c r="M815" s="11">
        <v>1</v>
      </c>
      <c r="N815" s="11">
        <v>1</v>
      </c>
      <c r="O815" s="146" t="s">
        <v>101</v>
      </c>
      <c r="P815" s="146" t="s">
        <v>101</v>
      </c>
      <c r="Q815" s="146">
        <v>0.22</v>
      </c>
      <c r="R815" s="146" t="s">
        <v>101</v>
      </c>
      <c r="S815" s="146">
        <v>2</v>
      </c>
      <c r="T815" s="146">
        <v>2</v>
      </c>
      <c r="U815" s="146" t="s">
        <v>102</v>
      </c>
      <c r="V815" s="146" t="s">
        <v>95</v>
      </c>
      <c r="W815" s="11">
        <v>2</v>
      </c>
      <c r="X815" s="150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16</v>
      </c>
    </row>
    <row r="816" spans="1:65">
      <c r="A816" s="29"/>
      <c r="B816" s="19">
        <v>1</v>
      </c>
      <c r="C816" s="9">
        <v>4</v>
      </c>
      <c r="D816" s="146" t="s">
        <v>101</v>
      </c>
      <c r="E816" s="11">
        <v>0.7</v>
      </c>
      <c r="F816" s="146" t="s">
        <v>101</v>
      </c>
      <c r="G816" s="146" t="s">
        <v>303</v>
      </c>
      <c r="H816" s="11">
        <v>1.2</v>
      </c>
      <c r="I816" s="146" t="s">
        <v>304</v>
      </c>
      <c r="J816" s="11">
        <v>1.4522999999999999</v>
      </c>
      <c r="K816" s="146" t="s">
        <v>101</v>
      </c>
      <c r="L816" s="11">
        <v>1</v>
      </c>
      <c r="M816" s="11">
        <v>1</v>
      </c>
      <c r="N816" s="146" t="s">
        <v>101</v>
      </c>
      <c r="O816" s="146" t="s">
        <v>101</v>
      </c>
      <c r="P816" s="11">
        <v>1</v>
      </c>
      <c r="Q816" s="146">
        <v>0.23</v>
      </c>
      <c r="R816" s="146" t="s">
        <v>101</v>
      </c>
      <c r="S816" s="146">
        <v>2</v>
      </c>
      <c r="T816" s="146">
        <v>2</v>
      </c>
      <c r="U816" s="146" t="s">
        <v>102</v>
      </c>
      <c r="V816" s="146" t="s">
        <v>95</v>
      </c>
      <c r="W816" s="11">
        <v>2</v>
      </c>
      <c r="X816" s="150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1.1690592592592592</v>
      </c>
    </row>
    <row r="817" spans="1:65">
      <c r="A817" s="29"/>
      <c r="B817" s="19">
        <v>1</v>
      </c>
      <c r="C817" s="9">
        <v>5</v>
      </c>
      <c r="D817" s="146" t="s">
        <v>101</v>
      </c>
      <c r="E817" s="11">
        <v>1.1000000000000001</v>
      </c>
      <c r="F817" s="146" t="s">
        <v>101</v>
      </c>
      <c r="G817" s="146" t="s">
        <v>303</v>
      </c>
      <c r="H817" s="11">
        <v>1.2</v>
      </c>
      <c r="I817" s="146" t="s">
        <v>304</v>
      </c>
      <c r="J817" s="11">
        <v>1.4061999999999999</v>
      </c>
      <c r="K817" s="146" t="s">
        <v>101</v>
      </c>
      <c r="L817" s="11">
        <v>1</v>
      </c>
      <c r="M817" s="11">
        <v>2</v>
      </c>
      <c r="N817" s="11">
        <v>1</v>
      </c>
      <c r="O817" s="11">
        <v>1</v>
      </c>
      <c r="P817" s="146" t="s">
        <v>101</v>
      </c>
      <c r="Q817" s="146">
        <v>0.22</v>
      </c>
      <c r="R817" s="146" t="s">
        <v>101</v>
      </c>
      <c r="S817" s="146">
        <v>2</v>
      </c>
      <c r="T817" s="146">
        <v>2</v>
      </c>
      <c r="U817" s="146" t="s">
        <v>102</v>
      </c>
      <c r="V817" s="146" t="s">
        <v>95</v>
      </c>
      <c r="W817" s="11">
        <v>1</v>
      </c>
      <c r="X817" s="150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55</v>
      </c>
    </row>
    <row r="818" spans="1:65">
      <c r="A818" s="29"/>
      <c r="B818" s="19">
        <v>1</v>
      </c>
      <c r="C818" s="9">
        <v>6</v>
      </c>
      <c r="D818" s="146" t="s">
        <v>101</v>
      </c>
      <c r="E818" s="11">
        <v>0.6</v>
      </c>
      <c r="F818" s="146" t="s">
        <v>101</v>
      </c>
      <c r="G818" s="146" t="s">
        <v>303</v>
      </c>
      <c r="H818" s="11">
        <v>1.2</v>
      </c>
      <c r="I818" s="146" t="s">
        <v>304</v>
      </c>
      <c r="J818" s="11">
        <v>1.1526000000000001</v>
      </c>
      <c r="K818" s="146" t="s">
        <v>101</v>
      </c>
      <c r="L818" s="11">
        <v>1</v>
      </c>
      <c r="M818" s="11">
        <v>1</v>
      </c>
      <c r="N818" s="146" t="s">
        <v>101</v>
      </c>
      <c r="O818" s="146" t="s">
        <v>101</v>
      </c>
      <c r="P818" s="146" t="s">
        <v>101</v>
      </c>
      <c r="Q818" s="146">
        <v>0.23</v>
      </c>
      <c r="R818" s="146" t="s">
        <v>101</v>
      </c>
      <c r="S818" s="146">
        <v>3</v>
      </c>
      <c r="T818" s="146">
        <v>2</v>
      </c>
      <c r="U818" s="146" t="s">
        <v>102</v>
      </c>
      <c r="V818" s="146" t="s">
        <v>95</v>
      </c>
      <c r="W818" s="11">
        <v>1</v>
      </c>
      <c r="X818" s="150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20" t="s">
        <v>273</v>
      </c>
      <c r="C819" s="12"/>
      <c r="D819" s="22" t="s">
        <v>726</v>
      </c>
      <c r="E819" s="22">
        <v>0.79999999999999982</v>
      </c>
      <c r="F819" s="22" t="s">
        <v>726</v>
      </c>
      <c r="G819" s="22" t="s">
        <v>726</v>
      </c>
      <c r="H819" s="22">
        <v>1.2166666666666668</v>
      </c>
      <c r="I819" s="22" t="s">
        <v>726</v>
      </c>
      <c r="J819" s="22">
        <v>1.3048666666666666</v>
      </c>
      <c r="K819" s="22" t="s">
        <v>726</v>
      </c>
      <c r="L819" s="22">
        <v>1.2</v>
      </c>
      <c r="M819" s="22">
        <v>1.3333333333333333</v>
      </c>
      <c r="N819" s="22">
        <v>1</v>
      </c>
      <c r="O819" s="22">
        <v>1</v>
      </c>
      <c r="P819" s="22">
        <v>1</v>
      </c>
      <c r="Q819" s="22">
        <v>0.22333333333333336</v>
      </c>
      <c r="R819" s="22" t="s">
        <v>726</v>
      </c>
      <c r="S819" s="22">
        <v>2.3333333333333335</v>
      </c>
      <c r="T819" s="22">
        <v>2</v>
      </c>
      <c r="U819" s="22" t="s">
        <v>726</v>
      </c>
      <c r="V819" s="22" t="s">
        <v>726</v>
      </c>
      <c r="W819" s="22">
        <v>1.6666666666666667</v>
      </c>
      <c r="X819" s="150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A820" s="29"/>
      <c r="B820" s="3" t="s">
        <v>274</v>
      </c>
      <c r="C820" s="28"/>
      <c r="D820" s="11" t="s">
        <v>726</v>
      </c>
      <c r="E820" s="11">
        <v>0.64999999999999991</v>
      </c>
      <c r="F820" s="11" t="s">
        <v>726</v>
      </c>
      <c r="G820" s="11" t="s">
        <v>726</v>
      </c>
      <c r="H820" s="11">
        <v>1.2</v>
      </c>
      <c r="I820" s="11" t="s">
        <v>726</v>
      </c>
      <c r="J820" s="11">
        <v>1.29095</v>
      </c>
      <c r="K820" s="11" t="s">
        <v>726</v>
      </c>
      <c r="L820" s="11">
        <v>1</v>
      </c>
      <c r="M820" s="11">
        <v>1</v>
      </c>
      <c r="N820" s="11">
        <v>1</v>
      </c>
      <c r="O820" s="11">
        <v>1</v>
      </c>
      <c r="P820" s="11">
        <v>1</v>
      </c>
      <c r="Q820" s="11">
        <v>0.22500000000000001</v>
      </c>
      <c r="R820" s="11" t="s">
        <v>726</v>
      </c>
      <c r="S820" s="11">
        <v>2</v>
      </c>
      <c r="T820" s="11">
        <v>2</v>
      </c>
      <c r="U820" s="11" t="s">
        <v>726</v>
      </c>
      <c r="V820" s="11" t="s">
        <v>726</v>
      </c>
      <c r="W820" s="11">
        <v>2</v>
      </c>
      <c r="X820" s="150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5"/>
    </row>
    <row r="821" spans="1:65">
      <c r="A821" s="29"/>
      <c r="B821" s="3" t="s">
        <v>275</v>
      </c>
      <c r="C821" s="28"/>
      <c r="D821" s="23" t="s">
        <v>726</v>
      </c>
      <c r="E821" s="23">
        <v>0.32249030993194266</v>
      </c>
      <c r="F821" s="23" t="s">
        <v>726</v>
      </c>
      <c r="G821" s="23" t="s">
        <v>726</v>
      </c>
      <c r="H821" s="23">
        <v>4.0824829046386332E-2</v>
      </c>
      <c r="I821" s="23" t="s">
        <v>726</v>
      </c>
      <c r="J821" s="23">
        <v>0.2206899423776858</v>
      </c>
      <c r="K821" s="23" t="s">
        <v>726</v>
      </c>
      <c r="L821" s="23">
        <v>0.44721359549995787</v>
      </c>
      <c r="M821" s="23">
        <v>0.51639777949432231</v>
      </c>
      <c r="N821" s="23">
        <v>0</v>
      </c>
      <c r="O821" s="23" t="s">
        <v>726</v>
      </c>
      <c r="P821" s="23" t="s">
        <v>726</v>
      </c>
      <c r="Q821" s="23">
        <v>8.1649658092772682E-3</v>
      </c>
      <c r="R821" s="23" t="s">
        <v>726</v>
      </c>
      <c r="S821" s="23">
        <v>0.51639777949432275</v>
      </c>
      <c r="T821" s="23">
        <v>0</v>
      </c>
      <c r="U821" s="23" t="s">
        <v>726</v>
      </c>
      <c r="V821" s="23" t="s">
        <v>726</v>
      </c>
      <c r="W821" s="23">
        <v>0.51639777949432208</v>
      </c>
      <c r="X821" s="150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3" t="s">
        <v>86</v>
      </c>
      <c r="C822" s="28"/>
      <c r="D822" s="13" t="s">
        <v>726</v>
      </c>
      <c r="E822" s="13">
        <v>0.4031128874149284</v>
      </c>
      <c r="F822" s="13" t="s">
        <v>726</v>
      </c>
      <c r="G822" s="13" t="s">
        <v>726</v>
      </c>
      <c r="H822" s="13">
        <v>3.3554654010728491E-2</v>
      </c>
      <c r="I822" s="13" t="s">
        <v>726</v>
      </c>
      <c r="J822" s="13">
        <v>0.16912834699153359</v>
      </c>
      <c r="K822" s="13" t="s">
        <v>726</v>
      </c>
      <c r="L822" s="13">
        <v>0.37267799624996489</v>
      </c>
      <c r="M822" s="13">
        <v>0.38729833462074176</v>
      </c>
      <c r="N822" s="13">
        <v>0</v>
      </c>
      <c r="O822" s="13" t="s">
        <v>726</v>
      </c>
      <c r="P822" s="13" t="s">
        <v>726</v>
      </c>
      <c r="Q822" s="13">
        <v>3.655954839974896E-2</v>
      </c>
      <c r="R822" s="13" t="s">
        <v>726</v>
      </c>
      <c r="S822" s="13">
        <v>0.22131333406899545</v>
      </c>
      <c r="T822" s="13">
        <v>0</v>
      </c>
      <c r="U822" s="13" t="s">
        <v>726</v>
      </c>
      <c r="V822" s="13" t="s">
        <v>726</v>
      </c>
      <c r="W822" s="13">
        <v>0.30983866769659324</v>
      </c>
      <c r="X822" s="150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276</v>
      </c>
      <c r="C823" s="28"/>
      <c r="D823" s="13" t="s">
        <v>726</v>
      </c>
      <c r="E823" s="13">
        <v>-0.31568909474537943</v>
      </c>
      <c r="F823" s="13" t="s">
        <v>726</v>
      </c>
      <c r="G823" s="13" t="s">
        <v>726</v>
      </c>
      <c r="H823" s="13">
        <v>4.072283507473573E-2</v>
      </c>
      <c r="I823" s="13" t="s">
        <v>726</v>
      </c>
      <c r="J823" s="13">
        <v>0.11616811237905744</v>
      </c>
      <c r="K823" s="13" t="s">
        <v>726</v>
      </c>
      <c r="L823" s="13">
        <v>2.646635788193108E-2</v>
      </c>
      <c r="M823" s="13">
        <v>0.14051817542436784</v>
      </c>
      <c r="N823" s="13">
        <v>-0.14461136843172417</v>
      </c>
      <c r="O823" s="13">
        <v>-0.14461136843172417</v>
      </c>
      <c r="P823" s="13">
        <v>-0.14461136843172417</v>
      </c>
      <c r="Q823" s="13">
        <v>-0.80896320561641843</v>
      </c>
      <c r="R823" s="13" t="s">
        <v>726</v>
      </c>
      <c r="S823" s="13">
        <v>0.99590680699264378</v>
      </c>
      <c r="T823" s="13">
        <v>0.71077726313655165</v>
      </c>
      <c r="U823" s="13" t="s">
        <v>726</v>
      </c>
      <c r="V823" s="13" t="s">
        <v>726</v>
      </c>
      <c r="W823" s="13">
        <v>0.42564771928045975</v>
      </c>
      <c r="X823" s="150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45" t="s">
        <v>277</v>
      </c>
      <c r="C824" s="46"/>
      <c r="D824" s="44">
        <v>0.64</v>
      </c>
      <c r="E824" s="44">
        <v>0.06</v>
      </c>
      <c r="F824" s="44">
        <v>0.64</v>
      </c>
      <c r="G824" s="44">
        <v>0.06</v>
      </c>
      <c r="H824" s="44">
        <v>1.02</v>
      </c>
      <c r="I824" s="44">
        <v>1.21</v>
      </c>
      <c r="J824" s="44">
        <v>1.23</v>
      </c>
      <c r="K824" s="44">
        <v>0.64</v>
      </c>
      <c r="L824" s="44">
        <v>0.71</v>
      </c>
      <c r="M824" s="44">
        <v>1.29</v>
      </c>
      <c r="N824" s="44">
        <v>0.06</v>
      </c>
      <c r="O824" s="44">
        <v>0.44</v>
      </c>
      <c r="P824" s="44">
        <v>0.44</v>
      </c>
      <c r="Q824" s="44">
        <v>1.28</v>
      </c>
      <c r="R824" s="44">
        <v>0.64</v>
      </c>
      <c r="S824" s="44">
        <v>3.6</v>
      </c>
      <c r="T824" s="44">
        <v>2.83</v>
      </c>
      <c r="U824" s="44">
        <v>0.52</v>
      </c>
      <c r="V824" s="44">
        <v>9.77</v>
      </c>
      <c r="W824" s="44">
        <v>2.06</v>
      </c>
      <c r="X824" s="150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B825" s="3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BM825" s="55"/>
    </row>
    <row r="826" spans="1:65" ht="15">
      <c r="B826" s="8" t="s">
        <v>517</v>
      </c>
      <c r="BM826" s="27" t="s">
        <v>66</v>
      </c>
    </row>
    <row r="827" spans="1:65" ht="15">
      <c r="A827" s="24" t="s">
        <v>12</v>
      </c>
      <c r="B827" s="18" t="s">
        <v>110</v>
      </c>
      <c r="C827" s="15" t="s">
        <v>111</v>
      </c>
      <c r="D827" s="16" t="s">
        <v>236</v>
      </c>
      <c r="E827" s="17" t="s">
        <v>236</v>
      </c>
      <c r="F827" s="17" t="s">
        <v>236</v>
      </c>
      <c r="G827" s="17" t="s">
        <v>236</v>
      </c>
      <c r="H827" s="17" t="s">
        <v>236</v>
      </c>
      <c r="I827" s="17" t="s">
        <v>236</v>
      </c>
      <c r="J827" s="17" t="s">
        <v>236</v>
      </c>
      <c r="K827" s="17" t="s">
        <v>236</v>
      </c>
      <c r="L827" s="17" t="s">
        <v>236</v>
      </c>
      <c r="M827" s="17" t="s">
        <v>236</v>
      </c>
      <c r="N827" s="17" t="s">
        <v>236</v>
      </c>
      <c r="O827" s="150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1</v>
      </c>
    </row>
    <row r="828" spans="1:65">
      <c r="A828" s="29"/>
      <c r="B828" s="19" t="s">
        <v>237</v>
      </c>
      <c r="C828" s="9" t="s">
        <v>237</v>
      </c>
      <c r="D828" s="148" t="s">
        <v>241</v>
      </c>
      <c r="E828" s="149" t="s">
        <v>243</v>
      </c>
      <c r="F828" s="149" t="s">
        <v>244</v>
      </c>
      <c r="G828" s="149" t="s">
        <v>245</v>
      </c>
      <c r="H828" s="149" t="s">
        <v>247</v>
      </c>
      <c r="I828" s="149" t="s">
        <v>250</v>
      </c>
      <c r="J828" s="149" t="s">
        <v>257</v>
      </c>
      <c r="K828" s="149" t="s">
        <v>260</v>
      </c>
      <c r="L828" s="149" t="s">
        <v>261</v>
      </c>
      <c r="M828" s="149" t="s">
        <v>263</v>
      </c>
      <c r="N828" s="149" t="s">
        <v>266</v>
      </c>
      <c r="O828" s="150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 t="s">
        <v>3</v>
      </c>
    </row>
    <row r="829" spans="1:65">
      <c r="A829" s="29"/>
      <c r="B829" s="19"/>
      <c r="C829" s="9"/>
      <c r="D829" s="10" t="s">
        <v>287</v>
      </c>
      <c r="E829" s="11" t="s">
        <v>287</v>
      </c>
      <c r="F829" s="11" t="s">
        <v>287</v>
      </c>
      <c r="G829" s="11" t="s">
        <v>288</v>
      </c>
      <c r="H829" s="11" t="s">
        <v>287</v>
      </c>
      <c r="I829" s="11" t="s">
        <v>287</v>
      </c>
      <c r="J829" s="11" t="s">
        <v>287</v>
      </c>
      <c r="K829" s="11" t="s">
        <v>287</v>
      </c>
      <c r="L829" s="11" t="s">
        <v>287</v>
      </c>
      <c r="M829" s="11" t="s">
        <v>288</v>
      </c>
      <c r="N829" s="11" t="s">
        <v>287</v>
      </c>
      <c r="O829" s="150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2</v>
      </c>
    </row>
    <row r="830" spans="1:65">
      <c r="A830" s="29"/>
      <c r="B830" s="19"/>
      <c r="C830" s="9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150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3</v>
      </c>
    </row>
    <row r="831" spans="1:65">
      <c r="A831" s="29"/>
      <c r="B831" s="18">
        <v>1</v>
      </c>
      <c r="C831" s="14">
        <v>1</v>
      </c>
      <c r="D831" s="21">
        <v>8.6</v>
      </c>
      <c r="E831" s="21">
        <v>7.31</v>
      </c>
      <c r="F831" s="21">
        <v>7.1828297911230878</v>
      </c>
      <c r="G831" s="21">
        <v>7.8</v>
      </c>
      <c r="H831" s="21">
        <v>8.1198999999999995</v>
      </c>
      <c r="I831" s="21">
        <v>7.8199999999999994</v>
      </c>
      <c r="J831" s="151">
        <v>6.6</v>
      </c>
      <c r="K831" s="21">
        <v>7.73</v>
      </c>
      <c r="L831" s="21">
        <v>7.2354000000000003</v>
      </c>
      <c r="M831" s="151">
        <v>6</v>
      </c>
      <c r="N831" s="21">
        <v>7.4</v>
      </c>
      <c r="O831" s="150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>
        <v>1</v>
      </c>
    </row>
    <row r="832" spans="1:65">
      <c r="A832" s="29"/>
      <c r="B832" s="19">
        <v>1</v>
      </c>
      <c r="C832" s="9">
        <v>2</v>
      </c>
      <c r="D832" s="11">
        <v>7.9</v>
      </c>
      <c r="E832" s="11">
        <v>7.42</v>
      </c>
      <c r="F832" s="11">
        <v>7.0648680643782242</v>
      </c>
      <c r="G832" s="11">
        <v>7.8</v>
      </c>
      <c r="H832" s="11">
        <v>8.2574000000000005</v>
      </c>
      <c r="I832" s="11">
        <v>7.79</v>
      </c>
      <c r="J832" s="146">
        <v>7.1</v>
      </c>
      <c r="K832" s="11">
        <v>7.68</v>
      </c>
      <c r="L832" s="11">
        <v>7.0294999999999996</v>
      </c>
      <c r="M832" s="146">
        <v>6</v>
      </c>
      <c r="N832" s="11">
        <v>7.6</v>
      </c>
      <c r="O832" s="150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22</v>
      </c>
    </row>
    <row r="833" spans="1:65">
      <c r="A833" s="29"/>
      <c r="B833" s="19">
        <v>1</v>
      </c>
      <c r="C833" s="9">
        <v>3</v>
      </c>
      <c r="D833" s="11">
        <v>8.6999999999999993</v>
      </c>
      <c r="E833" s="11">
        <v>7.32</v>
      </c>
      <c r="F833" s="11">
        <v>7.3368367200855129</v>
      </c>
      <c r="G833" s="11">
        <v>7.7000000000000011</v>
      </c>
      <c r="H833" s="11">
        <v>8.3790999999999993</v>
      </c>
      <c r="I833" s="11">
        <v>7.78</v>
      </c>
      <c r="J833" s="146">
        <v>6.5</v>
      </c>
      <c r="K833" s="11">
        <v>7.68</v>
      </c>
      <c r="L833" s="11">
        <v>7.0713999999999997</v>
      </c>
      <c r="M833" s="146">
        <v>6</v>
      </c>
      <c r="N833" s="11">
        <v>7.1</v>
      </c>
      <c r="O833" s="150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16</v>
      </c>
    </row>
    <row r="834" spans="1:65">
      <c r="A834" s="29"/>
      <c r="B834" s="19">
        <v>1</v>
      </c>
      <c r="C834" s="9">
        <v>4</v>
      </c>
      <c r="D834" s="11">
        <v>8.6</v>
      </c>
      <c r="E834" s="11">
        <v>7.64</v>
      </c>
      <c r="F834" s="11">
        <v>7.2085525761786862</v>
      </c>
      <c r="G834" s="11">
        <v>8.1</v>
      </c>
      <c r="H834" s="11">
        <v>8.4389000000000003</v>
      </c>
      <c r="I834" s="11">
        <v>7.6</v>
      </c>
      <c r="J834" s="146">
        <v>4.9000000000000004</v>
      </c>
      <c r="K834" s="11">
        <v>7.7700000000000005</v>
      </c>
      <c r="L834" s="11">
        <v>7.1738</v>
      </c>
      <c r="M834" s="146">
        <v>6</v>
      </c>
      <c r="N834" s="11">
        <v>7.2</v>
      </c>
      <c r="O834" s="150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7">
        <v>7.6656817839487807</v>
      </c>
    </row>
    <row r="835" spans="1:65">
      <c r="A835" s="29"/>
      <c r="B835" s="19">
        <v>1</v>
      </c>
      <c r="C835" s="9">
        <v>5</v>
      </c>
      <c r="D835" s="11">
        <v>8.1999999999999993</v>
      </c>
      <c r="E835" s="11">
        <v>7.52</v>
      </c>
      <c r="F835" s="11">
        <v>7.4740725880259786</v>
      </c>
      <c r="G835" s="11">
        <v>8.1</v>
      </c>
      <c r="H835" s="11">
        <v>8.4375999999999998</v>
      </c>
      <c r="I835" s="11">
        <v>7.669999999999999</v>
      </c>
      <c r="J835" s="146">
        <v>5.5</v>
      </c>
      <c r="K835" s="11">
        <v>7.68</v>
      </c>
      <c r="L835" s="11">
        <v>7.2606999999999999</v>
      </c>
      <c r="M835" s="146">
        <v>6</v>
      </c>
      <c r="N835" s="11">
        <v>7.2</v>
      </c>
      <c r="O835" s="150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7">
        <v>56</v>
      </c>
    </row>
    <row r="836" spans="1:65">
      <c r="A836" s="29"/>
      <c r="B836" s="19">
        <v>1</v>
      </c>
      <c r="C836" s="9">
        <v>6</v>
      </c>
      <c r="D836" s="11">
        <v>7.8</v>
      </c>
      <c r="E836" s="11">
        <v>7.28</v>
      </c>
      <c r="F836" s="11">
        <v>7.0721565934426724</v>
      </c>
      <c r="G836" s="11">
        <v>7.6</v>
      </c>
      <c r="H836" s="11">
        <v>8.1492000000000004</v>
      </c>
      <c r="I836" s="11">
        <v>7.879999999999999</v>
      </c>
      <c r="J836" s="146">
        <v>6</v>
      </c>
      <c r="K836" s="11">
        <v>7.7000000000000011</v>
      </c>
      <c r="L836" s="11">
        <v>6.9846000000000004</v>
      </c>
      <c r="M836" s="146">
        <v>6</v>
      </c>
      <c r="N836" s="11">
        <v>7.4</v>
      </c>
      <c r="O836" s="150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20" t="s">
        <v>273</v>
      </c>
      <c r="C837" s="12"/>
      <c r="D837" s="22">
        <v>8.2999999999999989</v>
      </c>
      <c r="E837" s="22">
        <v>7.415</v>
      </c>
      <c r="F837" s="22">
        <v>7.2232193888723595</v>
      </c>
      <c r="G837" s="22">
        <v>7.8500000000000005</v>
      </c>
      <c r="H837" s="22">
        <v>8.2970166666666678</v>
      </c>
      <c r="I837" s="22">
        <v>7.7566666666666677</v>
      </c>
      <c r="J837" s="22">
        <v>6.1000000000000005</v>
      </c>
      <c r="K837" s="22">
        <v>7.706666666666667</v>
      </c>
      <c r="L837" s="22">
        <v>7.1259000000000006</v>
      </c>
      <c r="M837" s="22">
        <v>6</v>
      </c>
      <c r="N837" s="22">
        <v>7.3166666666666664</v>
      </c>
      <c r="O837" s="150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A838" s="29"/>
      <c r="B838" s="3" t="s">
        <v>274</v>
      </c>
      <c r="C838" s="28"/>
      <c r="D838" s="11">
        <v>8.3999999999999986</v>
      </c>
      <c r="E838" s="11">
        <v>7.37</v>
      </c>
      <c r="F838" s="11">
        <v>7.1956911836508866</v>
      </c>
      <c r="G838" s="11">
        <v>7.8</v>
      </c>
      <c r="H838" s="11">
        <v>8.318249999999999</v>
      </c>
      <c r="I838" s="11">
        <v>7.7850000000000001</v>
      </c>
      <c r="J838" s="11">
        <v>6.25</v>
      </c>
      <c r="K838" s="11">
        <v>7.69</v>
      </c>
      <c r="L838" s="11">
        <v>7.1226000000000003</v>
      </c>
      <c r="M838" s="11">
        <v>6</v>
      </c>
      <c r="N838" s="11">
        <v>7.3000000000000007</v>
      </c>
      <c r="O838" s="150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5"/>
    </row>
    <row r="839" spans="1:65">
      <c r="A839" s="29"/>
      <c r="B839" s="3" t="s">
        <v>275</v>
      </c>
      <c r="C839" s="28"/>
      <c r="D839" s="23">
        <v>0.38987177379235832</v>
      </c>
      <c r="E839" s="23">
        <v>0.1413859964777274</v>
      </c>
      <c r="F839" s="23">
        <v>0.15847887594920806</v>
      </c>
      <c r="G839" s="23">
        <v>0.20736441353327698</v>
      </c>
      <c r="H839" s="23">
        <v>0.14242316408037933</v>
      </c>
      <c r="I839" s="23">
        <v>0.1028915286438425</v>
      </c>
      <c r="J839" s="23">
        <v>0.802496105909555</v>
      </c>
      <c r="K839" s="23">
        <v>3.669695718539466E-2</v>
      </c>
      <c r="L839" s="23">
        <v>0.11374058202770025</v>
      </c>
      <c r="M839" s="23">
        <v>0</v>
      </c>
      <c r="N839" s="23">
        <v>0.18348478592697179</v>
      </c>
      <c r="O839" s="202"/>
      <c r="P839" s="203"/>
      <c r="Q839" s="203"/>
      <c r="R839" s="203"/>
      <c r="S839" s="203"/>
      <c r="T839" s="203"/>
      <c r="U839" s="203"/>
      <c r="V839" s="203"/>
      <c r="W839" s="203"/>
      <c r="X839" s="203"/>
      <c r="Y839" s="203"/>
      <c r="Z839" s="203"/>
      <c r="AA839" s="203"/>
      <c r="AB839" s="203"/>
      <c r="AC839" s="203"/>
      <c r="AD839" s="203"/>
      <c r="AE839" s="203"/>
      <c r="AF839" s="203"/>
      <c r="AG839" s="203"/>
      <c r="AH839" s="203"/>
      <c r="AI839" s="203"/>
      <c r="AJ839" s="203"/>
      <c r="AK839" s="203"/>
      <c r="AL839" s="203"/>
      <c r="AM839" s="203"/>
      <c r="AN839" s="203"/>
      <c r="AO839" s="203"/>
      <c r="AP839" s="203"/>
      <c r="AQ839" s="203"/>
      <c r="AR839" s="203"/>
      <c r="AS839" s="203"/>
      <c r="AT839" s="203"/>
      <c r="AU839" s="203"/>
      <c r="AV839" s="203"/>
      <c r="AW839" s="203"/>
      <c r="AX839" s="203"/>
      <c r="AY839" s="203"/>
      <c r="AZ839" s="203"/>
      <c r="BA839" s="203"/>
      <c r="BB839" s="203"/>
      <c r="BC839" s="203"/>
      <c r="BD839" s="203"/>
      <c r="BE839" s="203"/>
      <c r="BF839" s="203"/>
      <c r="BG839" s="203"/>
      <c r="BH839" s="203"/>
      <c r="BI839" s="203"/>
      <c r="BJ839" s="203"/>
      <c r="BK839" s="203"/>
      <c r="BL839" s="203"/>
      <c r="BM839" s="56"/>
    </row>
    <row r="840" spans="1:65">
      <c r="A840" s="29"/>
      <c r="B840" s="3" t="s">
        <v>86</v>
      </c>
      <c r="C840" s="28"/>
      <c r="D840" s="13">
        <v>4.69725028665492E-2</v>
      </c>
      <c r="E840" s="13">
        <v>1.9067565270091354E-2</v>
      </c>
      <c r="F840" s="13">
        <v>2.1940199711135828E-2</v>
      </c>
      <c r="G840" s="13">
        <v>2.6415848857742289E-2</v>
      </c>
      <c r="H840" s="13">
        <v>1.7165587319182513E-2</v>
      </c>
      <c r="I840" s="13">
        <v>1.326491559654179E-2</v>
      </c>
      <c r="J840" s="13">
        <v>0.13155673867369752</v>
      </c>
      <c r="K840" s="13">
        <v>4.7617158977588227E-3</v>
      </c>
      <c r="L840" s="13">
        <v>1.5961574261174061E-2</v>
      </c>
      <c r="M840" s="13">
        <v>0</v>
      </c>
      <c r="N840" s="13">
        <v>2.5077647279312772E-2</v>
      </c>
      <c r="O840" s="150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5"/>
    </row>
    <row r="841" spans="1:65">
      <c r="A841" s="29"/>
      <c r="B841" s="3" t="s">
        <v>276</v>
      </c>
      <c r="C841" s="28"/>
      <c r="D841" s="13">
        <v>8.2747788641503561E-2</v>
      </c>
      <c r="E841" s="13">
        <v>-3.2701824966656523E-2</v>
      </c>
      <c r="F841" s="13">
        <v>-5.7719901183857614E-2</v>
      </c>
      <c r="G841" s="13">
        <v>2.4044595281422332E-2</v>
      </c>
      <c r="H841" s="13">
        <v>8.2358608211450024E-2</v>
      </c>
      <c r="I841" s="13">
        <v>1.1869118140072077E-2</v>
      </c>
      <c r="J841" s="13">
        <v>-0.20424560111889478</v>
      </c>
      <c r="K841" s="13">
        <v>5.3465411000630514E-3</v>
      </c>
      <c r="L841" s="13">
        <v>-7.0415365411988895E-2</v>
      </c>
      <c r="M841" s="13">
        <v>-0.21729075519891294</v>
      </c>
      <c r="N841" s="13">
        <v>-4.5529559812007792E-2</v>
      </c>
      <c r="O841" s="150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5"/>
    </row>
    <row r="842" spans="1:65">
      <c r="A842" s="29"/>
      <c r="B842" s="45" t="s">
        <v>277</v>
      </c>
      <c r="C842" s="46"/>
      <c r="D842" s="44">
        <v>1.59</v>
      </c>
      <c r="E842" s="44">
        <v>0.31</v>
      </c>
      <c r="F842" s="44">
        <v>0.73</v>
      </c>
      <c r="G842" s="44">
        <v>0.62</v>
      </c>
      <c r="H842" s="44">
        <v>1.58</v>
      </c>
      <c r="I842" s="44">
        <v>0.42</v>
      </c>
      <c r="J842" s="44">
        <v>3.14</v>
      </c>
      <c r="K842" s="44">
        <v>0.31</v>
      </c>
      <c r="L842" s="44">
        <v>0.94</v>
      </c>
      <c r="M842" s="44" t="s">
        <v>278</v>
      </c>
      <c r="N842" s="44">
        <v>0.53</v>
      </c>
      <c r="O842" s="150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5"/>
    </row>
    <row r="843" spans="1:65">
      <c r="B843" s="30" t="s">
        <v>291</v>
      </c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BM843" s="55"/>
    </row>
    <row r="844" spans="1:65">
      <c r="BM844" s="55"/>
    </row>
    <row r="845" spans="1:65" ht="15">
      <c r="B845" s="8" t="s">
        <v>518</v>
      </c>
      <c r="BM845" s="27" t="s">
        <v>66</v>
      </c>
    </row>
    <row r="846" spans="1:65" ht="15">
      <c r="A846" s="24" t="s">
        <v>15</v>
      </c>
      <c r="B846" s="18" t="s">
        <v>110</v>
      </c>
      <c r="C846" s="15" t="s">
        <v>111</v>
      </c>
      <c r="D846" s="16" t="s">
        <v>236</v>
      </c>
      <c r="E846" s="17" t="s">
        <v>236</v>
      </c>
      <c r="F846" s="17" t="s">
        <v>236</v>
      </c>
      <c r="G846" s="17" t="s">
        <v>236</v>
      </c>
      <c r="H846" s="17" t="s">
        <v>236</v>
      </c>
      <c r="I846" s="17" t="s">
        <v>236</v>
      </c>
      <c r="J846" s="17" t="s">
        <v>236</v>
      </c>
      <c r="K846" s="17" t="s">
        <v>236</v>
      </c>
      <c r="L846" s="17" t="s">
        <v>236</v>
      </c>
      <c r="M846" s="17" t="s">
        <v>236</v>
      </c>
      <c r="N846" s="17" t="s">
        <v>236</v>
      </c>
      <c r="O846" s="17" t="s">
        <v>236</v>
      </c>
      <c r="P846" s="17" t="s">
        <v>236</v>
      </c>
      <c r="Q846" s="17" t="s">
        <v>236</v>
      </c>
      <c r="R846" s="17" t="s">
        <v>236</v>
      </c>
      <c r="S846" s="17" t="s">
        <v>236</v>
      </c>
      <c r="T846" s="17" t="s">
        <v>236</v>
      </c>
      <c r="U846" s="17" t="s">
        <v>236</v>
      </c>
      <c r="V846" s="17" t="s">
        <v>236</v>
      </c>
      <c r="W846" s="17" t="s">
        <v>236</v>
      </c>
      <c r="X846" s="17" t="s">
        <v>236</v>
      </c>
      <c r="Y846" s="17" t="s">
        <v>236</v>
      </c>
      <c r="Z846" s="17" t="s">
        <v>236</v>
      </c>
      <c r="AA846" s="17" t="s">
        <v>236</v>
      </c>
      <c r="AB846" s="150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1</v>
      </c>
    </row>
    <row r="847" spans="1:65">
      <c r="A847" s="29"/>
      <c r="B847" s="19" t="s">
        <v>237</v>
      </c>
      <c r="C847" s="9" t="s">
        <v>237</v>
      </c>
      <c r="D847" s="148" t="s">
        <v>239</v>
      </c>
      <c r="E847" s="149" t="s">
        <v>241</v>
      </c>
      <c r="F847" s="149" t="s">
        <v>242</v>
      </c>
      <c r="G847" s="149" t="s">
        <v>243</v>
      </c>
      <c r="H847" s="149" t="s">
        <v>244</v>
      </c>
      <c r="I847" s="149" t="s">
        <v>245</v>
      </c>
      <c r="J847" s="149" t="s">
        <v>246</v>
      </c>
      <c r="K847" s="149" t="s">
        <v>248</v>
      </c>
      <c r="L847" s="149" t="s">
        <v>249</v>
      </c>
      <c r="M847" s="149" t="s">
        <v>250</v>
      </c>
      <c r="N847" s="149" t="s">
        <v>251</v>
      </c>
      <c r="O847" s="149" t="s">
        <v>252</v>
      </c>
      <c r="P847" s="149" t="s">
        <v>253</v>
      </c>
      <c r="Q847" s="149" t="s">
        <v>254</v>
      </c>
      <c r="R847" s="149" t="s">
        <v>255</v>
      </c>
      <c r="S847" s="149" t="s">
        <v>256</v>
      </c>
      <c r="T847" s="149" t="s">
        <v>257</v>
      </c>
      <c r="U847" s="149" t="s">
        <v>258</v>
      </c>
      <c r="V847" s="149" t="s">
        <v>259</v>
      </c>
      <c r="W847" s="149" t="s">
        <v>260</v>
      </c>
      <c r="X847" s="149" t="s">
        <v>263</v>
      </c>
      <c r="Y847" s="149" t="s">
        <v>264</v>
      </c>
      <c r="Z847" s="149" t="s">
        <v>265</v>
      </c>
      <c r="AA847" s="149" t="s">
        <v>266</v>
      </c>
      <c r="AB847" s="150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 t="s">
        <v>3</v>
      </c>
    </row>
    <row r="848" spans="1:65">
      <c r="A848" s="29"/>
      <c r="B848" s="19"/>
      <c r="C848" s="9"/>
      <c r="D848" s="10" t="s">
        <v>287</v>
      </c>
      <c r="E848" s="11" t="s">
        <v>287</v>
      </c>
      <c r="F848" s="11" t="s">
        <v>287</v>
      </c>
      <c r="G848" s="11" t="s">
        <v>287</v>
      </c>
      <c r="H848" s="11" t="s">
        <v>287</v>
      </c>
      <c r="I848" s="11" t="s">
        <v>288</v>
      </c>
      <c r="J848" s="11" t="s">
        <v>288</v>
      </c>
      <c r="K848" s="11" t="s">
        <v>288</v>
      </c>
      <c r="L848" s="11" t="s">
        <v>287</v>
      </c>
      <c r="M848" s="11" t="s">
        <v>287</v>
      </c>
      <c r="N848" s="11" t="s">
        <v>288</v>
      </c>
      <c r="O848" s="11" t="s">
        <v>288</v>
      </c>
      <c r="P848" s="11" t="s">
        <v>288</v>
      </c>
      <c r="Q848" s="11" t="s">
        <v>288</v>
      </c>
      <c r="R848" s="11" t="s">
        <v>288</v>
      </c>
      <c r="S848" s="11" t="s">
        <v>288</v>
      </c>
      <c r="T848" s="11" t="s">
        <v>287</v>
      </c>
      <c r="U848" s="11" t="s">
        <v>287</v>
      </c>
      <c r="V848" s="11" t="s">
        <v>114</v>
      </c>
      <c r="W848" s="11" t="s">
        <v>287</v>
      </c>
      <c r="X848" s="11" t="s">
        <v>288</v>
      </c>
      <c r="Y848" s="11" t="s">
        <v>114</v>
      </c>
      <c r="Z848" s="11" t="s">
        <v>114</v>
      </c>
      <c r="AA848" s="11" t="s">
        <v>287</v>
      </c>
      <c r="AB848" s="150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2</v>
      </c>
    </row>
    <row r="849" spans="1:65">
      <c r="A849" s="29"/>
      <c r="B849" s="19"/>
      <c r="C849" s="9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150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3</v>
      </c>
    </row>
    <row r="850" spans="1:65">
      <c r="A850" s="29"/>
      <c r="B850" s="18">
        <v>1</v>
      </c>
      <c r="C850" s="14">
        <v>1</v>
      </c>
      <c r="D850" s="21">
        <v>3.8</v>
      </c>
      <c r="E850" s="21">
        <v>4.3</v>
      </c>
      <c r="F850" s="21">
        <v>3.6</v>
      </c>
      <c r="G850" s="21">
        <v>3.8</v>
      </c>
      <c r="H850" s="21">
        <v>3.5904116367374317</v>
      </c>
      <c r="I850" s="151">
        <v>4</v>
      </c>
      <c r="J850" s="21">
        <v>4.2</v>
      </c>
      <c r="K850" s="21">
        <v>3.8</v>
      </c>
      <c r="L850" s="21">
        <v>3.8</v>
      </c>
      <c r="M850" s="21">
        <v>4.0999999999999996</v>
      </c>
      <c r="N850" s="21">
        <v>3.8</v>
      </c>
      <c r="O850" s="21">
        <v>3.9</v>
      </c>
      <c r="P850" s="21">
        <v>3.8</v>
      </c>
      <c r="Q850" s="21">
        <v>3.9</v>
      </c>
      <c r="R850" s="21">
        <v>3.7</v>
      </c>
      <c r="S850" s="21">
        <v>3.8599999999999994</v>
      </c>
      <c r="T850" s="21">
        <v>3.8</v>
      </c>
      <c r="U850" s="151">
        <v>3.3</v>
      </c>
      <c r="V850" s="151" t="s">
        <v>103</v>
      </c>
      <c r="W850" s="21">
        <v>3.7</v>
      </c>
      <c r="X850" s="151">
        <v>5</v>
      </c>
      <c r="Y850" s="21">
        <v>4.0333337980771624</v>
      </c>
      <c r="Z850" s="151" t="s">
        <v>95</v>
      </c>
      <c r="AA850" s="151">
        <v>4.3</v>
      </c>
      <c r="AB850" s="150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1</v>
      </c>
    </row>
    <row r="851" spans="1:65">
      <c r="A851" s="29"/>
      <c r="B851" s="19">
        <v>1</v>
      </c>
      <c r="C851" s="9">
        <v>2</v>
      </c>
      <c r="D851" s="11">
        <v>3.5</v>
      </c>
      <c r="E851" s="11">
        <v>3.6</v>
      </c>
      <c r="F851" s="11">
        <v>3.7</v>
      </c>
      <c r="G851" s="11">
        <v>3.7</v>
      </c>
      <c r="H851" s="11">
        <v>3.8366793280026465</v>
      </c>
      <c r="I851" s="146">
        <v>4</v>
      </c>
      <c r="J851" s="11">
        <v>4.2</v>
      </c>
      <c r="K851" s="11">
        <v>3.9</v>
      </c>
      <c r="L851" s="11">
        <v>3.9</v>
      </c>
      <c r="M851" s="11">
        <v>4</v>
      </c>
      <c r="N851" s="11">
        <v>4</v>
      </c>
      <c r="O851" s="11">
        <v>4</v>
      </c>
      <c r="P851" s="11">
        <v>3.8</v>
      </c>
      <c r="Q851" s="11">
        <v>3.7</v>
      </c>
      <c r="R851" s="11">
        <v>3.9</v>
      </c>
      <c r="S851" s="11">
        <v>3.8</v>
      </c>
      <c r="T851" s="11">
        <v>4</v>
      </c>
      <c r="U851" s="146">
        <v>3.1</v>
      </c>
      <c r="V851" s="146" t="s">
        <v>103</v>
      </c>
      <c r="W851" s="11">
        <v>3.5</v>
      </c>
      <c r="X851" s="146">
        <v>6</v>
      </c>
      <c r="Y851" s="11">
        <v>4.0730481038879436</v>
      </c>
      <c r="Z851" s="146" t="s">
        <v>95</v>
      </c>
      <c r="AA851" s="146">
        <v>4.5</v>
      </c>
      <c r="AB851" s="150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13</v>
      </c>
    </row>
    <row r="852" spans="1:65">
      <c r="A852" s="29"/>
      <c r="B852" s="19">
        <v>1</v>
      </c>
      <c r="C852" s="9">
        <v>3</v>
      </c>
      <c r="D852" s="11">
        <v>3.5</v>
      </c>
      <c r="E852" s="11">
        <v>4.2</v>
      </c>
      <c r="F852" s="11">
        <v>3.5</v>
      </c>
      <c r="G852" s="11">
        <v>3.9</v>
      </c>
      <c r="H852" s="11">
        <v>3.9801930357590556</v>
      </c>
      <c r="I852" s="146">
        <v>4</v>
      </c>
      <c r="J852" s="11">
        <v>4</v>
      </c>
      <c r="K852" s="11">
        <v>4.07</v>
      </c>
      <c r="L852" s="11">
        <v>3.9</v>
      </c>
      <c r="M852" s="11">
        <v>4.2</v>
      </c>
      <c r="N852" s="11">
        <v>3.9</v>
      </c>
      <c r="O852" s="11">
        <v>3.9</v>
      </c>
      <c r="P852" s="11">
        <v>3.9</v>
      </c>
      <c r="Q852" s="11">
        <v>3.7</v>
      </c>
      <c r="R852" s="11">
        <v>3.8</v>
      </c>
      <c r="S852" s="11">
        <v>3.8599999999999994</v>
      </c>
      <c r="T852" s="11">
        <v>3.9</v>
      </c>
      <c r="U852" s="146">
        <v>3.2</v>
      </c>
      <c r="V852" s="146" t="s">
        <v>103</v>
      </c>
      <c r="W852" s="11">
        <v>3.7</v>
      </c>
      <c r="X852" s="146">
        <v>7</v>
      </c>
      <c r="Y852" s="11">
        <v>4.0461179218698646</v>
      </c>
      <c r="Z852" s="146" t="s">
        <v>95</v>
      </c>
      <c r="AA852" s="146">
        <v>4.0999999999999996</v>
      </c>
      <c r="AB852" s="150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16</v>
      </c>
    </row>
    <row r="853" spans="1:65">
      <c r="A853" s="29"/>
      <c r="B853" s="19">
        <v>1</v>
      </c>
      <c r="C853" s="9">
        <v>4</v>
      </c>
      <c r="D853" s="152">
        <v>3.2</v>
      </c>
      <c r="E853" s="11">
        <v>4.0999999999999996</v>
      </c>
      <c r="F853" s="11">
        <v>3.7</v>
      </c>
      <c r="G853" s="11">
        <v>3.8</v>
      </c>
      <c r="H853" s="11">
        <v>3.7368594636864776</v>
      </c>
      <c r="I853" s="146">
        <v>4</v>
      </c>
      <c r="J853" s="11">
        <v>4</v>
      </c>
      <c r="K853" s="11">
        <v>3.87</v>
      </c>
      <c r="L853" s="11">
        <v>4</v>
      </c>
      <c r="M853" s="11">
        <v>4</v>
      </c>
      <c r="N853" s="11">
        <v>4</v>
      </c>
      <c r="O853" s="11">
        <v>4</v>
      </c>
      <c r="P853" s="11">
        <v>3.9</v>
      </c>
      <c r="Q853" s="11">
        <v>3.8</v>
      </c>
      <c r="R853" s="11">
        <v>4</v>
      </c>
      <c r="S853" s="11">
        <v>3.9600000000000004</v>
      </c>
      <c r="T853" s="11">
        <v>3.9</v>
      </c>
      <c r="U853" s="146">
        <v>3.3</v>
      </c>
      <c r="V853" s="146" t="s">
        <v>103</v>
      </c>
      <c r="W853" s="11">
        <v>3.7</v>
      </c>
      <c r="X853" s="146">
        <v>4</v>
      </c>
      <c r="Y853" s="11">
        <v>4.0506882573624541</v>
      </c>
      <c r="Z853" s="146" t="s">
        <v>95</v>
      </c>
      <c r="AA853" s="146">
        <v>3.6</v>
      </c>
      <c r="AB853" s="150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3.869153333900559</v>
      </c>
    </row>
    <row r="854" spans="1:65">
      <c r="A854" s="29"/>
      <c r="B854" s="19">
        <v>1</v>
      </c>
      <c r="C854" s="9">
        <v>5</v>
      </c>
      <c r="D854" s="11">
        <v>3.5</v>
      </c>
      <c r="E854" s="11">
        <v>3.9</v>
      </c>
      <c r="F854" s="11">
        <v>3.6</v>
      </c>
      <c r="G854" s="11">
        <v>3.9</v>
      </c>
      <c r="H854" s="11">
        <v>3.8985828532163329</v>
      </c>
      <c r="I854" s="146">
        <v>4</v>
      </c>
      <c r="J854" s="11">
        <v>4</v>
      </c>
      <c r="K854" s="11">
        <v>3.8</v>
      </c>
      <c r="L854" s="11">
        <v>3.8</v>
      </c>
      <c r="M854" s="11">
        <v>4.0999999999999996</v>
      </c>
      <c r="N854" s="11">
        <v>3.8</v>
      </c>
      <c r="O854" s="11">
        <v>4.0999999999999996</v>
      </c>
      <c r="P854" s="11">
        <v>3.8</v>
      </c>
      <c r="Q854" s="11">
        <v>3.8</v>
      </c>
      <c r="R854" s="11">
        <v>3.8</v>
      </c>
      <c r="S854" s="11">
        <v>3.8599999999999994</v>
      </c>
      <c r="T854" s="11">
        <v>3.8</v>
      </c>
      <c r="U854" s="146">
        <v>3.4</v>
      </c>
      <c r="V854" s="146" t="s">
        <v>103</v>
      </c>
      <c r="W854" s="11">
        <v>3.7</v>
      </c>
      <c r="X854" s="146">
        <v>8</v>
      </c>
      <c r="Y854" s="11">
        <v>4.1536059549757471</v>
      </c>
      <c r="Z854" s="146" t="s">
        <v>95</v>
      </c>
      <c r="AA854" s="146">
        <v>4.2</v>
      </c>
      <c r="AB854" s="150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57</v>
      </c>
    </row>
    <row r="855" spans="1:65">
      <c r="A855" s="29"/>
      <c r="B855" s="19">
        <v>1</v>
      </c>
      <c r="C855" s="9">
        <v>6</v>
      </c>
      <c r="D855" s="11">
        <v>4</v>
      </c>
      <c r="E855" s="11">
        <v>3.6</v>
      </c>
      <c r="F855" s="11">
        <v>3.7</v>
      </c>
      <c r="G855" s="11">
        <v>3.9</v>
      </c>
      <c r="H855" s="11">
        <v>3.4639134399229317</v>
      </c>
      <c r="I855" s="146">
        <v>4</v>
      </c>
      <c r="J855" s="11">
        <v>4.2</v>
      </c>
      <c r="K855" s="11">
        <v>3.77</v>
      </c>
      <c r="L855" s="11">
        <v>3.9</v>
      </c>
      <c r="M855" s="11">
        <v>4</v>
      </c>
      <c r="N855" s="11">
        <v>3.9</v>
      </c>
      <c r="O855" s="11">
        <v>3.9</v>
      </c>
      <c r="P855" s="11">
        <v>4</v>
      </c>
      <c r="Q855" s="11">
        <v>3.8</v>
      </c>
      <c r="R855" s="11">
        <v>3.8</v>
      </c>
      <c r="S855" s="11">
        <v>3.8500000000000005</v>
      </c>
      <c r="T855" s="11">
        <v>4</v>
      </c>
      <c r="U855" s="146">
        <v>3.1</v>
      </c>
      <c r="V855" s="146" t="s">
        <v>103</v>
      </c>
      <c r="W855" s="11">
        <v>3.9</v>
      </c>
      <c r="X855" s="146">
        <v>6</v>
      </c>
      <c r="Y855" s="11">
        <v>4.1451262677622998</v>
      </c>
      <c r="Z855" s="146" t="s">
        <v>95</v>
      </c>
      <c r="AA855" s="146">
        <v>4.7</v>
      </c>
      <c r="AB855" s="150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20" t="s">
        <v>273</v>
      </c>
      <c r="C856" s="12"/>
      <c r="D856" s="22">
        <v>3.5833333333333335</v>
      </c>
      <c r="E856" s="22">
        <v>3.9500000000000006</v>
      </c>
      <c r="F856" s="22">
        <v>3.6333333333333333</v>
      </c>
      <c r="G856" s="22">
        <v>3.8333333333333326</v>
      </c>
      <c r="H856" s="22">
        <v>3.7511066262208126</v>
      </c>
      <c r="I856" s="22">
        <v>4</v>
      </c>
      <c r="J856" s="22">
        <v>4.0999999999999996</v>
      </c>
      <c r="K856" s="22">
        <v>3.8683333333333336</v>
      </c>
      <c r="L856" s="22">
        <v>3.8833333333333329</v>
      </c>
      <c r="M856" s="22">
        <v>4.0666666666666664</v>
      </c>
      <c r="N856" s="22">
        <v>3.9</v>
      </c>
      <c r="O856" s="22">
        <v>3.9666666666666663</v>
      </c>
      <c r="P856" s="22">
        <v>3.8666666666666667</v>
      </c>
      <c r="Q856" s="22">
        <v>3.7833333333333337</v>
      </c>
      <c r="R856" s="22">
        <v>3.8333333333333335</v>
      </c>
      <c r="S856" s="22">
        <v>3.8650000000000002</v>
      </c>
      <c r="T856" s="22">
        <v>3.9</v>
      </c>
      <c r="U856" s="22">
        <v>3.2333333333333338</v>
      </c>
      <c r="V856" s="22" t="s">
        <v>726</v>
      </c>
      <c r="W856" s="22">
        <v>3.6999999999999997</v>
      </c>
      <c r="X856" s="22">
        <v>6</v>
      </c>
      <c r="Y856" s="22">
        <v>4.0836533839892448</v>
      </c>
      <c r="Z856" s="22" t="s">
        <v>726</v>
      </c>
      <c r="AA856" s="22">
        <v>4.2333333333333334</v>
      </c>
      <c r="AB856" s="150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A857" s="29"/>
      <c r="B857" s="3" t="s">
        <v>274</v>
      </c>
      <c r="C857" s="28"/>
      <c r="D857" s="11">
        <v>3.5</v>
      </c>
      <c r="E857" s="11">
        <v>4</v>
      </c>
      <c r="F857" s="11">
        <v>3.6500000000000004</v>
      </c>
      <c r="G857" s="11">
        <v>3.8499999999999996</v>
      </c>
      <c r="H857" s="11">
        <v>3.7867693958445621</v>
      </c>
      <c r="I857" s="11">
        <v>4</v>
      </c>
      <c r="J857" s="11">
        <v>4.0999999999999996</v>
      </c>
      <c r="K857" s="11">
        <v>3.835</v>
      </c>
      <c r="L857" s="11">
        <v>3.9</v>
      </c>
      <c r="M857" s="11">
        <v>4.05</v>
      </c>
      <c r="N857" s="11">
        <v>3.9</v>
      </c>
      <c r="O857" s="11">
        <v>3.95</v>
      </c>
      <c r="P857" s="11">
        <v>3.8499999999999996</v>
      </c>
      <c r="Q857" s="11">
        <v>3.8</v>
      </c>
      <c r="R857" s="11">
        <v>3.8</v>
      </c>
      <c r="S857" s="11">
        <v>3.8599999999999994</v>
      </c>
      <c r="T857" s="11">
        <v>3.9</v>
      </c>
      <c r="U857" s="11">
        <v>3.25</v>
      </c>
      <c r="V857" s="11" t="s">
        <v>726</v>
      </c>
      <c r="W857" s="11">
        <v>3.7</v>
      </c>
      <c r="X857" s="11">
        <v>6</v>
      </c>
      <c r="Y857" s="11">
        <v>4.0618681806251988</v>
      </c>
      <c r="Z857" s="11" t="s">
        <v>726</v>
      </c>
      <c r="AA857" s="11">
        <v>4.25</v>
      </c>
      <c r="AB857" s="150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3" t="s">
        <v>275</v>
      </c>
      <c r="C858" s="28"/>
      <c r="D858" s="23">
        <v>0.27868739954771304</v>
      </c>
      <c r="E858" s="23">
        <v>0.30166206257996703</v>
      </c>
      <c r="F858" s="23">
        <v>8.1649658092772678E-2</v>
      </c>
      <c r="G858" s="23">
        <v>8.1649658092772526E-2</v>
      </c>
      <c r="H858" s="23">
        <v>0.19496578950958215</v>
      </c>
      <c r="I858" s="23">
        <v>0</v>
      </c>
      <c r="J858" s="23">
        <v>0.10954451150103332</v>
      </c>
      <c r="K858" s="23">
        <v>0.11016654059498598</v>
      </c>
      <c r="L858" s="23">
        <v>7.5277265270908167E-2</v>
      </c>
      <c r="M858" s="23">
        <v>8.1649658092772609E-2</v>
      </c>
      <c r="N858" s="23">
        <v>8.9442719099991672E-2</v>
      </c>
      <c r="O858" s="23">
        <v>8.164965809277254E-2</v>
      </c>
      <c r="P858" s="23">
        <v>8.1649658092772678E-2</v>
      </c>
      <c r="Q858" s="23">
        <v>7.5277265270907973E-2</v>
      </c>
      <c r="R858" s="23">
        <v>0.10327955589886442</v>
      </c>
      <c r="S858" s="23">
        <v>5.2057660339281678E-2</v>
      </c>
      <c r="T858" s="23">
        <v>8.9442719099991672E-2</v>
      </c>
      <c r="U858" s="23">
        <v>0.12110601416389954</v>
      </c>
      <c r="V858" s="23" t="s">
        <v>726</v>
      </c>
      <c r="W858" s="23">
        <v>0.12649110640673514</v>
      </c>
      <c r="X858" s="23">
        <v>1.4142135623730951</v>
      </c>
      <c r="Y858" s="23">
        <v>5.2559339435391379E-2</v>
      </c>
      <c r="Z858" s="23" t="s">
        <v>726</v>
      </c>
      <c r="AA858" s="23">
        <v>0.37771241264574124</v>
      </c>
      <c r="AB858" s="202"/>
      <c r="AC858" s="203"/>
      <c r="AD858" s="203"/>
      <c r="AE858" s="203"/>
      <c r="AF858" s="203"/>
      <c r="AG858" s="203"/>
      <c r="AH858" s="203"/>
      <c r="AI858" s="203"/>
      <c r="AJ858" s="203"/>
      <c r="AK858" s="203"/>
      <c r="AL858" s="203"/>
      <c r="AM858" s="203"/>
      <c r="AN858" s="203"/>
      <c r="AO858" s="203"/>
      <c r="AP858" s="203"/>
      <c r="AQ858" s="203"/>
      <c r="AR858" s="203"/>
      <c r="AS858" s="203"/>
      <c r="AT858" s="203"/>
      <c r="AU858" s="203"/>
      <c r="AV858" s="203"/>
      <c r="AW858" s="203"/>
      <c r="AX858" s="203"/>
      <c r="AY858" s="203"/>
      <c r="AZ858" s="203"/>
      <c r="BA858" s="203"/>
      <c r="BB858" s="203"/>
      <c r="BC858" s="203"/>
      <c r="BD858" s="203"/>
      <c r="BE858" s="203"/>
      <c r="BF858" s="203"/>
      <c r="BG858" s="203"/>
      <c r="BH858" s="203"/>
      <c r="BI858" s="203"/>
      <c r="BJ858" s="203"/>
      <c r="BK858" s="203"/>
      <c r="BL858" s="203"/>
      <c r="BM858" s="56"/>
    </row>
    <row r="859" spans="1:65">
      <c r="A859" s="29"/>
      <c r="B859" s="3" t="s">
        <v>86</v>
      </c>
      <c r="C859" s="28"/>
      <c r="D859" s="13">
        <v>7.7773227780757126E-2</v>
      </c>
      <c r="E859" s="13">
        <v>7.6370142425308096E-2</v>
      </c>
      <c r="F859" s="13">
        <v>2.247238296131358E-2</v>
      </c>
      <c r="G859" s="13">
        <v>2.1299910806810228E-2</v>
      </c>
      <c r="H859" s="13">
        <v>5.19755392040155E-2</v>
      </c>
      <c r="I859" s="13">
        <v>0</v>
      </c>
      <c r="J859" s="13">
        <v>2.6718173536837399E-2</v>
      </c>
      <c r="K859" s="13">
        <v>2.847907124385678E-2</v>
      </c>
      <c r="L859" s="13">
        <v>1.9384703503238156E-2</v>
      </c>
      <c r="M859" s="13">
        <v>2.0077784776911297E-2</v>
      </c>
      <c r="N859" s="13">
        <v>2.2934030538459403E-2</v>
      </c>
      <c r="O859" s="13">
        <v>2.0583947418346019E-2</v>
      </c>
      <c r="P859" s="13">
        <v>2.11162908860619E-2</v>
      </c>
      <c r="Q859" s="13">
        <v>1.9897074520944837E-2</v>
      </c>
      <c r="R859" s="13">
        <v>2.6942492843182023E-2</v>
      </c>
      <c r="S859" s="13">
        <v>1.3468993619477794E-2</v>
      </c>
      <c r="T859" s="13">
        <v>2.2934030538459403E-2</v>
      </c>
      <c r="U859" s="13">
        <v>3.7455468298113255E-2</v>
      </c>
      <c r="V859" s="13" t="s">
        <v>726</v>
      </c>
      <c r="W859" s="13">
        <v>3.4186785515333822E-2</v>
      </c>
      <c r="X859" s="13">
        <v>0.23570226039551587</v>
      </c>
      <c r="Y859" s="13">
        <v>1.2870666164141273E-2</v>
      </c>
      <c r="Z859" s="13" t="s">
        <v>726</v>
      </c>
      <c r="AA859" s="13">
        <v>8.9223404561986117E-2</v>
      </c>
      <c r="AB859" s="150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276</v>
      </c>
      <c r="C860" s="28"/>
      <c r="D860" s="13">
        <v>-7.3871458663305467E-2</v>
      </c>
      <c r="E860" s="13">
        <v>2.0895182775798382E-2</v>
      </c>
      <c r="F860" s="13">
        <v>-6.0948734830700402E-2</v>
      </c>
      <c r="G860" s="13">
        <v>-9.2578395002804736E-3</v>
      </c>
      <c r="H860" s="13">
        <v>-3.0509700053872435E-2</v>
      </c>
      <c r="I860" s="13">
        <v>3.3817906608403225E-2</v>
      </c>
      <c r="J860" s="13">
        <v>5.9663354273613134E-2</v>
      </c>
      <c r="K860" s="13">
        <v>-2.1193281745668369E-4</v>
      </c>
      <c r="L860" s="13">
        <v>3.6648843323245917E-3</v>
      </c>
      <c r="M860" s="13">
        <v>5.1048205051876572E-2</v>
      </c>
      <c r="N860" s="13">
        <v>7.9724589431930948E-3</v>
      </c>
      <c r="O860" s="13">
        <v>2.5202757386666441E-2</v>
      </c>
      <c r="P860" s="13">
        <v>-6.4269027854357841E-4</v>
      </c>
      <c r="Q860" s="13">
        <v>-2.2180563332885206E-2</v>
      </c>
      <c r="R860" s="13">
        <v>-9.2578395002802516E-3</v>
      </c>
      <c r="S860" s="13">
        <v>-1.0734477396303621E-3</v>
      </c>
      <c r="T860" s="13">
        <v>7.9724589431930948E-3</v>
      </c>
      <c r="U860" s="13">
        <v>-0.16433052549154059</v>
      </c>
      <c r="V860" s="13" t="s">
        <v>726</v>
      </c>
      <c r="W860" s="13">
        <v>-4.3718436387227166E-2</v>
      </c>
      <c r="X860" s="13">
        <v>0.55072685991260473</v>
      </c>
      <c r="Y860" s="13">
        <v>5.5438498187520668E-2</v>
      </c>
      <c r="Z860" s="13" t="s">
        <v>726</v>
      </c>
      <c r="AA860" s="13">
        <v>9.4123951160560049E-2</v>
      </c>
      <c r="AB860" s="150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45" t="s">
        <v>277</v>
      </c>
      <c r="C861" s="46"/>
      <c r="D861" s="44">
        <v>1.78</v>
      </c>
      <c r="E861" s="44">
        <v>0.52</v>
      </c>
      <c r="F861" s="44">
        <v>1.47</v>
      </c>
      <c r="G861" s="44">
        <v>0.21</v>
      </c>
      <c r="H861" s="44">
        <v>0.73</v>
      </c>
      <c r="I861" s="44" t="s">
        <v>278</v>
      </c>
      <c r="J861" s="44">
        <v>1.45</v>
      </c>
      <c r="K861" s="44">
        <v>0.01</v>
      </c>
      <c r="L861" s="44">
        <v>0.1</v>
      </c>
      <c r="M861" s="44">
        <v>1.25</v>
      </c>
      <c r="N861" s="44">
        <v>0.2</v>
      </c>
      <c r="O861" s="44">
        <v>0.62</v>
      </c>
      <c r="P861" s="44">
        <v>0.01</v>
      </c>
      <c r="Q861" s="44">
        <v>0.53</v>
      </c>
      <c r="R861" s="44">
        <v>0.21</v>
      </c>
      <c r="S861" s="44">
        <v>0.02</v>
      </c>
      <c r="T861" s="44">
        <v>0.2</v>
      </c>
      <c r="U861" s="44">
        <v>3.97</v>
      </c>
      <c r="V861" s="44">
        <v>8.56</v>
      </c>
      <c r="W861" s="44">
        <v>1.05</v>
      </c>
      <c r="X861" s="44" t="s">
        <v>278</v>
      </c>
      <c r="Y861" s="44">
        <v>1.35</v>
      </c>
      <c r="Z861" s="44">
        <v>7.09</v>
      </c>
      <c r="AA861" s="44">
        <v>2.29</v>
      </c>
      <c r="AB861" s="150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B862" s="30" t="s">
        <v>296</v>
      </c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  <c r="AA862" s="20"/>
      <c r="BM862" s="55"/>
    </row>
    <row r="863" spans="1:65">
      <c r="BM863" s="55"/>
    </row>
    <row r="864" spans="1:65" ht="15">
      <c r="B864" s="8" t="s">
        <v>519</v>
      </c>
      <c r="BM864" s="27" t="s">
        <v>66</v>
      </c>
    </row>
    <row r="865" spans="1:65" ht="15">
      <c r="A865" s="24" t="s">
        <v>18</v>
      </c>
      <c r="B865" s="18" t="s">
        <v>110</v>
      </c>
      <c r="C865" s="15" t="s">
        <v>111</v>
      </c>
      <c r="D865" s="16" t="s">
        <v>236</v>
      </c>
      <c r="E865" s="17" t="s">
        <v>236</v>
      </c>
      <c r="F865" s="17" t="s">
        <v>236</v>
      </c>
      <c r="G865" s="17" t="s">
        <v>236</v>
      </c>
      <c r="H865" s="17" t="s">
        <v>236</v>
      </c>
      <c r="I865" s="17" t="s">
        <v>236</v>
      </c>
      <c r="J865" s="17" t="s">
        <v>236</v>
      </c>
      <c r="K865" s="17" t="s">
        <v>236</v>
      </c>
      <c r="L865" s="17" t="s">
        <v>236</v>
      </c>
      <c r="M865" s="17" t="s">
        <v>236</v>
      </c>
      <c r="N865" s="17" t="s">
        <v>236</v>
      </c>
      <c r="O865" s="17" t="s">
        <v>236</v>
      </c>
      <c r="P865" s="17" t="s">
        <v>236</v>
      </c>
      <c r="Q865" s="17" t="s">
        <v>236</v>
      </c>
      <c r="R865" s="17" t="s">
        <v>236</v>
      </c>
      <c r="S865" s="17" t="s">
        <v>236</v>
      </c>
      <c r="T865" s="17" t="s">
        <v>236</v>
      </c>
      <c r="U865" s="17" t="s">
        <v>236</v>
      </c>
      <c r="V865" s="17" t="s">
        <v>236</v>
      </c>
      <c r="W865" s="17" t="s">
        <v>236</v>
      </c>
      <c r="X865" s="17" t="s">
        <v>236</v>
      </c>
      <c r="Y865" s="17" t="s">
        <v>236</v>
      </c>
      <c r="Z865" s="17" t="s">
        <v>236</v>
      </c>
      <c r="AA865" s="17" t="s">
        <v>236</v>
      </c>
      <c r="AB865" s="17" t="s">
        <v>236</v>
      </c>
      <c r="AC865" s="17" t="s">
        <v>236</v>
      </c>
      <c r="AD865" s="150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</v>
      </c>
    </row>
    <row r="866" spans="1:65">
      <c r="A866" s="29"/>
      <c r="B866" s="19" t="s">
        <v>237</v>
      </c>
      <c r="C866" s="9" t="s">
        <v>237</v>
      </c>
      <c r="D866" s="148" t="s">
        <v>239</v>
      </c>
      <c r="E866" s="149" t="s">
        <v>241</v>
      </c>
      <c r="F866" s="149" t="s">
        <v>242</v>
      </c>
      <c r="G866" s="149" t="s">
        <v>243</v>
      </c>
      <c r="H866" s="149" t="s">
        <v>244</v>
      </c>
      <c r="I866" s="149" t="s">
        <v>245</v>
      </c>
      <c r="J866" s="149" t="s">
        <v>246</v>
      </c>
      <c r="K866" s="149" t="s">
        <v>247</v>
      </c>
      <c r="L866" s="149" t="s">
        <v>248</v>
      </c>
      <c r="M866" s="149" t="s">
        <v>249</v>
      </c>
      <c r="N866" s="149" t="s">
        <v>250</v>
      </c>
      <c r="O866" s="149" t="s">
        <v>251</v>
      </c>
      <c r="P866" s="149" t="s">
        <v>252</v>
      </c>
      <c r="Q866" s="149" t="s">
        <v>253</v>
      </c>
      <c r="R866" s="149" t="s">
        <v>254</v>
      </c>
      <c r="S866" s="149" t="s">
        <v>255</v>
      </c>
      <c r="T866" s="149" t="s">
        <v>256</v>
      </c>
      <c r="U866" s="149" t="s">
        <v>257</v>
      </c>
      <c r="V866" s="149" t="s">
        <v>258</v>
      </c>
      <c r="W866" s="149" t="s">
        <v>259</v>
      </c>
      <c r="X866" s="149" t="s">
        <v>260</v>
      </c>
      <c r="Y866" s="149" t="s">
        <v>261</v>
      </c>
      <c r="Z866" s="149" t="s">
        <v>263</v>
      </c>
      <c r="AA866" s="149" t="s">
        <v>264</v>
      </c>
      <c r="AB866" s="149" t="s">
        <v>265</v>
      </c>
      <c r="AC866" s="149" t="s">
        <v>266</v>
      </c>
      <c r="AD866" s="150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 t="s">
        <v>3</v>
      </c>
    </row>
    <row r="867" spans="1:65">
      <c r="A867" s="29"/>
      <c r="B867" s="19"/>
      <c r="C867" s="9"/>
      <c r="D867" s="10" t="s">
        <v>114</v>
      </c>
      <c r="E867" s="11" t="s">
        <v>287</v>
      </c>
      <c r="F867" s="11" t="s">
        <v>287</v>
      </c>
      <c r="G867" s="11" t="s">
        <v>287</v>
      </c>
      <c r="H867" s="11" t="s">
        <v>287</v>
      </c>
      <c r="I867" s="11" t="s">
        <v>288</v>
      </c>
      <c r="J867" s="11" t="s">
        <v>288</v>
      </c>
      <c r="K867" s="11" t="s">
        <v>287</v>
      </c>
      <c r="L867" s="11" t="s">
        <v>288</v>
      </c>
      <c r="M867" s="11" t="s">
        <v>287</v>
      </c>
      <c r="N867" s="11" t="s">
        <v>114</v>
      </c>
      <c r="O867" s="11" t="s">
        <v>288</v>
      </c>
      <c r="P867" s="11" t="s">
        <v>288</v>
      </c>
      <c r="Q867" s="11" t="s">
        <v>288</v>
      </c>
      <c r="R867" s="11" t="s">
        <v>288</v>
      </c>
      <c r="S867" s="11" t="s">
        <v>288</v>
      </c>
      <c r="T867" s="11" t="s">
        <v>288</v>
      </c>
      <c r="U867" s="11" t="s">
        <v>287</v>
      </c>
      <c r="V867" s="11" t="s">
        <v>287</v>
      </c>
      <c r="W867" s="11" t="s">
        <v>114</v>
      </c>
      <c r="X867" s="11" t="s">
        <v>287</v>
      </c>
      <c r="Y867" s="11" t="s">
        <v>114</v>
      </c>
      <c r="Z867" s="11" t="s">
        <v>288</v>
      </c>
      <c r="AA867" s="11" t="s">
        <v>114</v>
      </c>
      <c r="AB867" s="11" t="s">
        <v>114</v>
      </c>
      <c r="AC867" s="11" t="s">
        <v>287</v>
      </c>
      <c r="AD867" s="150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0</v>
      </c>
    </row>
    <row r="868" spans="1:65">
      <c r="A868" s="29"/>
      <c r="B868" s="19"/>
      <c r="C868" s="9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150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</v>
      </c>
    </row>
    <row r="869" spans="1:65">
      <c r="A869" s="29"/>
      <c r="B869" s="18">
        <v>1</v>
      </c>
      <c r="C869" s="14">
        <v>1</v>
      </c>
      <c r="D869" s="221">
        <v>198</v>
      </c>
      <c r="E869" s="221">
        <v>185</v>
      </c>
      <c r="F869" s="221">
        <v>180</v>
      </c>
      <c r="G869" s="221">
        <v>183.09</v>
      </c>
      <c r="H869" s="221">
        <v>182.04178908241033</v>
      </c>
      <c r="I869" s="221">
        <v>189</v>
      </c>
      <c r="J869" s="221">
        <v>202</v>
      </c>
      <c r="K869" s="221">
        <v>195.03399999999999</v>
      </c>
      <c r="L869" s="221">
        <v>179</v>
      </c>
      <c r="M869" s="221">
        <v>190</v>
      </c>
      <c r="N869" s="221">
        <v>197</v>
      </c>
      <c r="O869" s="221">
        <v>185</v>
      </c>
      <c r="P869" s="221">
        <v>188.5</v>
      </c>
      <c r="Q869" s="221">
        <v>181</v>
      </c>
      <c r="R869" s="221">
        <v>180.5</v>
      </c>
      <c r="S869" s="221">
        <v>180.5</v>
      </c>
      <c r="T869" s="222">
        <v>208</v>
      </c>
      <c r="U869" s="221">
        <v>180</v>
      </c>
      <c r="V869" s="221">
        <v>186</v>
      </c>
      <c r="W869" s="221">
        <v>175.9</v>
      </c>
      <c r="X869" s="221">
        <v>190</v>
      </c>
      <c r="Y869" s="222">
        <v>163.4776</v>
      </c>
      <c r="Z869" s="221">
        <v>187</v>
      </c>
      <c r="AA869" s="221">
        <v>179.70780012680612</v>
      </c>
      <c r="AB869" s="222">
        <v>157.11000000000001</v>
      </c>
      <c r="AC869" s="221">
        <v>174</v>
      </c>
      <c r="AD869" s="223"/>
      <c r="AE869" s="224"/>
      <c r="AF869" s="224"/>
      <c r="AG869" s="224"/>
      <c r="AH869" s="224"/>
      <c r="AI869" s="224"/>
      <c r="AJ869" s="224"/>
      <c r="AK869" s="224"/>
      <c r="AL869" s="224"/>
      <c r="AM869" s="224"/>
      <c r="AN869" s="224"/>
      <c r="AO869" s="224"/>
      <c r="AP869" s="224"/>
      <c r="AQ869" s="224"/>
      <c r="AR869" s="224"/>
      <c r="AS869" s="224"/>
      <c r="AT869" s="224"/>
      <c r="AU869" s="224"/>
      <c r="AV869" s="224"/>
      <c r="AW869" s="224"/>
      <c r="AX869" s="224"/>
      <c r="AY869" s="224"/>
      <c r="AZ869" s="224"/>
      <c r="BA869" s="224"/>
      <c r="BB869" s="224"/>
      <c r="BC869" s="224"/>
      <c r="BD869" s="224"/>
      <c r="BE869" s="224"/>
      <c r="BF869" s="224"/>
      <c r="BG869" s="224"/>
      <c r="BH869" s="224"/>
      <c r="BI869" s="224"/>
      <c r="BJ869" s="224"/>
      <c r="BK869" s="224"/>
      <c r="BL869" s="224"/>
      <c r="BM869" s="225">
        <v>1</v>
      </c>
    </row>
    <row r="870" spans="1:65">
      <c r="A870" s="29"/>
      <c r="B870" s="19">
        <v>1</v>
      </c>
      <c r="C870" s="9">
        <v>2</v>
      </c>
      <c r="D870" s="226">
        <v>198</v>
      </c>
      <c r="E870" s="226">
        <v>183</v>
      </c>
      <c r="F870" s="226">
        <v>181</v>
      </c>
      <c r="G870" s="226">
        <v>185.28</v>
      </c>
      <c r="H870" s="226">
        <v>183.55757262201385</v>
      </c>
      <c r="I870" s="226">
        <v>189</v>
      </c>
      <c r="J870" s="226">
        <v>205</v>
      </c>
      <c r="K870" s="226">
        <v>195.97300000000001</v>
      </c>
      <c r="L870" s="226">
        <v>189</v>
      </c>
      <c r="M870" s="226">
        <v>189</v>
      </c>
      <c r="N870" s="226">
        <v>191</v>
      </c>
      <c r="O870" s="226">
        <v>184.5</v>
      </c>
      <c r="P870" s="226">
        <v>186.5</v>
      </c>
      <c r="Q870" s="226">
        <v>181</v>
      </c>
      <c r="R870" s="226">
        <v>176.5</v>
      </c>
      <c r="S870" s="226">
        <v>184</v>
      </c>
      <c r="T870" s="227">
        <v>208</v>
      </c>
      <c r="U870" s="226">
        <v>189</v>
      </c>
      <c r="V870" s="226">
        <v>181</v>
      </c>
      <c r="W870" s="226">
        <v>179.6</v>
      </c>
      <c r="X870" s="226">
        <v>184</v>
      </c>
      <c r="Y870" s="227">
        <v>161.7954</v>
      </c>
      <c r="Z870" s="226">
        <v>192</v>
      </c>
      <c r="AA870" s="226">
        <v>196.68210489877512</v>
      </c>
      <c r="AB870" s="227">
        <v>158.32</v>
      </c>
      <c r="AC870" s="226">
        <v>178</v>
      </c>
      <c r="AD870" s="223"/>
      <c r="AE870" s="224"/>
      <c r="AF870" s="224"/>
      <c r="AG870" s="224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5">
        <v>14</v>
      </c>
    </row>
    <row r="871" spans="1:65">
      <c r="A871" s="29"/>
      <c r="B871" s="19">
        <v>1</v>
      </c>
      <c r="C871" s="9">
        <v>3</v>
      </c>
      <c r="D871" s="226">
        <v>201</v>
      </c>
      <c r="E871" s="226">
        <v>188</v>
      </c>
      <c r="F871" s="226">
        <v>181</v>
      </c>
      <c r="G871" s="226">
        <v>187.21</v>
      </c>
      <c r="H871" s="226">
        <v>186.89323687690097</v>
      </c>
      <c r="I871" s="226">
        <v>191</v>
      </c>
      <c r="J871" s="226">
        <v>198</v>
      </c>
      <c r="K871" s="226">
        <v>195.53700000000001</v>
      </c>
      <c r="L871" s="226">
        <v>185</v>
      </c>
      <c r="M871" s="226">
        <v>189</v>
      </c>
      <c r="N871" s="226">
        <v>192</v>
      </c>
      <c r="O871" s="226">
        <v>186.5</v>
      </c>
      <c r="P871" s="226">
        <v>185.5</v>
      </c>
      <c r="Q871" s="226">
        <v>181.5</v>
      </c>
      <c r="R871" s="226">
        <v>176.5</v>
      </c>
      <c r="S871" s="226">
        <v>183</v>
      </c>
      <c r="T871" s="227">
        <v>207</v>
      </c>
      <c r="U871" s="226">
        <v>177</v>
      </c>
      <c r="V871" s="226">
        <v>189</v>
      </c>
      <c r="W871" s="226">
        <v>178.9</v>
      </c>
      <c r="X871" s="226">
        <v>187.8</v>
      </c>
      <c r="Y871" s="227">
        <v>163.08940000000001</v>
      </c>
      <c r="Z871" s="226">
        <v>186</v>
      </c>
      <c r="AA871" s="226">
        <v>180.66759532552408</v>
      </c>
      <c r="AB871" s="227">
        <v>158.61000000000001</v>
      </c>
      <c r="AC871" s="226">
        <v>172</v>
      </c>
      <c r="AD871" s="223"/>
      <c r="AE871" s="224"/>
      <c r="AF871" s="224"/>
      <c r="AG871" s="224"/>
      <c r="AH871" s="224"/>
      <c r="AI871" s="224"/>
      <c r="AJ871" s="224"/>
      <c r="AK871" s="224"/>
      <c r="AL871" s="224"/>
      <c r="AM871" s="224"/>
      <c r="AN871" s="224"/>
      <c r="AO871" s="224"/>
      <c r="AP871" s="224"/>
      <c r="AQ871" s="224"/>
      <c r="AR871" s="224"/>
      <c r="AS871" s="224"/>
      <c r="AT871" s="224"/>
      <c r="AU871" s="224"/>
      <c r="AV871" s="224"/>
      <c r="AW871" s="224"/>
      <c r="AX871" s="224"/>
      <c r="AY871" s="224"/>
      <c r="AZ871" s="224"/>
      <c r="BA871" s="224"/>
      <c r="BB871" s="224"/>
      <c r="BC871" s="224"/>
      <c r="BD871" s="224"/>
      <c r="BE871" s="224"/>
      <c r="BF871" s="224"/>
      <c r="BG871" s="224"/>
      <c r="BH871" s="224"/>
      <c r="BI871" s="224"/>
      <c r="BJ871" s="224"/>
      <c r="BK871" s="224"/>
      <c r="BL871" s="224"/>
      <c r="BM871" s="225">
        <v>16</v>
      </c>
    </row>
    <row r="872" spans="1:65">
      <c r="A872" s="29"/>
      <c r="B872" s="19">
        <v>1</v>
      </c>
      <c r="C872" s="9">
        <v>4</v>
      </c>
      <c r="D872" s="226">
        <v>199</v>
      </c>
      <c r="E872" s="226">
        <v>184</v>
      </c>
      <c r="F872" s="226">
        <v>184</v>
      </c>
      <c r="G872" s="226">
        <v>188.41</v>
      </c>
      <c r="H872" s="226">
        <v>183.90680920074121</v>
      </c>
      <c r="I872" s="226">
        <v>195</v>
      </c>
      <c r="J872" s="226">
        <v>197</v>
      </c>
      <c r="K872" s="226">
        <v>195.07300000000001</v>
      </c>
      <c r="L872" s="226">
        <v>185</v>
      </c>
      <c r="M872" s="226">
        <v>190</v>
      </c>
      <c r="N872" s="226">
        <v>196</v>
      </c>
      <c r="O872" s="226">
        <v>182.5</v>
      </c>
      <c r="P872" s="226">
        <v>186</v>
      </c>
      <c r="Q872" s="226">
        <v>178.5</v>
      </c>
      <c r="R872" s="226">
        <v>179.5</v>
      </c>
      <c r="S872" s="226">
        <v>186.5</v>
      </c>
      <c r="T872" s="227">
        <v>210</v>
      </c>
      <c r="U872" s="230">
        <v>162</v>
      </c>
      <c r="V872" s="226">
        <v>189</v>
      </c>
      <c r="W872" s="226">
        <v>178.8</v>
      </c>
      <c r="X872" s="226">
        <v>192.5</v>
      </c>
      <c r="Y872" s="227">
        <v>162.4736</v>
      </c>
      <c r="Z872" s="226">
        <v>185</v>
      </c>
      <c r="AA872" s="226">
        <v>190.97713863262919</v>
      </c>
      <c r="AB872" s="227">
        <v>158.36000000000001</v>
      </c>
      <c r="AC872" s="226">
        <v>172</v>
      </c>
      <c r="AD872" s="223"/>
      <c r="AE872" s="224"/>
      <c r="AF872" s="224"/>
      <c r="AG872" s="224"/>
      <c r="AH872" s="224"/>
      <c r="AI872" s="224"/>
      <c r="AJ872" s="224"/>
      <c r="AK872" s="224"/>
      <c r="AL872" s="224"/>
      <c r="AM872" s="224"/>
      <c r="AN872" s="224"/>
      <c r="AO872" s="224"/>
      <c r="AP872" s="224"/>
      <c r="AQ872" s="224"/>
      <c r="AR872" s="224"/>
      <c r="AS872" s="224"/>
      <c r="AT872" s="224"/>
      <c r="AU872" s="224"/>
      <c r="AV872" s="224"/>
      <c r="AW872" s="224"/>
      <c r="AX872" s="224"/>
      <c r="AY872" s="224"/>
      <c r="AZ872" s="224"/>
      <c r="BA872" s="224"/>
      <c r="BB872" s="224"/>
      <c r="BC872" s="224"/>
      <c r="BD872" s="224"/>
      <c r="BE872" s="224"/>
      <c r="BF872" s="224"/>
      <c r="BG872" s="224"/>
      <c r="BH872" s="224"/>
      <c r="BI872" s="224"/>
      <c r="BJ872" s="224"/>
      <c r="BK872" s="224"/>
      <c r="BL872" s="224"/>
      <c r="BM872" s="225">
        <v>186.53299042324434</v>
      </c>
    </row>
    <row r="873" spans="1:65">
      <c r="A873" s="29"/>
      <c r="B873" s="19">
        <v>1</v>
      </c>
      <c r="C873" s="9">
        <v>5</v>
      </c>
      <c r="D873" s="226">
        <v>202</v>
      </c>
      <c r="E873" s="226">
        <v>187</v>
      </c>
      <c r="F873" s="226">
        <v>185</v>
      </c>
      <c r="G873" s="226">
        <v>190.14</v>
      </c>
      <c r="H873" s="226">
        <v>186.24508765545932</v>
      </c>
      <c r="I873" s="226">
        <v>190</v>
      </c>
      <c r="J873" s="226">
        <v>197</v>
      </c>
      <c r="K873" s="226">
        <v>195.083</v>
      </c>
      <c r="L873" s="226">
        <v>186</v>
      </c>
      <c r="M873" s="226">
        <v>190</v>
      </c>
      <c r="N873" s="226">
        <v>191</v>
      </c>
      <c r="O873" s="226">
        <v>183</v>
      </c>
      <c r="P873" s="226">
        <v>189</v>
      </c>
      <c r="Q873" s="226">
        <v>178.5</v>
      </c>
      <c r="R873" s="226">
        <v>180.5</v>
      </c>
      <c r="S873" s="226">
        <v>182.5</v>
      </c>
      <c r="T873" s="227">
        <v>206</v>
      </c>
      <c r="U873" s="230">
        <v>163</v>
      </c>
      <c r="V873" s="226">
        <v>184</v>
      </c>
      <c r="W873" s="226">
        <v>179.2</v>
      </c>
      <c r="X873" s="226">
        <v>185.6</v>
      </c>
      <c r="Y873" s="227">
        <v>164.17679999999999</v>
      </c>
      <c r="Z873" s="226">
        <v>186</v>
      </c>
      <c r="AA873" s="226">
        <v>188.93428044948433</v>
      </c>
      <c r="AB873" s="227">
        <v>158.78</v>
      </c>
      <c r="AC873" s="226">
        <v>174</v>
      </c>
      <c r="AD873" s="223"/>
      <c r="AE873" s="224"/>
      <c r="AF873" s="224"/>
      <c r="AG873" s="224"/>
      <c r="AH873" s="224"/>
      <c r="AI873" s="224"/>
      <c r="AJ873" s="224"/>
      <c r="AK873" s="224"/>
      <c r="AL873" s="224"/>
      <c r="AM873" s="224"/>
      <c r="AN873" s="224"/>
      <c r="AO873" s="224"/>
      <c r="AP873" s="224"/>
      <c r="AQ873" s="224"/>
      <c r="AR873" s="224"/>
      <c r="AS873" s="224"/>
      <c r="AT873" s="224"/>
      <c r="AU873" s="224"/>
      <c r="AV873" s="224"/>
      <c r="AW873" s="224"/>
      <c r="AX873" s="224"/>
      <c r="AY873" s="224"/>
      <c r="AZ873" s="224"/>
      <c r="BA873" s="224"/>
      <c r="BB873" s="224"/>
      <c r="BC873" s="224"/>
      <c r="BD873" s="224"/>
      <c r="BE873" s="224"/>
      <c r="BF873" s="224"/>
      <c r="BG873" s="224"/>
      <c r="BH873" s="224"/>
      <c r="BI873" s="224"/>
      <c r="BJ873" s="224"/>
      <c r="BK873" s="224"/>
      <c r="BL873" s="224"/>
      <c r="BM873" s="225">
        <v>58</v>
      </c>
    </row>
    <row r="874" spans="1:65">
      <c r="A874" s="29"/>
      <c r="B874" s="19">
        <v>1</v>
      </c>
      <c r="C874" s="9">
        <v>6</v>
      </c>
      <c r="D874" s="226">
        <v>197</v>
      </c>
      <c r="E874" s="230">
        <v>175</v>
      </c>
      <c r="F874" s="226">
        <v>185</v>
      </c>
      <c r="G874" s="226">
        <v>183.73</v>
      </c>
      <c r="H874" s="226">
        <v>181.61265409208528</v>
      </c>
      <c r="I874" s="226">
        <v>196</v>
      </c>
      <c r="J874" s="226">
        <v>202</v>
      </c>
      <c r="K874" s="226">
        <v>195.59399999999999</v>
      </c>
      <c r="L874" s="226">
        <v>184</v>
      </c>
      <c r="M874" s="226">
        <v>190</v>
      </c>
      <c r="N874" s="226">
        <v>193</v>
      </c>
      <c r="O874" s="226">
        <v>183.5</v>
      </c>
      <c r="P874" s="226">
        <v>181.5</v>
      </c>
      <c r="Q874" s="226">
        <v>185</v>
      </c>
      <c r="R874" s="226">
        <v>178.5</v>
      </c>
      <c r="S874" s="226">
        <v>188</v>
      </c>
      <c r="T874" s="227">
        <v>210</v>
      </c>
      <c r="U874" s="226">
        <v>178</v>
      </c>
      <c r="V874" s="226">
        <v>190</v>
      </c>
      <c r="W874" s="226">
        <v>179</v>
      </c>
      <c r="X874" s="226">
        <v>186.6</v>
      </c>
      <c r="Y874" s="227">
        <v>159.29820000000001</v>
      </c>
      <c r="Z874" s="226">
        <v>188</v>
      </c>
      <c r="AA874" s="226">
        <v>193.87260944488756</v>
      </c>
      <c r="AB874" s="227">
        <v>161.06</v>
      </c>
      <c r="AC874" s="226">
        <v>175</v>
      </c>
      <c r="AD874" s="223"/>
      <c r="AE874" s="224"/>
      <c r="AF874" s="224"/>
      <c r="AG874" s="224"/>
      <c r="AH874" s="224"/>
      <c r="AI874" s="224"/>
      <c r="AJ874" s="224"/>
      <c r="AK874" s="224"/>
      <c r="AL874" s="224"/>
      <c r="AM874" s="224"/>
      <c r="AN874" s="224"/>
      <c r="AO874" s="224"/>
      <c r="AP874" s="224"/>
      <c r="AQ874" s="224"/>
      <c r="AR874" s="224"/>
      <c r="AS874" s="224"/>
      <c r="AT874" s="224"/>
      <c r="AU874" s="224"/>
      <c r="AV874" s="224"/>
      <c r="AW874" s="224"/>
      <c r="AX874" s="224"/>
      <c r="AY874" s="224"/>
      <c r="AZ874" s="224"/>
      <c r="BA874" s="224"/>
      <c r="BB874" s="224"/>
      <c r="BC874" s="224"/>
      <c r="BD874" s="224"/>
      <c r="BE874" s="224"/>
      <c r="BF874" s="224"/>
      <c r="BG874" s="224"/>
      <c r="BH874" s="224"/>
      <c r="BI874" s="224"/>
      <c r="BJ874" s="224"/>
      <c r="BK874" s="224"/>
      <c r="BL874" s="224"/>
      <c r="BM874" s="228"/>
    </row>
    <row r="875" spans="1:65">
      <c r="A875" s="29"/>
      <c r="B875" s="20" t="s">
        <v>273</v>
      </c>
      <c r="C875" s="12"/>
      <c r="D875" s="229">
        <v>199.16666666666666</v>
      </c>
      <c r="E875" s="229">
        <v>183.66666666666666</v>
      </c>
      <c r="F875" s="229">
        <v>182.66666666666666</v>
      </c>
      <c r="G875" s="229">
        <v>186.30999999999997</v>
      </c>
      <c r="H875" s="229">
        <v>184.04285825493517</v>
      </c>
      <c r="I875" s="229">
        <v>191.66666666666666</v>
      </c>
      <c r="J875" s="229">
        <v>200.16666666666666</v>
      </c>
      <c r="K875" s="229">
        <v>195.38233333333332</v>
      </c>
      <c r="L875" s="229">
        <v>184.66666666666666</v>
      </c>
      <c r="M875" s="229">
        <v>189.66666666666666</v>
      </c>
      <c r="N875" s="229">
        <v>193.33333333333334</v>
      </c>
      <c r="O875" s="229">
        <v>184.16666666666666</v>
      </c>
      <c r="P875" s="229">
        <v>186.16666666666666</v>
      </c>
      <c r="Q875" s="229">
        <v>180.91666666666666</v>
      </c>
      <c r="R875" s="229">
        <v>178.66666666666666</v>
      </c>
      <c r="S875" s="229">
        <v>184.08333333333334</v>
      </c>
      <c r="T875" s="229">
        <v>208.16666666666666</v>
      </c>
      <c r="U875" s="229">
        <v>174.83333333333334</v>
      </c>
      <c r="V875" s="229">
        <v>186.5</v>
      </c>
      <c r="W875" s="229">
        <v>178.56666666666669</v>
      </c>
      <c r="X875" s="229">
        <v>187.75</v>
      </c>
      <c r="Y875" s="229">
        <v>162.38516666666666</v>
      </c>
      <c r="Z875" s="229">
        <v>187.33333333333334</v>
      </c>
      <c r="AA875" s="229">
        <v>188.47358814635106</v>
      </c>
      <c r="AB875" s="229">
        <v>158.70666666666668</v>
      </c>
      <c r="AC875" s="229">
        <v>174.16666666666666</v>
      </c>
      <c r="AD875" s="223"/>
      <c r="AE875" s="224"/>
      <c r="AF875" s="224"/>
      <c r="AG875" s="224"/>
      <c r="AH875" s="224"/>
      <c r="AI875" s="224"/>
      <c r="AJ875" s="224"/>
      <c r="AK875" s="224"/>
      <c r="AL875" s="224"/>
      <c r="AM875" s="224"/>
      <c r="AN875" s="224"/>
      <c r="AO875" s="224"/>
      <c r="AP875" s="224"/>
      <c r="AQ875" s="224"/>
      <c r="AR875" s="224"/>
      <c r="AS875" s="224"/>
      <c r="AT875" s="224"/>
      <c r="AU875" s="224"/>
      <c r="AV875" s="224"/>
      <c r="AW875" s="224"/>
      <c r="AX875" s="224"/>
      <c r="AY875" s="224"/>
      <c r="AZ875" s="224"/>
      <c r="BA875" s="224"/>
      <c r="BB875" s="224"/>
      <c r="BC875" s="224"/>
      <c r="BD875" s="224"/>
      <c r="BE875" s="224"/>
      <c r="BF875" s="224"/>
      <c r="BG875" s="224"/>
      <c r="BH875" s="224"/>
      <c r="BI875" s="224"/>
      <c r="BJ875" s="224"/>
      <c r="BK875" s="224"/>
      <c r="BL875" s="224"/>
      <c r="BM875" s="228"/>
    </row>
    <row r="876" spans="1:65">
      <c r="A876" s="29"/>
      <c r="B876" s="3" t="s">
        <v>274</v>
      </c>
      <c r="C876" s="28"/>
      <c r="D876" s="226">
        <v>198.5</v>
      </c>
      <c r="E876" s="226">
        <v>184.5</v>
      </c>
      <c r="F876" s="226">
        <v>182.5</v>
      </c>
      <c r="G876" s="226">
        <v>186.245</v>
      </c>
      <c r="H876" s="226">
        <v>183.73219091137753</v>
      </c>
      <c r="I876" s="226">
        <v>190.5</v>
      </c>
      <c r="J876" s="226">
        <v>200</v>
      </c>
      <c r="K876" s="226">
        <v>195.31</v>
      </c>
      <c r="L876" s="226">
        <v>185</v>
      </c>
      <c r="M876" s="226">
        <v>190</v>
      </c>
      <c r="N876" s="226">
        <v>192.5</v>
      </c>
      <c r="O876" s="226">
        <v>184</v>
      </c>
      <c r="P876" s="226">
        <v>186.25</v>
      </c>
      <c r="Q876" s="226">
        <v>181</v>
      </c>
      <c r="R876" s="226">
        <v>179</v>
      </c>
      <c r="S876" s="226">
        <v>183.5</v>
      </c>
      <c r="T876" s="226">
        <v>208</v>
      </c>
      <c r="U876" s="226">
        <v>177.5</v>
      </c>
      <c r="V876" s="226">
        <v>187.5</v>
      </c>
      <c r="W876" s="226">
        <v>178.95</v>
      </c>
      <c r="X876" s="226">
        <v>187.2</v>
      </c>
      <c r="Y876" s="226">
        <v>162.78149999999999</v>
      </c>
      <c r="Z876" s="226">
        <v>186.5</v>
      </c>
      <c r="AA876" s="226">
        <v>189.95570954105676</v>
      </c>
      <c r="AB876" s="226">
        <v>158.48500000000001</v>
      </c>
      <c r="AC876" s="226">
        <v>174</v>
      </c>
      <c r="AD876" s="223"/>
      <c r="AE876" s="224"/>
      <c r="AF876" s="224"/>
      <c r="AG876" s="224"/>
      <c r="AH876" s="224"/>
      <c r="AI876" s="224"/>
      <c r="AJ876" s="224"/>
      <c r="AK876" s="224"/>
      <c r="AL876" s="224"/>
      <c r="AM876" s="224"/>
      <c r="AN876" s="224"/>
      <c r="AO876" s="224"/>
      <c r="AP876" s="224"/>
      <c r="AQ876" s="224"/>
      <c r="AR876" s="224"/>
      <c r="AS876" s="224"/>
      <c r="AT876" s="224"/>
      <c r="AU876" s="224"/>
      <c r="AV876" s="224"/>
      <c r="AW876" s="224"/>
      <c r="AX876" s="224"/>
      <c r="AY876" s="224"/>
      <c r="AZ876" s="224"/>
      <c r="BA876" s="224"/>
      <c r="BB876" s="224"/>
      <c r="BC876" s="224"/>
      <c r="BD876" s="224"/>
      <c r="BE876" s="224"/>
      <c r="BF876" s="224"/>
      <c r="BG876" s="224"/>
      <c r="BH876" s="224"/>
      <c r="BI876" s="224"/>
      <c r="BJ876" s="224"/>
      <c r="BK876" s="224"/>
      <c r="BL876" s="224"/>
      <c r="BM876" s="228"/>
    </row>
    <row r="877" spans="1:65">
      <c r="A877" s="29"/>
      <c r="B877" s="3" t="s">
        <v>275</v>
      </c>
      <c r="C877" s="28"/>
      <c r="D877" s="226">
        <v>1.9407902170679516</v>
      </c>
      <c r="E877" s="226">
        <v>4.6332134277050807</v>
      </c>
      <c r="F877" s="226">
        <v>2.2509257354845511</v>
      </c>
      <c r="G877" s="226">
        <v>2.7558882415656818</v>
      </c>
      <c r="H877" s="226">
        <v>2.151216131313713</v>
      </c>
      <c r="I877" s="226">
        <v>3.0767948691238205</v>
      </c>
      <c r="J877" s="226">
        <v>3.3115957885386109</v>
      </c>
      <c r="K877" s="226">
        <v>0.38058779101104923</v>
      </c>
      <c r="L877" s="226">
        <v>3.2659863237109037</v>
      </c>
      <c r="M877" s="226">
        <v>0.5163977794943222</v>
      </c>
      <c r="N877" s="226">
        <v>2.5819888974716112</v>
      </c>
      <c r="O877" s="226">
        <v>1.4719601443879746</v>
      </c>
      <c r="P877" s="226">
        <v>2.6770630673681683</v>
      </c>
      <c r="Q877" s="226">
        <v>2.3961775115100856</v>
      </c>
      <c r="R877" s="226">
        <v>1.8348478592697182</v>
      </c>
      <c r="S877" s="226">
        <v>2.7462095088806802</v>
      </c>
      <c r="T877" s="226">
        <v>1.6020819787597222</v>
      </c>
      <c r="U877" s="226">
        <v>10.457851914550458</v>
      </c>
      <c r="V877" s="226">
        <v>3.5071355833500366</v>
      </c>
      <c r="W877" s="226">
        <v>1.3366625103842245</v>
      </c>
      <c r="X877" s="226">
        <v>3.0865838721797285</v>
      </c>
      <c r="Y877" s="226">
        <v>1.7195530554962959</v>
      </c>
      <c r="Z877" s="226">
        <v>2.503331114069145</v>
      </c>
      <c r="AA877" s="226">
        <v>6.9394775626813141</v>
      </c>
      <c r="AB877" s="226">
        <v>1.2939809375205875</v>
      </c>
      <c r="AC877" s="226">
        <v>2.228601953392904</v>
      </c>
      <c r="AD877" s="223"/>
      <c r="AE877" s="224"/>
      <c r="AF877" s="224"/>
      <c r="AG877" s="224"/>
      <c r="AH877" s="224"/>
      <c r="AI877" s="224"/>
      <c r="AJ877" s="224"/>
      <c r="AK877" s="224"/>
      <c r="AL877" s="224"/>
      <c r="AM877" s="224"/>
      <c r="AN877" s="224"/>
      <c r="AO877" s="224"/>
      <c r="AP877" s="224"/>
      <c r="AQ877" s="224"/>
      <c r="AR877" s="224"/>
      <c r="AS877" s="224"/>
      <c r="AT877" s="224"/>
      <c r="AU877" s="224"/>
      <c r="AV877" s="224"/>
      <c r="AW877" s="224"/>
      <c r="AX877" s="224"/>
      <c r="AY877" s="224"/>
      <c r="AZ877" s="224"/>
      <c r="BA877" s="224"/>
      <c r="BB877" s="224"/>
      <c r="BC877" s="224"/>
      <c r="BD877" s="224"/>
      <c r="BE877" s="224"/>
      <c r="BF877" s="224"/>
      <c r="BG877" s="224"/>
      <c r="BH877" s="224"/>
      <c r="BI877" s="224"/>
      <c r="BJ877" s="224"/>
      <c r="BK877" s="224"/>
      <c r="BL877" s="224"/>
      <c r="BM877" s="228"/>
    </row>
    <row r="878" spans="1:65">
      <c r="A878" s="29"/>
      <c r="B878" s="3" t="s">
        <v>86</v>
      </c>
      <c r="C878" s="28"/>
      <c r="D878" s="13">
        <v>9.7445533911361595E-3</v>
      </c>
      <c r="E878" s="13">
        <v>2.522620741037249E-2</v>
      </c>
      <c r="F878" s="13">
        <v>1.2322586143163601E-2</v>
      </c>
      <c r="G878" s="13">
        <v>1.4791950198946285E-2</v>
      </c>
      <c r="H878" s="13">
        <v>1.1688669431192272E-2</v>
      </c>
      <c r="I878" s="13">
        <v>1.605284279542863E-2</v>
      </c>
      <c r="J878" s="13">
        <v>1.6544192115929779E-2</v>
      </c>
      <c r="K878" s="13">
        <v>1.947913020169254E-3</v>
      </c>
      <c r="L878" s="13">
        <v>1.7685846518290093E-2</v>
      </c>
      <c r="M878" s="13">
        <v>2.7226596458400118E-3</v>
      </c>
      <c r="N878" s="13">
        <v>1.3355114986922127E-2</v>
      </c>
      <c r="O878" s="13">
        <v>7.9925437704324413E-3</v>
      </c>
      <c r="P878" s="13">
        <v>1.4379926950948085E-2</v>
      </c>
      <c r="Q878" s="13">
        <v>1.3244647691442206E-2</v>
      </c>
      <c r="R878" s="13">
        <v>1.0269670854121558E-2</v>
      </c>
      <c r="S878" s="13">
        <v>1.4918295204421983E-2</v>
      </c>
      <c r="T878" s="13">
        <v>7.6961504183813726E-3</v>
      </c>
      <c r="U878" s="13">
        <v>5.9816121532223779E-2</v>
      </c>
      <c r="V878" s="13">
        <v>1.8805016532707972E-2</v>
      </c>
      <c r="W878" s="13">
        <v>7.4855096717429022E-3</v>
      </c>
      <c r="X878" s="13">
        <v>1.6439860837175652E-2</v>
      </c>
      <c r="Y878" s="13">
        <v>1.0589348096221612E-2</v>
      </c>
      <c r="Z878" s="13">
        <v>1.3362977477237428E-2</v>
      </c>
      <c r="AA878" s="13">
        <v>3.6819363556090209E-2</v>
      </c>
      <c r="AB878" s="13">
        <v>8.1532865927954352E-3</v>
      </c>
      <c r="AC878" s="13">
        <v>1.2795800689337248E-2</v>
      </c>
      <c r="AD878" s="150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5"/>
    </row>
    <row r="879" spans="1:65">
      <c r="A879" s="29"/>
      <c r="B879" s="3" t="s">
        <v>276</v>
      </c>
      <c r="C879" s="28"/>
      <c r="D879" s="13">
        <v>6.7728910659484054E-2</v>
      </c>
      <c r="E879" s="13">
        <v>-1.5366310002718486E-2</v>
      </c>
      <c r="F879" s="13">
        <v>-2.0727291980925044E-2</v>
      </c>
      <c r="G879" s="13">
        <v>-1.195447640325753E-3</v>
      </c>
      <c r="H879" s="13">
        <v>-1.3349553677657999E-2</v>
      </c>
      <c r="I879" s="13">
        <v>2.7521545822934534E-2</v>
      </c>
      <c r="J879" s="13">
        <v>7.3089892637690612E-2</v>
      </c>
      <c r="K879" s="13">
        <v>4.7441167859957556E-2</v>
      </c>
      <c r="L879" s="13">
        <v>-1.0005328024511817E-2</v>
      </c>
      <c r="M879" s="13">
        <v>1.6799581866521196E-2</v>
      </c>
      <c r="N879" s="13">
        <v>3.6456515786612353E-2</v>
      </c>
      <c r="O879" s="13">
        <v>-1.2685819013615096E-2</v>
      </c>
      <c r="P879" s="13">
        <v>-1.9638550572018687E-3</v>
      </c>
      <c r="Q879" s="13">
        <v>-3.0109010442786688E-2</v>
      </c>
      <c r="R879" s="13">
        <v>-4.2171219893751499E-2</v>
      </c>
      <c r="S879" s="13">
        <v>-1.313256751179892E-2</v>
      </c>
      <c r="T879" s="13">
        <v>0.11597774846334352</v>
      </c>
      <c r="U879" s="13">
        <v>-6.2721650810210083E-2</v>
      </c>
      <c r="V879" s="13">
        <v>-1.768610644663493E-4</v>
      </c>
      <c r="W879" s="13">
        <v>-4.2707318091572022E-2</v>
      </c>
      <c r="X879" s="13">
        <v>6.524366408291904E-3</v>
      </c>
      <c r="Y879" s="13">
        <v>-0.12945604797192245</v>
      </c>
      <c r="Z879" s="13">
        <v>4.2906239173725602E-3</v>
      </c>
      <c r="AA879" s="13">
        <v>1.0403509420523926E-2</v>
      </c>
      <c r="AB879" s="13">
        <v>-0.14917642017875543</v>
      </c>
      <c r="AC879" s="13">
        <v>-6.6295638795681344E-2</v>
      </c>
      <c r="AD879" s="150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45" t="s">
        <v>277</v>
      </c>
      <c r="C880" s="46"/>
      <c r="D880" s="44">
        <v>2.12</v>
      </c>
      <c r="E880" s="44">
        <v>0.27</v>
      </c>
      <c r="F880" s="44">
        <v>0.42</v>
      </c>
      <c r="G880" s="44">
        <v>0.14000000000000001</v>
      </c>
      <c r="H880" s="44">
        <v>0.21</v>
      </c>
      <c r="I880" s="44">
        <v>0.96</v>
      </c>
      <c r="J880" s="44">
        <v>2.27</v>
      </c>
      <c r="K880" s="44">
        <v>1.54</v>
      </c>
      <c r="L880" s="44">
        <v>0.12</v>
      </c>
      <c r="M880" s="44">
        <v>0.66</v>
      </c>
      <c r="N880" s="44">
        <v>1.22</v>
      </c>
      <c r="O880" s="44">
        <v>0.19</v>
      </c>
      <c r="P880" s="44">
        <v>0.12</v>
      </c>
      <c r="Q880" s="44">
        <v>0.69</v>
      </c>
      <c r="R880" s="44">
        <v>1.04</v>
      </c>
      <c r="S880" s="44">
        <v>0.21</v>
      </c>
      <c r="T880" s="44">
        <v>3.51</v>
      </c>
      <c r="U880" s="44">
        <v>1.63</v>
      </c>
      <c r="V880" s="44">
        <v>0.17</v>
      </c>
      <c r="W880" s="44">
        <v>1.06</v>
      </c>
      <c r="X880" s="44">
        <v>0.36</v>
      </c>
      <c r="Y880" s="44">
        <v>3.55</v>
      </c>
      <c r="Z880" s="44">
        <v>0.3</v>
      </c>
      <c r="AA880" s="44">
        <v>0.47</v>
      </c>
      <c r="AB880" s="44">
        <v>4.12</v>
      </c>
      <c r="AC880" s="44">
        <v>1.73</v>
      </c>
      <c r="AD880" s="150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B881" s="3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  <c r="AA881" s="20"/>
      <c r="AB881" s="20"/>
      <c r="AC881" s="20"/>
      <c r="BM881" s="55"/>
    </row>
    <row r="882" spans="1:65" ht="15">
      <c r="B882" s="8" t="s">
        <v>520</v>
      </c>
      <c r="BM882" s="27" t="s">
        <v>66</v>
      </c>
    </row>
    <row r="883" spans="1:65" ht="15">
      <c r="A883" s="24" t="s">
        <v>21</v>
      </c>
      <c r="B883" s="18" t="s">
        <v>110</v>
      </c>
      <c r="C883" s="15" t="s">
        <v>111</v>
      </c>
      <c r="D883" s="16" t="s">
        <v>236</v>
      </c>
      <c r="E883" s="17" t="s">
        <v>236</v>
      </c>
      <c r="F883" s="17" t="s">
        <v>236</v>
      </c>
      <c r="G883" s="17" t="s">
        <v>236</v>
      </c>
      <c r="H883" s="17" t="s">
        <v>236</v>
      </c>
      <c r="I883" s="17" t="s">
        <v>236</v>
      </c>
      <c r="J883" s="17" t="s">
        <v>236</v>
      </c>
      <c r="K883" s="17" t="s">
        <v>236</v>
      </c>
      <c r="L883" s="17" t="s">
        <v>236</v>
      </c>
      <c r="M883" s="17" t="s">
        <v>236</v>
      </c>
      <c r="N883" s="17" t="s">
        <v>236</v>
      </c>
      <c r="O883" s="17" t="s">
        <v>236</v>
      </c>
      <c r="P883" s="17" t="s">
        <v>236</v>
      </c>
      <c r="Q883" s="17" t="s">
        <v>236</v>
      </c>
      <c r="R883" s="17" t="s">
        <v>236</v>
      </c>
      <c r="S883" s="17" t="s">
        <v>236</v>
      </c>
      <c r="T883" s="17" t="s">
        <v>236</v>
      </c>
      <c r="U883" s="17" t="s">
        <v>236</v>
      </c>
      <c r="V883" s="17" t="s">
        <v>236</v>
      </c>
      <c r="W883" s="17" t="s">
        <v>236</v>
      </c>
      <c r="X883" s="17" t="s">
        <v>236</v>
      </c>
      <c r="Y883" s="17" t="s">
        <v>236</v>
      </c>
      <c r="Z883" s="150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</v>
      </c>
    </row>
    <row r="884" spans="1:65">
      <c r="A884" s="29"/>
      <c r="B884" s="19" t="s">
        <v>237</v>
      </c>
      <c r="C884" s="9" t="s">
        <v>237</v>
      </c>
      <c r="D884" s="148" t="s">
        <v>239</v>
      </c>
      <c r="E884" s="149" t="s">
        <v>241</v>
      </c>
      <c r="F884" s="149" t="s">
        <v>242</v>
      </c>
      <c r="G884" s="149" t="s">
        <v>243</v>
      </c>
      <c r="H884" s="149" t="s">
        <v>244</v>
      </c>
      <c r="I884" s="149" t="s">
        <v>245</v>
      </c>
      <c r="J884" s="149" t="s">
        <v>246</v>
      </c>
      <c r="K884" s="149" t="s">
        <v>248</v>
      </c>
      <c r="L884" s="149" t="s">
        <v>249</v>
      </c>
      <c r="M884" s="149" t="s">
        <v>250</v>
      </c>
      <c r="N884" s="149" t="s">
        <v>251</v>
      </c>
      <c r="O884" s="149" t="s">
        <v>252</v>
      </c>
      <c r="P884" s="149" t="s">
        <v>253</v>
      </c>
      <c r="Q884" s="149" t="s">
        <v>254</v>
      </c>
      <c r="R884" s="149" t="s">
        <v>255</v>
      </c>
      <c r="S884" s="149" t="s">
        <v>256</v>
      </c>
      <c r="T884" s="149" t="s">
        <v>257</v>
      </c>
      <c r="U884" s="149" t="s">
        <v>258</v>
      </c>
      <c r="V884" s="149" t="s">
        <v>260</v>
      </c>
      <c r="W884" s="149" t="s">
        <v>263</v>
      </c>
      <c r="X884" s="149" t="s">
        <v>264</v>
      </c>
      <c r="Y884" s="149" t="s">
        <v>266</v>
      </c>
      <c r="Z884" s="150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 t="s">
        <v>3</v>
      </c>
    </row>
    <row r="885" spans="1:65">
      <c r="A885" s="29"/>
      <c r="B885" s="19"/>
      <c r="C885" s="9"/>
      <c r="D885" s="10" t="s">
        <v>287</v>
      </c>
      <c r="E885" s="11" t="s">
        <v>287</v>
      </c>
      <c r="F885" s="11" t="s">
        <v>287</v>
      </c>
      <c r="G885" s="11" t="s">
        <v>287</v>
      </c>
      <c r="H885" s="11" t="s">
        <v>287</v>
      </c>
      <c r="I885" s="11" t="s">
        <v>288</v>
      </c>
      <c r="J885" s="11" t="s">
        <v>288</v>
      </c>
      <c r="K885" s="11" t="s">
        <v>288</v>
      </c>
      <c r="L885" s="11" t="s">
        <v>287</v>
      </c>
      <c r="M885" s="11" t="s">
        <v>287</v>
      </c>
      <c r="N885" s="11" t="s">
        <v>288</v>
      </c>
      <c r="O885" s="11" t="s">
        <v>288</v>
      </c>
      <c r="P885" s="11" t="s">
        <v>288</v>
      </c>
      <c r="Q885" s="11" t="s">
        <v>288</v>
      </c>
      <c r="R885" s="11" t="s">
        <v>288</v>
      </c>
      <c r="S885" s="11" t="s">
        <v>288</v>
      </c>
      <c r="T885" s="11" t="s">
        <v>287</v>
      </c>
      <c r="U885" s="11" t="s">
        <v>287</v>
      </c>
      <c r="V885" s="11" t="s">
        <v>287</v>
      </c>
      <c r="W885" s="11" t="s">
        <v>288</v>
      </c>
      <c r="X885" s="11" t="s">
        <v>114</v>
      </c>
      <c r="Y885" s="11" t="s">
        <v>287</v>
      </c>
      <c r="Z885" s="150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2</v>
      </c>
    </row>
    <row r="886" spans="1:65">
      <c r="A886" s="29"/>
      <c r="B886" s="19"/>
      <c r="C886" s="9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150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3</v>
      </c>
    </row>
    <row r="887" spans="1:65">
      <c r="A887" s="29"/>
      <c r="B887" s="18">
        <v>1</v>
      </c>
      <c r="C887" s="14">
        <v>1</v>
      </c>
      <c r="D887" s="151">
        <v>1.01</v>
      </c>
      <c r="E887" s="145">
        <v>1.8</v>
      </c>
      <c r="F887" s="21">
        <v>1.3</v>
      </c>
      <c r="G887" s="21">
        <v>1.44</v>
      </c>
      <c r="H887" s="21">
        <v>1.4029214764263214</v>
      </c>
      <c r="I887" s="21">
        <v>1.6</v>
      </c>
      <c r="J887" s="21">
        <v>1.37</v>
      </c>
      <c r="K887" s="21">
        <v>1.55</v>
      </c>
      <c r="L887" s="21">
        <v>1.38</v>
      </c>
      <c r="M887" s="21">
        <v>1.47</v>
      </c>
      <c r="N887" s="21">
        <v>1.45</v>
      </c>
      <c r="O887" s="21">
        <v>1.44</v>
      </c>
      <c r="P887" s="21">
        <v>1.45</v>
      </c>
      <c r="Q887" s="21">
        <v>1.48</v>
      </c>
      <c r="R887" s="21">
        <v>1.41</v>
      </c>
      <c r="S887" s="145">
        <v>2.21</v>
      </c>
      <c r="T887" s="151">
        <v>1.91</v>
      </c>
      <c r="U887" s="21">
        <v>1.42</v>
      </c>
      <c r="V887" s="151">
        <v>0.88</v>
      </c>
      <c r="W887" s="151" t="s">
        <v>101</v>
      </c>
      <c r="X887" s="21">
        <v>1.4058351953785746</v>
      </c>
      <c r="Y887" s="21">
        <v>1.23</v>
      </c>
      <c r="Z887" s="150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1</v>
      </c>
    </row>
    <row r="888" spans="1:65">
      <c r="A888" s="29"/>
      <c r="B888" s="19">
        <v>1</v>
      </c>
      <c r="C888" s="9">
        <v>2</v>
      </c>
      <c r="D888" s="146">
        <v>0.98</v>
      </c>
      <c r="E888" s="11">
        <v>1.5</v>
      </c>
      <c r="F888" s="11">
        <v>1.3</v>
      </c>
      <c r="G888" s="11">
        <v>1.45</v>
      </c>
      <c r="H888" s="11">
        <v>1.4021540739396479</v>
      </c>
      <c r="I888" s="11">
        <v>1.6</v>
      </c>
      <c r="J888" s="11">
        <v>1.41</v>
      </c>
      <c r="K888" s="11">
        <v>1.62</v>
      </c>
      <c r="L888" s="11">
        <v>1.38</v>
      </c>
      <c r="M888" s="11">
        <v>1.47</v>
      </c>
      <c r="N888" s="11">
        <v>1.48</v>
      </c>
      <c r="O888" s="11">
        <v>1.43</v>
      </c>
      <c r="P888" s="11">
        <v>1.43</v>
      </c>
      <c r="Q888" s="11">
        <v>1.37</v>
      </c>
      <c r="R888" s="11">
        <v>1.45</v>
      </c>
      <c r="S888" s="146">
        <v>1.88</v>
      </c>
      <c r="T888" s="146">
        <v>1.89</v>
      </c>
      <c r="U888" s="11">
        <v>1.4</v>
      </c>
      <c r="V888" s="146">
        <v>0.86</v>
      </c>
      <c r="W888" s="146" t="s">
        <v>101</v>
      </c>
      <c r="X888" s="11">
        <v>1.4617393590739338</v>
      </c>
      <c r="Y888" s="11">
        <v>1.26</v>
      </c>
      <c r="Z888" s="150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7">
        <v>25</v>
      </c>
    </row>
    <row r="889" spans="1:65">
      <c r="A889" s="29"/>
      <c r="B889" s="19">
        <v>1</v>
      </c>
      <c r="C889" s="9">
        <v>3</v>
      </c>
      <c r="D889" s="146">
        <v>1.1100000000000001</v>
      </c>
      <c r="E889" s="11">
        <v>1.7</v>
      </c>
      <c r="F889" s="11">
        <v>1.3</v>
      </c>
      <c r="G889" s="11">
        <v>1.45</v>
      </c>
      <c r="H889" s="11">
        <v>1.421186517150137</v>
      </c>
      <c r="I889" s="11">
        <v>1.6</v>
      </c>
      <c r="J889" s="11">
        <v>1.48</v>
      </c>
      <c r="K889" s="11">
        <v>1.47</v>
      </c>
      <c r="L889" s="11">
        <v>1.37</v>
      </c>
      <c r="M889" s="11">
        <v>1.46</v>
      </c>
      <c r="N889" s="11">
        <v>1.46</v>
      </c>
      <c r="O889" s="11">
        <v>1.43</v>
      </c>
      <c r="P889" s="11">
        <v>1.44</v>
      </c>
      <c r="Q889" s="11">
        <v>1.37</v>
      </c>
      <c r="R889" s="11">
        <v>1.44</v>
      </c>
      <c r="S889" s="146">
        <v>1.77</v>
      </c>
      <c r="T889" s="146">
        <v>1.8</v>
      </c>
      <c r="U889" s="11">
        <v>1.57</v>
      </c>
      <c r="V889" s="146">
        <v>0.9</v>
      </c>
      <c r="W889" s="146" t="s">
        <v>101</v>
      </c>
      <c r="X889" s="11">
        <v>1.4480407178950412</v>
      </c>
      <c r="Y889" s="11">
        <v>1.24</v>
      </c>
      <c r="Z889" s="150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7">
        <v>16</v>
      </c>
    </row>
    <row r="890" spans="1:65">
      <c r="A890" s="29"/>
      <c r="B890" s="19">
        <v>1</v>
      </c>
      <c r="C890" s="9">
        <v>4</v>
      </c>
      <c r="D890" s="146">
        <v>1.0900000000000001</v>
      </c>
      <c r="E890" s="11">
        <v>1.6</v>
      </c>
      <c r="F890" s="11">
        <v>1.3</v>
      </c>
      <c r="G890" s="11">
        <v>1.48</v>
      </c>
      <c r="H890" s="11">
        <v>1.4053542375610681</v>
      </c>
      <c r="I890" s="11">
        <v>1.7</v>
      </c>
      <c r="J890" s="11">
        <v>1.26</v>
      </c>
      <c r="K890" s="11">
        <v>1.53</v>
      </c>
      <c r="L890" s="11">
        <v>1.38</v>
      </c>
      <c r="M890" s="11">
        <v>1.5</v>
      </c>
      <c r="N890" s="11">
        <v>1.49</v>
      </c>
      <c r="O890" s="11">
        <v>1.42</v>
      </c>
      <c r="P890" s="11">
        <v>1.4</v>
      </c>
      <c r="Q890" s="11">
        <v>1.41</v>
      </c>
      <c r="R890" s="11">
        <v>1.49</v>
      </c>
      <c r="S890" s="146">
        <v>1.9299999999999997</v>
      </c>
      <c r="T890" s="152">
        <v>2.2599999999999998</v>
      </c>
      <c r="U890" s="11">
        <v>1.43</v>
      </c>
      <c r="V890" s="146">
        <v>0.87</v>
      </c>
      <c r="W890" s="146" t="s">
        <v>101</v>
      </c>
      <c r="X890" s="11">
        <v>1.428972693769472</v>
      </c>
      <c r="Y890" s="11">
        <v>1.24</v>
      </c>
      <c r="Z890" s="150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7">
        <v>1.4375679044557783</v>
      </c>
    </row>
    <row r="891" spans="1:65">
      <c r="A891" s="29"/>
      <c r="B891" s="19">
        <v>1</v>
      </c>
      <c r="C891" s="9">
        <v>5</v>
      </c>
      <c r="D891" s="146">
        <v>0.98</v>
      </c>
      <c r="E891" s="11">
        <v>1.6</v>
      </c>
      <c r="F891" s="11">
        <v>1.3</v>
      </c>
      <c r="G891" s="11">
        <v>1.49</v>
      </c>
      <c r="H891" s="11">
        <v>1.4283528721788201</v>
      </c>
      <c r="I891" s="11">
        <v>1.6</v>
      </c>
      <c r="J891" s="11">
        <v>1.32</v>
      </c>
      <c r="K891" s="11">
        <v>1.5</v>
      </c>
      <c r="L891" s="11">
        <v>1.37</v>
      </c>
      <c r="M891" s="11">
        <v>1.48</v>
      </c>
      <c r="N891" s="11">
        <v>1.44</v>
      </c>
      <c r="O891" s="11">
        <v>1.48</v>
      </c>
      <c r="P891" s="11">
        <v>1.41</v>
      </c>
      <c r="Q891" s="11">
        <v>1.42</v>
      </c>
      <c r="R891" s="11">
        <v>1.41</v>
      </c>
      <c r="S891" s="146">
        <v>1.88</v>
      </c>
      <c r="T891" s="146">
        <v>1.8</v>
      </c>
      <c r="U891" s="11">
        <v>1.46</v>
      </c>
      <c r="V891" s="146">
        <v>0.9</v>
      </c>
      <c r="W891" s="146" t="s">
        <v>101</v>
      </c>
      <c r="X891" s="11">
        <v>1.401937189127</v>
      </c>
      <c r="Y891" s="11">
        <v>1.23</v>
      </c>
      <c r="Z891" s="150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7">
        <v>59</v>
      </c>
    </row>
    <row r="892" spans="1:65">
      <c r="A892" s="29"/>
      <c r="B892" s="19">
        <v>1</v>
      </c>
      <c r="C892" s="9">
        <v>6</v>
      </c>
      <c r="D892" s="146">
        <v>0.94</v>
      </c>
      <c r="E892" s="11">
        <v>1.5</v>
      </c>
      <c r="F892" s="11">
        <v>1.3</v>
      </c>
      <c r="G892" s="11">
        <v>1.44</v>
      </c>
      <c r="H892" s="11">
        <v>1.423377444402292</v>
      </c>
      <c r="I892" s="11">
        <v>1.6</v>
      </c>
      <c r="J892" s="11">
        <v>1.42</v>
      </c>
      <c r="K892" s="11">
        <v>1.52</v>
      </c>
      <c r="L892" s="11">
        <v>1.39</v>
      </c>
      <c r="M892" s="11">
        <v>1.51</v>
      </c>
      <c r="N892" s="11">
        <v>1.47</v>
      </c>
      <c r="O892" s="11">
        <v>1.39</v>
      </c>
      <c r="P892" s="11">
        <v>1.43</v>
      </c>
      <c r="Q892" s="11">
        <v>1.38</v>
      </c>
      <c r="R892" s="11">
        <v>1.47</v>
      </c>
      <c r="S892" s="146">
        <v>1.88</v>
      </c>
      <c r="T892" s="146">
        <v>1.84</v>
      </c>
      <c r="U892" s="11">
        <v>1.51</v>
      </c>
      <c r="V892" s="146">
        <v>0.92</v>
      </c>
      <c r="W892" s="146" t="s">
        <v>101</v>
      </c>
      <c r="X892" s="11">
        <v>1.4220544775871067</v>
      </c>
      <c r="Y892" s="11">
        <v>1.21</v>
      </c>
      <c r="Z892" s="150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A893" s="29"/>
      <c r="B893" s="20" t="s">
        <v>273</v>
      </c>
      <c r="C893" s="12"/>
      <c r="D893" s="22">
        <v>1.0183333333333333</v>
      </c>
      <c r="E893" s="22">
        <v>1.6166666666666665</v>
      </c>
      <c r="F893" s="22">
        <v>1.3</v>
      </c>
      <c r="G893" s="22">
        <v>1.4583333333333333</v>
      </c>
      <c r="H893" s="22">
        <v>1.4138911036097144</v>
      </c>
      <c r="I893" s="22">
        <v>1.6166666666666669</v>
      </c>
      <c r="J893" s="22">
        <v>1.3766666666666667</v>
      </c>
      <c r="K893" s="22">
        <v>1.5316666666666665</v>
      </c>
      <c r="L893" s="22">
        <v>1.3783333333333332</v>
      </c>
      <c r="M893" s="22">
        <v>1.4816666666666667</v>
      </c>
      <c r="N893" s="22">
        <v>1.4650000000000001</v>
      </c>
      <c r="O893" s="22">
        <v>1.4316666666666666</v>
      </c>
      <c r="P893" s="22">
        <v>1.4266666666666667</v>
      </c>
      <c r="Q893" s="22">
        <v>1.405</v>
      </c>
      <c r="R893" s="22">
        <v>1.4450000000000001</v>
      </c>
      <c r="S893" s="22">
        <v>1.9249999999999996</v>
      </c>
      <c r="T893" s="22">
        <v>1.9166666666666667</v>
      </c>
      <c r="U893" s="22">
        <v>1.4649999999999999</v>
      </c>
      <c r="V893" s="22">
        <v>0.88833333333333331</v>
      </c>
      <c r="W893" s="22" t="s">
        <v>726</v>
      </c>
      <c r="X893" s="22">
        <v>1.4280966054718547</v>
      </c>
      <c r="Y893" s="22">
        <v>1.2350000000000001</v>
      </c>
      <c r="Z893" s="150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5"/>
    </row>
    <row r="894" spans="1:65">
      <c r="A894" s="29"/>
      <c r="B894" s="3" t="s">
        <v>274</v>
      </c>
      <c r="C894" s="28"/>
      <c r="D894" s="11">
        <v>0.995</v>
      </c>
      <c r="E894" s="11">
        <v>1.6</v>
      </c>
      <c r="F894" s="11">
        <v>1.3</v>
      </c>
      <c r="G894" s="11">
        <v>1.45</v>
      </c>
      <c r="H894" s="11">
        <v>1.4132703773556026</v>
      </c>
      <c r="I894" s="11">
        <v>1.6</v>
      </c>
      <c r="J894" s="11">
        <v>1.3900000000000001</v>
      </c>
      <c r="K894" s="11">
        <v>1.5249999999999999</v>
      </c>
      <c r="L894" s="11">
        <v>1.38</v>
      </c>
      <c r="M894" s="11">
        <v>1.4750000000000001</v>
      </c>
      <c r="N894" s="11">
        <v>1.4649999999999999</v>
      </c>
      <c r="O894" s="11">
        <v>1.43</v>
      </c>
      <c r="P894" s="11">
        <v>1.43</v>
      </c>
      <c r="Q894" s="11">
        <v>1.395</v>
      </c>
      <c r="R894" s="11">
        <v>1.4449999999999998</v>
      </c>
      <c r="S894" s="11">
        <v>1.88</v>
      </c>
      <c r="T894" s="11">
        <v>1.865</v>
      </c>
      <c r="U894" s="11">
        <v>1.4449999999999998</v>
      </c>
      <c r="V894" s="11">
        <v>0.89</v>
      </c>
      <c r="W894" s="11" t="s">
        <v>726</v>
      </c>
      <c r="X894" s="11">
        <v>1.4255135856782895</v>
      </c>
      <c r="Y894" s="11">
        <v>1.2349999999999999</v>
      </c>
      <c r="Z894" s="150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5"/>
    </row>
    <row r="895" spans="1:65">
      <c r="A895" s="29"/>
      <c r="B895" s="3" t="s">
        <v>275</v>
      </c>
      <c r="C895" s="28"/>
      <c r="D895" s="23">
        <v>6.7354782062350071E-2</v>
      </c>
      <c r="E895" s="23">
        <v>0.1169045194450012</v>
      </c>
      <c r="F895" s="23">
        <v>0</v>
      </c>
      <c r="G895" s="23">
        <v>2.1369760566432826E-2</v>
      </c>
      <c r="H895" s="23">
        <v>1.1690381845399776E-2</v>
      </c>
      <c r="I895" s="23">
        <v>4.0824829046386249E-2</v>
      </c>
      <c r="J895" s="23">
        <v>7.8145164064493858E-2</v>
      </c>
      <c r="K895" s="23">
        <v>5.1153364177409399E-2</v>
      </c>
      <c r="L895" s="23">
        <v>7.5277265270907176E-3</v>
      </c>
      <c r="M895" s="23">
        <v>1.9407902170679534E-2</v>
      </c>
      <c r="N895" s="23">
        <v>1.8708286933869722E-2</v>
      </c>
      <c r="O895" s="23">
        <v>2.9268868558020283E-2</v>
      </c>
      <c r="P895" s="23">
        <v>1.8618986725025273E-2</v>
      </c>
      <c r="Q895" s="23">
        <v>4.2308391602612322E-2</v>
      </c>
      <c r="R895" s="23">
        <v>3.2093613071762457E-2</v>
      </c>
      <c r="S895" s="23">
        <v>0.14923136399564269</v>
      </c>
      <c r="T895" s="23">
        <v>0.17420294677951531</v>
      </c>
      <c r="U895" s="23">
        <v>6.4109281699298484E-2</v>
      </c>
      <c r="V895" s="23">
        <v>2.2286019533929058E-2</v>
      </c>
      <c r="W895" s="23" t="s">
        <v>726</v>
      </c>
      <c r="X895" s="23">
        <v>2.343827115298576E-2</v>
      </c>
      <c r="Y895" s="23">
        <v>1.6431676725154998E-2</v>
      </c>
      <c r="Z895" s="202"/>
      <c r="AA895" s="203"/>
      <c r="AB895" s="203"/>
      <c r="AC895" s="203"/>
      <c r="AD895" s="203"/>
      <c r="AE895" s="203"/>
      <c r="AF895" s="203"/>
      <c r="AG895" s="203"/>
      <c r="AH895" s="203"/>
      <c r="AI895" s="203"/>
      <c r="AJ895" s="203"/>
      <c r="AK895" s="203"/>
      <c r="AL895" s="203"/>
      <c r="AM895" s="203"/>
      <c r="AN895" s="203"/>
      <c r="AO895" s="203"/>
      <c r="AP895" s="203"/>
      <c r="AQ895" s="203"/>
      <c r="AR895" s="203"/>
      <c r="AS895" s="203"/>
      <c r="AT895" s="203"/>
      <c r="AU895" s="203"/>
      <c r="AV895" s="203"/>
      <c r="AW895" s="203"/>
      <c r="AX895" s="203"/>
      <c r="AY895" s="203"/>
      <c r="AZ895" s="203"/>
      <c r="BA895" s="203"/>
      <c r="BB895" s="203"/>
      <c r="BC895" s="203"/>
      <c r="BD895" s="203"/>
      <c r="BE895" s="203"/>
      <c r="BF895" s="203"/>
      <c r="BG895" s="203"/>
      <c r="BH895" s="203"/>
      <c r="BI895" s="203"/>
      <c r="BJ895" s="203"/>
      <c r="BK895" s="203"/>
      <c r="BL895" s="203"/>
      <c r="BM895" s="56"/>
    </row>
    <row r="896" spans="1:65">
      <c r="A896" s="29"/>
      <c r="B896" s="3" t="s">
        <v>86</v>
      </c>
      <c r="C896" s="28"/>
      <c r="D896" s="13">
        <v>6.6142175511309395E-2</v>
      </c>
      <c r="E896" s="13">
        <v>7.2312073883505912E-2</v>
      </c>
      <c r="F896" s="13">
        <v>0</v>
      </c>
      <c r="G896" s="13">
        <v>1.4653550102696795E-2</v>
      </c>
      <c r="H896" s="13">
        <v>8.2682335404429767E-3</v>
      </c>
      <c r="I896" s="13">
        <v>2.5252471575084274E-2</v>
      </c>
      <c r="J896" s="13">
        <v>5.6764041693336938E-2</v>
      </c>
      <c r="K896" s="13">
        <v>3.3397190975457715E-2</v>
      </c>
      <c r="L896" s="13">
        <v>5.4614702735845599E-3</v>
      </c>
      <c r="M896" s="13">
        <v>1.3098696628130169E-2</v>
      </c>
      <c r="N896" s="13">
        <v>1.2770161729603905E-2</v>
      </c>
      <c r="O896" s="13">
        <v>2.0443912846114284E-2</v>
      </c>
      <c r="P896" s="13">
        <v>1.3050691629690612E-2</v>
      </c>
      <c r="Q896" s="13">
        <v>3.0112734236734748E-2</v>
      </c>
      <c r="R896" s="13">
        <v>2.2210112852430765E-2</v>
      </c>
      <c r="S896" s="13">
        <v>7.7522786491242973E-2</v>
      </c>
      <c r="T896" s="13">
        <v>9.0888493971921031E-2</v>
      </c>
      <c r="U896" s="13">
        <v>4.3760601842524567E-2</v>
      </c>
      <c r="V896" s="13">
        <v>2.508745163294078E-2</v>
      </c>
      <c r="W896" s="13" t="s">
        <v>726</v>
      </c>
      <c r="X896" s="13">
        <v>1.6412244846168208E-2</v>
      </c>
      <c r="Y896" s="13">
        <v>1.3305001396886637E-2</v>
      </c>
      <c r="Z896" s="150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5"/>
    </row>
    <row r="897" spans="1:65">
      <c r="A897" s="29"/>
      <c r="B897" s="3" t="s">
        <v>276</v>
      </c>
      <c r="C897" s="28"/>
      <c r="D897" s="13">
        <v>-0.29162766490752667</v>
      </c>
      <c r="E897" s="13">
        <v>0.12458455816644687</v>
      </c>
      <c r="F897" s="13">
        <v>-9.5694891371310598E-2</v>
      </c>
      <c r="G897" s="13">
        <v>1.4444833397568191E-2</v>
      </c>
      <c r="H897" s="13">
        <v>-1.6470039970061356E-2</v>
      </c>
      <c r="I897" s="13">
        <v>0.12458455816644731</v>
      </c>
      <c r="J897" s="13">
        <v>-4.2364077272695533E-2</v>
      </c>
      <c r="K897" s="13">
        <v>6.5456916448417335E-2</v>
      </c>
      <c r="L897" s="13">
        <v>-4.1204711748812795E-2</v>
      </c>
      <c r="M897" s="13">
        <v>3.0675950731929413E-2</v>
      </c>
      <c r="N897" s="13">
        <v>1.9082295493100032E-2</v>
      </c>
      <c r="O897" s="13">
        <v>-4.1050149845587303E-3</v>
      </c>
      <c r="P897" s="13">
        <v>-7.5831115562075002E-3</v>
      </c>
      <c r="Q897" s="13">
        <v>-2.2654863366685651E-2</v>
      </c>
      <c r="R897" s="13">
        <v>5.1699092065047303E-3</v>
      </c>
      <c r="S897" s="13">
        <v>0.33906718008478975</v>
      </c>
      <c r="T897" s="13">
        <v>0.33327035246537551</v>
      </c>
      <c r="U897" s="13">
        <v>1.908229549309981E-2</v>
      </c>
      <c r="V897" s="13">
        <v>-0.38205817577039558</v>
      </c>
      <c r="W897" s="13" t="s">
        <v>726</v>
      </c>
      <c r="X897" s="13">
        <v>-6.5884185050091304E-3</v>
      </c>
      <c r="Y897" s="13">
        <v>-0.14091014680274505</v>
      </c>
      <c r="Z897" s="150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45" t="s">
        <v>277</v>
      </c>
      <c r="C898" s="46"/>
      <c r="D898" s="44">
        <v>5.29</v>
      </c>
      <c r="E898" s="44">
        <v>2.4</v>
      </c>
      <c r="F898" s="44">
        <v>1.67</v>
      </c>
      <c r="G898" s="44">
        <v>0.37</v>
      </c>
      <c r="H898" s="44">
        <v>0.21</v>
      </c>
      <c r="I898" s="44">
        <v>2.4</v>
      </c>
      <c r="J898" s="44">
        <v>0.68</v>
      </c>
      <c r="K898" s="44">
        <v>1.31</v>
      </c>
      <c r="L898" s="44">
        <v>0.66</v>
      </c>
      <c r="M898" s="44">
        <v>0.67</v>
      </c>
      <c r="N898" s="44">
        <v>0.45</v>
      </c>
      <c r="O898" s="44">
        <v>0.02</v>
      </c>
      <c r="P898" s="44">
        <v>0.04</v>
      </c>
      <c r="Q898" s="44">
        <v>0.32</v>
      </c>
      <c r="R898" s="44">
        <v>0.19</v>
      </c>
      <c r="S898" s="44">
        <v>6.36</v>
      </c>
      <c r="T898" s="44">
        <v>6.25</v>
      </c>
      <c r="U898" s="44">
        <v>0.45</v>
      </c>
      <c r="V898" s="44">
        <v>6.96</v>
      </c>
      <c r="W898" s="44">
        <v>11.94</v>
      </c>
      <c r="X898" s="44">
        <v>0.02</v>
      </c>
      <c r="Y898" s="44">
        <v>2.5</v>
      </c>
      <c r="Z898" s="150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B899" s="3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BM899" s="55"/>
    </row>
    <row r="900" spans="1:65" ht="15">
      <c r="B900" s="8" t="s">
        <v>521</v>
      </c>
      <c r="BM900" s="27" t="s">
        <v>66</v>
      </c>
    </row>
    <row r="901" spans="1:65" ht="15">
      <c r="A901" s="24" t="s">
        <v>24</v>
      </c>
      <c r="B901" s="18" t="s">
        <v>110</v>
      </c>
      <c r="C901" s="15" t="s">
        <v>111</v>
      </c>
      <c r="D901" s="16" t="s">
        <v>236</v>
      </c>
      <c r="E901" s="17" t="s">
        <v>236</v>
      </c>
      <c r="F901" s="17" t="s">
        <v>236</v>
      </c>
      <c r="G901" s="17" t="s">
        <v>236</v>
      </c>
      <c r="H901" s="17" t="s">
        <v>236</v>
      </c>
      <c r="I901" s="17" t="s">
        <v>236</v>
      </c>
      <c r="J901" s="17" t="s">
        <v>236</v>
      </c>
      <c r="K901" s="17" t="s">
        <v>236</v>
      </c>
      <c r="L901" s="17" t="s">
        <v>236</v>
      </c>
      <c r="M901" s="17" t="s">
        <v>236</v>
      </c>
      <c r="N901" s="17" t="s">
        <v>236</v>
      </c>
      <c r="O901" s="17" t="s">
        <v>236</v>
      </c>
      <c r="P901" s="150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7">
        <v>1</v>
      </c>
    </row>
    <row r="902" spans="1:65">
      <c r="A902" s="29"/>
      <c r="B902" s="19" t="s">
        <v>237</v>
      </c>
      <c r="C902" s="9" t="s">
        <v>237</v>
      </c>
      <c r="D902" s="148" t="s">
        <v>241</v>
      </c>
      <c r="E902" s="149" t="s">
        <v>243</v>
      </c>
      <c r="F902" s="149" t="s">
        <v>244</v>
      </c>
      <c r="G902" s="149" t="s">
        <v>245</v>
      </c>
      <c r="H902" s="149" t="s">
        <v>247</v>
      </c>
      <c r="I902" s="149" t="s">
        <v>248</v>
      </c>
      <c r="J902" s="149" t="s">
        <v>250</v>
      </c>
      <c r="K902" s="149" t="s">
        <v>257</v>
      </c>
      <c r="L902" s="149" t="s">
        <v>260</v>
      </c>
      <c r="M902" s="149" t="s">
        <v>261</v>
      </c>
      <c r="N902" s="149" t="s">
        <v>263</v>
      </c>
      <c r="O902" s="149" t="s">
        <v>266</v>
      </c>
      <c r="P902" s="150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7" t="s">
        <v>3</v>
      </c>
    </row>
    <row r="903" spans="1:65">
      <c r="A903" s="29"/>
      <c r="B903" s="19"/>
      <c r="C903" s="9"/>
      <c r="D903" s="10" t="s">
        <v>287</v>
      </c>
      <c r="E903" s="11" t="s">
        <v>287</v>
      </c>
      <c r="F903" s="11" t="s">
        <v>287</v>
      </c>
      <c r="G903" s="11" t="s">
        <v>288</v>
      </c>
      <c r="H903" s="11" t="s">
        <v>287</v>
      </c>
      <c r="I903" s="11" t="s">
        <v>288</v>
      </c>
      <c r="J903" s="11" t="s">
        <v>287</v>
      </c>
      <c r="K903" s="11" t="s">
        <v>287</v>
      </c>
      <c r="L903" s="11" t="s">
        <v>287</v>
      </c>
      <c r="M903" s="11" t="s">
        <v>287</v>
      </c>
      <c r="N903" s="11" t="s">
        <v>288</v>
      </c>
      <c r="O903" s="11" t="s">
        <v>287</v>
      </c>
      <c r="P903" s="150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7">
        <v>2</v>
      </c>
    </row>
    <row r="904" spans="1:65">
      <c r="A904" s="29"/>
      <c r="B904" s="19"/>
      <c r="C904" s="9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150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7">
        <v>3</v>
      </c>
    </row>
    <row r="905" spans="1:65">
      <c r="A905" s="29"/>
      <c r="B905" s="18">
        <v>1</v>
      </c>
      <c r="C905" s="14">
        <v>1</v>
      </c>
      <c r="D905" s="151">
        <v>0.9</v>
      </c>
      <c r="E905" s="21">
        <v>0.71</v>
      </c>
      <c r="F905" s="21">
        <v>0.79808896386026196</v>
      </c>
      <c r="G905" s="151">
        <v>0.9</v>
      </c>
      <c r="H905" s="151">
        <v>1.0811999999999999</v>
      </c>
      <c r="I905" s="21">
        <v>0.73</v>
      </c>
      <c r="J905" s="21">
        <v>0.77</v>
      </c>
      <c r="K905" s="21">
        <v>0.84</v>
      </c>
      <c r="L905" s="145">
        <v>0.88</v>
      </c>
      <c r="M905" s="21">
        <v>0.81420000000000003</v>
      </c>
      <c r="N905" s="151" t="s">
        <v>101</v>
      </c>
      <c r="O905" s="21">
        <v>0.69</v>
      </c>
      <c r="P905" s="150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7">
        <v>1</v>
      </c>
    </row>
    <row r="906" spans="1:65">
      <c r="A906" s="29"/>
      <c r="B906" s="19">
        <v>1</v>
      </c>
      <c r="C906" s="9">
        <v>2</v>
      </c>
      <c r="D906" s="146">
        <v>0.8</v>
      </c>
      <c r="E906" s="11">
        <v>0.73</v>
      </c>
      <c r="F906" s="11">
        <v>0.79501305522784482</v>
      </c>
      <c r="G906" s="146">
        <v>0.9</v>
      </c>
      <c r="H906" s="146">
        <v>1.0228999999999999</v>
      </c>
      <c r="I906" s="152">
        <v>0.77</v>
      </c>
      <c r="J906" s="11">
        <v>0.81</v>
      </c>
      <c r="K906" s="11">
        <v>0.89</v>
      </c>
      <c r="L906" s="11">
        <v>0.84</v>
      </c>
      <c r="M906" s="11">
        <v>0.77470000000000006</v>
      </c>
      <c r="N906" s="146" t="s">
        <v>101</v>
      </c>
      <c r="O906" s="11">
        <v>0.69</v>
      </c>
      <c r="P906" s="150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7">
        <v>26</v>
      </c>
    </row>
    <row r="907" spans="1:65">
      <c r="A907" s="29"/>
      <c r="B907" s="19">
        <v>1</v>
      </c>
      <c r="C907" s="9">
        <v>3</v>
      </c>
      <c r="D907" s="146">
        <v>0.8</v>
      </c>
      <c r="E907" s="11">
        <v>0.73</v>
      </c>
      <c r="F907" s="11">
        <v>0.84197446338361925</v>
      </c>
      <c r="G907" s="146">
        <v>0.9</v>
      </c>
      <c r="H907" s="146">
        <v>1.1228</v>
      </c>
      <c r="I907" s="11">
        <v>0.74</v>
      </c>
      <c r="J907" s="11">
        <v>0.8</v>
      </c>
      <c r="K907" s="11">
        <v>0.82</v>
      </c>
      <c r="L907" s="11">
        <v>0.85</v>
      </c>
      <c r="M907" s="11">
        <v>0.8196</v>
      </c>
      <c r="N907" s="146" t="s">
        <v>101</v>
      </c>
      <c r="O907" s="11">
        <v>0.67</v>
      </c>
      <c r="P907" s="150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7">
        <v>16</v>
      </c>
    </row>
    <row r="908" spans="1:65">
      <c r="A908" s="29"/>
      <c r="B908" s="19">
        <v>1</v>
      </c>
      <c r="C908" s="9">
        <v>4</v>
      </c>
      <c r="D908" s="146">
        <v>0.9</v>
      </c>
      <c r="E908" s="11">
        <v>0.74</v>
      </c>
      <c r="F908" s="11">
        <v>0.82489405368512014</v>
      </c>
      <c r="G908" s="146">
        <v>0.9</v>
      </c>
      <c r="H908" s="146">
        <v>1.0809</v>
      </c>
      <c r="I908" s="11">
        <v>0.72</v>
      </c>
      <c r="J908" s="11">
        <v>0.77</v>
      </c>
      <c r="K908" s="11">
        <v>0.65</v>
      </c>
      <c r="L908" s="11">
        <v>0.84</v>
      </c>
      <c r="M908" s="11">
        <v>0.80869999999999997</v>
      </c>
      <c r="N908" s="146" t="s">
        <v>101</v>
      </c>
      <c r="O908" s="11">
        <v>0.68</v>
      </c>
      <c r="P908" s="150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7">
        <v>0.77134230456001163</v>
      </c>
    </row>
    <row r="909" spans="1:65">
      <c r="A909" s="29"/>
      <c r="B909" s="19">
        <v>1</v>
      </c>
      <c r="C909" s="9">
        <v>5</v>
      </c>
      <c r="D909" s="146">
        <v>0.8</v>
      </c>
      <c r="E909" s="11">
        <v>0.75</v>
      </c>
      <c r="F909" s="11">
        <v>0.84514498065898658</v>
      </c>
      <c r="G909" s="146">
        <v>0.9</v>
      </c>
      <c r="H909" s="146">
        <v>1.0630999999999999</v>
      </c>
      <c r="I909" s="11">
        <v>0.73</v>
      </c>
      <c r="J909" s="11">
        <v>0.8</v>
      </c>
      <c r="K909" s="11">
        <v>0.69</v>
      </c>
      <c r="L909" s="11">
        <v>0.83</v>
      </c>
      <c r="M909" s="11">
        <v>0.80920000000000003</v>
      </c>
      <c r="N909" s="146" t="s">
        <v>101</v>
      </c>
      <c r="O909" s="11">
        <v>0.68</v>
      </c>
      <c r="P909" s="150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7">
        <v>60</v>
      </c>
    </row>
    <row r="910" spans="1:65">
      <c r="A910" s="29"/>
      <c r="B910" s="19">
        <v>1</v>
      </c>
      <c r="C910" s="9">
        <v>6</v>
      </c>
      <c r="D910" s="146">
        <v>0.8</v>
      </c>
      <c r="E910" s="11">
        <v>0.73</v>
      </c>
      <c r="F910" s="11">
        <v>0.80501510206472648</v>
      </c>
      <c r="G910" s="146">
        <v>0.9</v>
      </c>
      <c r="H910" s="146">
        <v>1.0835999999999999</v>
      </c>
      <c r="I910" s="11">
        <v>0.73</v>
      </c>
      <c r="J910" s="11">
        <v>0.82</v>
      </c>
      <c r="K910" s="11">
        <v>0.74</v>
      </c>
      <c r="L910" s="11">
        <v>0.83</v>
      </c>
      <c r="M910" s="11">
        <v>0.78990000000000005</v>
      </c>
      <c r="N910" s="146" t="s">
        <v>101</v>
      </c>
      <c r="O910" s="11">
        <v>0.69</v>
      </c>
      <c r="P910" s="150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20" t="s">
        <v>273</v>
      </c>
      <c r="C911" s="12"/>
      <c r="D911" s="22">
        <v>0.83333333333333337</v>
      </c>
      <c r="E911" s="22">
        <v>0.7316666666666668</v>
      </c>
      <c r="F911" s="22">
        <v>0.81835510314675985</v>
      </c>
      <c r="G911" s="22">
        <v>0.9</v>
      </c>
      <c r="H911" s="22">
        <v>1.0757499999999998</v>
      </c>
      <c r="I911" s="22">
        <v>0.73666666666666669</v>
      </c>
      <c r="J911" s="22">
        <v>0.79500000000000004</v>
      </c>
      <c r="K911" s="22">
        <v>0.77166666666666661</v>
      </c>
      <c r="L911" s="22">
        <v>0.84499999999999986</v>
      </c>
      <c r="M911" s="22">
        <v>0.80271666666666663</v>
      </c>
      <c r="N911" s="22" t="s">
        <v>726</v>
      </c>
      <c r="O911" s="22">
        <v>0.68333333333333324</v>
      </c>
      <c r="P911" s="150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A912" s="29"/>
      <c r="B912" s="3" t="s">
        <v>274</v>
      </c>
      <c r="C912" s="28"/>
      <c r="D912" s="11">
        <v>0.8</v>
      </c>
      <c r="E912" s="11">
        <v>0.73</v>
      </c>
      <c r="F912" s="11">
        <v>0.81495457787492331</v>
      </c>
      <c r="G912" s="11">
        <v>0.9</v>
      </c>
      <c r="H912" s="11">
        <v>1.0810499999999998</v>
      </c>
      <c r="I912" s="11">
        <v>0.73</v>
      </c>
      <c r="J912" s="11">
        <v>0.8</v>
      </c>
      <c r="K912" s="11">
        <v>0.78</v>
      </c>
      <c r="L912" s="11">
        <v>0.84</v>
      </c>
      <c r="M912" s="11">
        <v>0.80895000000000006</v>
      </c>
      <c r="N912" s="11" t="s">
        <v>726</v>
      </c>
      <c r="O912" s="11">
        <v>0.68500000000000005</v>
      </c>
      <c r="P912" s="150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5"/>
    </row>
    <row r="913" spans="1:65">
      <c r="A913" s="29"/>
      <c r="B913" s="3" t="s">
        <v>275</v>
      </c>
      <c r="C913" s="28"/>
      <c r="D913" s="23">
        <v>5.1639777949432218E-2</v>
      </c>
      <c r="E913" s="23">
        <v>1.3291601358251269E-2</v>
      </c>
      <c r="F913" s="23">
        <v>2.2144312230272939E-2</v>
      </c>
      <c r="G913" s="23">
        <v>0</v>
      </c>
      <c r="H913" s="23">
        <v>3.2510598271948209E-2</v>
      </c>
      <c r="I913" s="23">
        <v>1.7511900715418277E-2</v>
      </c>
      <c r="J913" s="23">
        <v>2.0736441353327712E-2</v>
      </c>
      <c r="K913" s="23">
        <v>9.3255920276766449E-2</v>
      </c>
      <c r="L913" s="23">
        <v>1.8708286933869726E-2</v>
      </c>
      <c r="M913" s="23">
        <v>1.699381259949238E-2</v>
      </c>
      <c r="N913" s="23" t="s">
        <v>726</v>
      </c>
      <c r="O913" s="23">
        <v>8.1649658092772127E-3</v>
      </c>
      <c r="P913" s="202"/>
      <c r="Q913" s="203"/>
      <c r="R913" s="203"/>
      <c r="S913" s="203"/>
      <c r="T913" s="203"/>
      <c r="U913" s="203"/>
      <c r="V913" s="203"/>
      <c r="W913" s="203"/>
      <c r="X913" s="203"/>
      <c r="Y913" s="203"/>
      <c r="Z913" s="203"/>
      <c r="AA913" s="203"/>
      <c r="AB913" s="203"/>
      <c r="AC913" s="203"/>
      <c r="AD913" s="203"/>
      <c r="AE913" s="203"/>
      <c r="AF913" s="203"/>
      <c r="AG913" s="203"/>
      <c r="AH913" s="203"/>
      <c r="AI913" s="203"/>
      <c r="AJ913" s="203"/>
      <c r="AK913" s="203"/>
      <c r="AL913" s="203"/>
      <c r="AM913" s="203"/>
      <c r="AN913" s="203"/>
      <c r="AO913" s="203"/>
      <c r="AP913" s="203"/>
      <c r="AQ913" s="203"/>
      <c r="AR913" s="203"/>
      <c r="AS913" s="203"/>
      <c r="AT913" s="203"/>
      <c r="AU913" s="203"/>
      <c r="AV913" s="203"/>
      <c r="AW913" s="203"/>
      <c r="AX913" s="203"/>
      <c r="AY913" s="203"/>
      <c r="AZ913" s="203"/>
      <c r="BA913" s="203"/>
      <c r="BB913" s="203"/>
      <c r="BC913" s="203"/>
      <c r="BD913" s="203"/>
      <c r="BE913" s="203"/>
      <c r="BF913" s="203"/>
      <c r="BG913" s="203"/>
      <c r="BH913" s="203"/>
      <c r="BI913" s="203"/>
      <c r="BJ913" s="203"/>
      <c r="BK913" s="203"/>
      <c r="BL913" s="203"/>
      <c r="BM913" s="56"/>
    </row>
    <row r="914" spans="1:65">
      <c r="A914" s="29"/>
      <c r="B914" s="3" t="s">
        <v>86</v>
      </c>
      <c r="C914" s="28"/>
      <c r="D914" s="13">
        <v>6.1967733539318656E-2</v>
      </c>
      <c r="E914" s="13">
        <v>1.8166197756152073E-2</v>
      </c>
      <c r="F914" s="13">
        <v>2.7059539489792471E-2</v>
      </c>
      <c r="G914" s="13">
        <v>0</v>
      </c>
      <c r="H914" s="13">
        <v>3.0221332346686697E-2</v>
      </c>
      <c r="I914" s="13">
        <v>2.3771810925907164E-2</v>
      </c>
      <c r="J914" s="13">
        <v>2.6083574029343033E-2</v>
      </c>
      <c r="K914" s="13">
        <v>0.12085000467831507</v>
      </c>
      <c r="L914" s="13">
        <v>2.2139984537123941E-2</v>
      </c>
      <c r="M914" s="13">
        <v>2.1170374685329875E-2</v>
      </c>
      <c r="N914" s="13" t="s">
        <v>726</v>
      </c>
      <c r="O914" s="13">
        <v>1.19487304526008E-2</v>
      </c>
      <c r="P914" s="150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5"/>
    </row>
    <row r="915" spans="1:65">
      <c r="A915" s="29"/>
      <c r="B915" s="3" t="s">
        <v>276</v>
      </c>
      <c r="C915" s="28"/>
      <c r="D915" s="13">
        <v>8.0367728318340603E-2</v>
      </c>
      <c r="E915" s="13">
        <v>-5.1437134536496787E-2</v>
      </c>
      <c r="F915" s="13">
        <v>6.0949332493263508E-2</v>
      </c>
      <c r="G915" s="13">
        <v>0.16679714658380784</v>
      </c>
      <c r="H915" s="13">
        <v>0.39464670048614559</v>
      </c>
      <c r="I915" s="13">
        <v>-4.4954928166586972E-2</v>
      </c>
      <c r="J915" s="13">
        <v>3.0670812815696946E-2</v>
      </c>
      <c r="K915" s="13">
        <v>4.2051642278329027E-4</v>
      </c>
      <c r="L915" s="13">
        <v>9.5492876514797098E-2</v>
      </c>
      <c r="M915" s="13">
        <v>4.0675017979924677E-2</v>
      </c>
      <c r="N915" s="13" t="s">
        <v>726</v>
      </c>
      <c r="O915" s="13">
        <v>-0.11409846277896085</v>
      </c>
      <c r="P915" s="150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5"/>
    </row>
    <row r="916" spans="1:65">
      <c r="A916" s="29"/>
      <c r="B916" s="45" t="s">
        <v>277</v>
      </c>
      <c r="C916" s="46"/>
      <c r="D916" s="44" t="s">
        <v>278</v>
      </c>
      <c r="E916" s="44">
        <v>0.71</v>
      </c>
      <c r="F916" s="44">
        <v>0.48</v>
      </c>
      <c r="G916" s="44" t="s">
        <v>278</v>
      </c>
      <c r="H916" s="44">
        <v>4.01</v>
      </c>
      <c r="I916" s="44">
        <v>0.64</v>
      </c>
      <c r="J916" s="44">
        <v>0.16</v>
      </c>
      <c r="K916" s="44">
        <v>0.16</v>
      </c>
      <c r="L916" s="44">
        <v>0.85</v>
      </c>
      <c r="M916" s="44">
        <v>0.27</v>
      </c>
      <c r="N916" s="44">
        <v>3.89</v>
      </c>
      <c r="O916" s="44">
        <v>1.37</v>
      </c>
      <c r="P916" s="150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5"/>
    </row>
    <row r="917" spans="1:65">
      <c r="B917" s="30" t="s">
        <v>305</v>
      </c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BM917" s="55"/>
    </row>
    <row r="918" spans="1:65">
      <c r="BM918" s="55"/>
    </row>
    <row r="919" spans="1:65" ht="15">
      <c r="B919" s="8" t="s">
        <v>522</v>
      </c>
      <c r="BM919" s="27" t="s">
        <v>66</v>
      </c>
    </row>
    <row r="920" spans="1:65" ht="15">
      <c r="A920" s="24" t="s">
        <v>27</v>
      </c>
      <c r="B920" s="18" t="s">
        <v>110</v>
      </c>
      <c r="C920" s="15" t="s">
        <v>111</v>
      </c>
      <c r="D920" s="16" t="s">
        <v>236</v>
      </c>
      <c r="E920" s="17" t="s">
        <v>236</v>
      </c>
      <c r="F920" s="17" t="s">
        <v>236</v>
      </c>
      <c r="G920" s="17" t="s">
        <v>236</v>
      </c>
      <c r="H920" s="17" t="s">
        <v>236</v>
      </c>
      <c r="I920" s="17" t="s">
        <v>236</v>
      </c>
      <c r="J920" s="17" t="s">
        <v>236</v>
      </c>
      <c r="K920" s="17" t="s">
        <v>236</v>
      </c>
      <c r="L920" s="17" t="s">
        <v>236</v>
      </c>
      <c r="M920" s="17" t="s">
        <v>236</v>
      </c>
      <c r="N920" s="17" t="s">
        <v>236</v>
      </c>
      <c r="O920" s="17" t="s">
        <v>236</v>
      </c>
      <c r="P920" s="17" t="s">
        <v>236</v>
      </c>
      <c r="Q920" s="17" t="s">
        <v>236</v>
      </c>
      <c r="R920" s="17" t="s">
        <v>236</v>
      </c>
      <c r="S920" s="17" t="s">
        <v>236</v>
      </c>
      <c r="T920" s="17" t="s">
        <v>236</v>
      </c>
      <c r="U920" s="17" t="s">
        <v>236</v>
      </c>
      <c r="V920" s="17" t="s">
        <v>236</v>
      </c>
      <c r="W920" s="17" t="s">
        <v>236</v>
      </c>
      <c r="X920" s="17" t="s">
        <v>236</v>
      </c>
      <c r="Y920" s="150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7">
        <v>1</v>
      </c>
    </row>
    <row r="921" spans="1:65">
      <c r="A921" s="29"/>
      <c r="B921" s="19" t="s">
        <v>237</v>
      </c>
      <c r="C921" s="9" t="s">
        <v>237</v>
      </c>
      <c r="D921" s="148" t="s">
        <v>239</v>
      </c>
      <c r="E921" s="149" t="s">
        <v>241</v>
      </c>
      <c r="F921" s="149" t="s">
        <v>242</v>
      </c>
      <c r="G921" s="149" t="s">
        <v>243</v>
      </c>
      <c r="H921" s="149" t="s">
        <v>244</v>
      </c>
      <c r="I921" s="149" t="s">
        <v>245</v>
      </c>
      <c r="J921" s="149" t="s">
        <v>246</v>
      </c>
      <c r="K921" s="149" t="s">
        <v>249</v>
      </c>
      <c r="L921" s="149" t="s">
        <v>250</v>
      </c>
      <c r="M921" s="149" t="s">
        <v>251</v>
      </c>
      <c r="N921" s="149" t="s">
        <v>252</v>
      </c>
      <c r="O921" s="149" t="s">
        <v>253</v>
      </c>
      <c r="P921" s="149" t="s">
        <v>254</v>
      </c>
      <c r="Q921" s="149" t="s">
        <v>255</v>
      </c>
      <c r="R921" s="149" t="s">
        <v>256</v>
      </c>
      <c r="S921" s="149" t="s">
        <v>257</v>
      </c>
      <c r="T921" s="149" t="s">
        <v>258</v>
      </c>
      <c r="U921" s="149" t="s">
        <v>260</v>
      </c>
      <c r="V921" s="149" t="s">
        <v>264</v>
      </c>
      <c r="W921" s="149" t="s">
        <v>265</v>
      </c>
      <c r="X921" s="149" t="s">
        <v>266</v>
      </c>
      <c r="Y921" s="150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7" t="s">
        <v>3</v>
      </c>
    </row>
    <row r="922" spans="1:65">
      <c r="A922" s="29"/>
      <c r="B922" s="19"/>
      <c r="C922" s="9"/>
      <c r="D922" s="10" t="s">
        <v>287</v>
      </c>
      <c r="E922" s="11" t="s">
        <v>287</v>
      </c>
      <c r="F922" s="11" t="s">
        <v>287</v>
      </c>
      <c r="G922" s="11" t="s">
        <v>287</v>
      </c>
      <c r="H922" s="11" t="s">
        <v>287</v>
      </c>
      <c r="I922" s="11" t="s">
        <v>288</v>
      </c>
      <c r="J922" s="11" t="s">
        <v>288</v>
      </c>
      <c r="K922" s="11" t="s">
        <v>287</v>
      </c>
      <c r="L922" s="11" t="s">
        <v>287</v>
      </c>
      <c r="M922" s="11" t="s">
        <v>288</v>
      </c>
      <c r="N922" s="11" t="s">
        <v>288</v>
      </c>
      <c r="O922" s="11" t="s">
        <v>288</v>
      </c>
      <c r="P922" s="11" t="s">
        <v>288</v>
      </c>
      <c r="Q922" s="11" t="s">
        <v>288</v>
      </c>
      <c r="R922" s="11" t="s">
        <v>288</v>
      </c>
      <c r="S922" s="11" t="s">
        <v>287</v>
      </c>
      <c r="T922" s="11" t="s">
        <v>287</v>
      </c>
      <c r="U922" s="11" t="s">
        <v>287</v>
      </c>
      <c r="V922" s="11" t="s">
        <v>114</v>
      </c>
      <c r="W922" s="11" t="s">
        <v>114</v>
      </c>
      <c r="X922" s="11" t="s">
        <v>287</v>
      </c>
      <c r="Y922" s="150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7">
        <v>2</v>
      </c>
    </row>
    <row r="923" spans="1:65">
      <c r="A923" s="29"/>
      <c r="B923" s="19"/>
      <c r="C923" s="9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150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7">
        <v>2</v>
      </c>
    </row>
    <row r="924" spans="1:65">
      <c r="A924" s="29"/>
      <c r="B924" s="18">
        <v>1</v>
      </c>
      <c r="C924" s="14">
        <v>1</v>
      </c>
      <c r="D924" s="151">
        <v>0.59</v>
      </c>
      <c r="E924" s="21">
        <v>0.15</v>
      </c>
      <c r="F924" s="151" t="s">
        <v>304</v>
      </c>
      <c r="G924" s="21"/>
      <c r="H924" s="151" t="s">
        <v>96</v>
      </c>
      <c r="I924" s="151">
        <v>0.2</v>
      </c>
      <c r="J924" s="21">
        <v>0.23</v>
      </c>
      <c r="K924" s="151">
        <v>0.2</v>
      </c>
      <c r="L924" s="21"/>
      <c r="M924" s="21">
        <v>0.11</v>
      </c>
      <c r="N924" s="21">
        <v>0.13</v>
      </c>
      <c r="O924" s="21">
        <v>0.19</v>
      </c>
      <c r="P924" s="21">
        <v>0.16</v>
      </c>
      <c r="Q924" s="21">
        <v>0.16</v>
      </c>
      <c r="R924" s="21">
        <v>0.21</v>
      </c>
      <c r="S924" s="151" t="s">
        <v>299</v>
      </c>
      <c r="T924" s="21">
        <v>0.16</v>
      </c>
      <c r="U924" s="21">
        <v>0.21</v>
      </c>
      <c r="V924" s="21">
        <v>0.17338649988915952</v>
      </c>
      <c r="W924" s="151" t="s">
        <v>95</v>
      </c>
      <c r="X924" s="21">
        <v>0.19</v>
      </c>
      <c r="Y924" s="150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7">
        <v>1</v>
      </c>
    </row>
    <row r="925" spans="1:65">
      <c r="A925" s="29"/>
      <c r="B925" s="19">
        <v>1</v>
      </c>
      <c r="C925" s="9">
        <v>2</v>
      </c>
      <c r="D925" s="146">
        <v>0.67</v>
      </c>
      <c r="E925" s="11">
        <v>0.15</v>
      </c>
      <c r="F925" s="146" t="s">
        <v>304</v>
      </c>
      <c r="G925" s="146">
        <v>0.2</v>
      </c>
      <c r="H925" s="146" t="s">
        <v>96</v>
      </c>
      <c r="I925" s="146">
        <v>0.2</v>
      </c>
      <c r="J925" s="11">
        <v>0.24</v>
      </c>
      <c r="K925" s="146">
        <v>0.2</v>
      </c>
      <c r="L925" s="11"/>
      <c r="M925" s="11">
        <v>0.16</v>
      </c>
      <c r="N925" s="11">
        <v>0.18</v>
      </c>
      <c r="O925" s="11">
        <v>0.17</v>
      </c>
      <c r="P925" s="11">
        <v>0.15</v>
      </c>
      <c r="Q925" s="11">
        <v>0.16</v>
      </c>
      <c r="R925" s="11">
        <v>0.18</v>
      </c>
      <c r="S925" s="146">
        <v>0.57999999999999996</v>
      </c>
      <c r="T925" s="11">
        <v>0.31</v>
      </c>
      <c r="U925" s="11">
        <v>0.22</v>
      </c>
      <c r="V925" s="11">
        <v>0.22273886751658947</v>
      </c>
      <c r="W925" s="146" t="s">
        <v>95</v>
      </c>
      <c r="X925" s="11">
        <v>0.17</v>
      </c>
      <c r="Y925" s="150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7">
        <v>27</v>
      </c>
    </row>
    <row r="926" spans="1:65">
      <c r="A926" s="29"/>
      <c r="B926" s="19">
        <v>1</v>
      </c>
      <c r="C926" s="9">
        <v>3</v>
      </c>
      <c r="D926" s="146">
        <v>0.66</v>
      </c>
      <c r="E926" s="11">
        <v>0.22</v>
      </c>
      <c r="F926" s="146" t="s">
        <v>304</v>
      </c>
      <c r="G926" s="11"/>
      <c r="H926" s="146" t="s">
        <v>96</v>
      </c>
      <c r="I926" s="146">
        <v>0.2</v>
      </c>
      <c r="J926" s="11">
        <v>0.21</v>
      </c>
      <c r="K926" s="146">
        <v>0.2</v>
      </c>
      <c r="L926" s="146">
        <v>0.2</v>
      </c>
      <c r="M926" s="11">
        <v>0.19</v>
      </c>
      <c r="N926" s="11">
        <v>0.14000000000000001</v>
      </c>
      <c r="O926" s="11">
        <v>0.22</v>
      </c>
      <c r="P926" s="11">
        <v>0.15</v>
      </c>
      <c r="Q926" s="11">
        <v>0.15</v>
      </c>
      <c r="R926" s="11">
        <v>0.17</v>
      </c>
      <c r="S926" s="146">
        <v>0.69</v>
      </c>
      <c r="T926" s="11">
        <v>0.31</v>
      </c>
      <c r="U926" s="11">
        <v>0.21</v>
      </c>
      <c r="V926" s="11">
        <v>0.2223337240542726</v>
      </c>
      <c r="W926" s="146" t="s">
        <v>95</v>
      </c>
      <c r="X926" s="11">
        <v>0.22</v>
      </c>
      <c r="Y926" s="150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7">
        <v>16</v>
      </c>
    </row>
    <row r="927" spans="1:65">
      <c r="A927" s="29"/>
      <c r="B927" s="19">
        <v>1</v>
      </c>
      <c r="C927" s="9">
        <v>4</v>
      </c>
      <c r="D927" s="146">
        <v>0.66</v>
      </c>
      <c r="E927" s="11">
        <v>0.2</v>
      </c>
      <c r="F927" s="146" t="s">
        <v>304</v>
      </c>
      <c r="G927" s="146">
        <v>0.2</v>
      </c>
      <c r="H927" s="146" t="s">
        <v>96</v>
      </c>
      <c r="I927" s="146">
        <v>0.2</v>
      </c>
      <c r="J927" s="11">
        <v>0.19</v>
      </c>
      <c r="K927" s="146">
        <v>0.2</v>
      </c>
      <c r="L927" s="146">
        <v>0.2</v>
      </c>
      <c r="M927" s="11">
        <v>0.18</v>
      </c>
      <c r="N927" s="11">
        <v>0.19</v>
      </c>
      <c r="O927" s="11">
        <v>0.2</v>
      </c>
      <c r="P927" s="11">
        <v>0.14000000000000001</v>
      </c>
      <c r="Q927" s="152">
        <v>0.19</v>
      </c>
      <c r="R927" s="11">
        <v>0.21</v>
      </c>
      <c r="S927" s="146" t="s">
        <v>299</v>
      </c>
      <c r="T927" s="11">
        <v>0.16</v>
      </c>
      <c r="U927" s="11">
        <v>0.21</v>
      </c>
      <c r="V927" s="11">
        <v>0.20300048899188489</v>
      </c>
      <c r="W927" s="146" t="s">
        <v>95</v>
      </c>
      <c r="X927" s="11">
        <v>0.19</v>
      </c>
      <c r="Y927" s="150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7">
        <v>0.19046654407496799</v>
      </c>
    </row>
    <row r="928" spans="1:65">
      <c r="A928" s="29"/>
      <c r="B928" s="19">
        <v>1</v>
      </c>
      <c r="C928" s="9">
        <v>5</v>
      </c>
      <c r="D928" s="146">
        <v>0.63</v>
      </c>
      <c r="E928" s="11">
        <v>0.15</v>
      </c>
      <c r="F928" s="146" t="s">
        <v>304</v>
      </c>
      <c r="G928" s="146">
        <v>0.2</v>
      </c>
      <c r="H928" s="146" t="s">
        <v>96</v>
      </c>
      <c r="I928" s="146">
        <v>0.1</v>
      </c>
      <c r="J928" s="11">
        <v>0.21</v>
      </c>
      <c r="K928" s="146">
        <v>0.2</v>
      </c>
      <c r="L928" s="11"/>
      <c r="M928" s="11">
        <v>0.19</v>
      </c>
      <c r="N928" s="11">
        <v>0.12</v>
      </c>
      <c r="O928" s="11">
        <v>0.18</v>
      </c>
      <c r="P928" s="11">
        <v>0.16</v>
      </c>
      <c r="Q928" s="11">
        <v>0.16</v>
      </c>
      <c r="R928" s="11">
        <v>0.18</v>
      </c>
      <c r="S928" s="146">
        <v>0.22</v>
      </c>
      <c r="T928" s="11">
        <v>0.32</v>
      </c>
      <c r="U928" s="11">
        <v>0.22</v>
      </c>
      <c r="V928" s="11">
        <v>0.28843137716264999</v>
      </c>
      <c r="W928" s="146" t="s">
        <v>95</v>
      </c>
      <c r="X928" s="11">
        <v>0.18</v>
      </c>
      <c r="Y928" s="150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7">
        <v>61</v>
      </c>
    </row>
    <row r="929" spans="1:65">
      <c r="A929" s="29"/>
      <c r="B929" s="19">
        <v>1</v>
      </c>
      <c r="C929" s="9">
        <v>6</v>
      </c>
      <c r="D929" s="146">
        <v>0.55000000000000004</v>
      </c>
      <c r="E929" s="11">
        <v>0.1</v>
      </c>
      <c r="F929" s="146" t="s">
        <v>304</v>
      </c>
      <c r="G929" s="11"/>
      <c r="H929" s="146" t="s">
        <v>96</v>
      </c>
      <c r="I929" s="146">
        <v>0.3</v>
      </c>
      <c r="J929" s="11">
        <v>0.2</v>
      </c>
      <c r="K929" s="146">
        <v>0.2</v>
      </c>
      <c r="L929" s="11"/>
      <c r="M929" s="11">
        <v>0.15</v>
      </c>
      <c r="N929" s="11">
        <v>0.18</v>
      </c>
      <c r="O929" s="11">
        <v>0.21</v>
      </c>
      <c r="P929" s="11">
        <v>0.16</v>
      </c>
      <c r="Q929" s="11">
        <v>0.15</v>
      </c>
      <c r="R929" s="11">
        <v>0.19</v>
      </c>
      <c r="S929" s="146" t="s">
        <v>299</v>
      </c>
      <c r="T929" s="11">
        <v>0.31</v>
      </c>
      <c r="U929" s="11">
        <v>0.24</v>
      </c>
      <c r="V929" s="11">
        <v>0.26770021578313802</v>
      </c>
      <c r="W929" s="146" t="s">
        <v>95</v>
      </c>
      <c r="X929" s="11">
        <v>0.17</v>
      </c>
      <c r="Y929" s="150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A930" s="29"/>
      <c r="B930" s="20" t="s">
        <v>273</v>
      </c>
      <c r="C930" s="12"/>
      <c r="D930" s="22">
        <v>0.62666666666666659</v>
      </c>
      <c r="E930" s="22">
        <v>0.16166666666666665</v>
      </c>
      <c r="F930" s="22" t="s">
        <v>726</v>
      </c>
      <c r="G930" s="22">
        <v>0.20000000000000004</v>
      </c>
      <c r="H930" s="22" t="s">
        <v>726</v>
      </c>
      <c r="I930" s="22">
        <v>0.19999999999999998</v>
      </c>
      <c r="J930" s="22">
        <v>0.21333333333333329</v>
      </c>
      <c r="K930" s="22">
        <v>0.19999999999999998</v>
      </c>
      <c r="L930" s="22">
        <v>0.2</v>
      </c>
      <c r="M930" s="22">
        <v>0.16333333333333336</v>
      </c>
      <c r="N930" s="22">
        <v>0.15666666666666665</v>
      </c>
      <c r="O930" s="22">
        <v>0.19499999999999998</v>
      </c>
      <c r="P930" s="22">
        <v>0.15333333333333335</v>
      </c>
      <c r="Q930" s="22">
        <v>0.16166666666666665</v>
      </c>
      <c r="R930" s="22">
        <v>0.18999999999999997</v>
      </c>
      <c r="S930" s="22">
        <v>0.49666666666666665</v>
      </c>
      <c r="T930" s="22">
        <v>0.26166666666666666</v>
      </c>
      <c r="U930" s="22">
        <v>0.21833333333333335</v>
      </c>
      <c r="V930" s="22">
        <v>0.22959852889961577</v>
      </c>
      <c r="W930" s="22" t="s">
        <v>726</v>
      </c>
      <c r="X930" s="22">
        <v>0.18666666666666665</v>
      </c>
      <c r="Y930" s="150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5"/>
    </row>
    <row r="931" spans="1:65">
      <c r="A931" s="29"/>
      <c r="B931" s="3" t="s">
        <v>274</v>
      </c>
      <c r="C931" s="28"/>
      <c r="D931" s="11">
        <v>0.64500000000000002</v>
      </c>
      <c r="E931" s="11">
        <v>0.15</v>
      </c>
      <c r="F931" s="11" t="s">
        <v>726</v>
      </c>
      <c r="G931" s="11">
        <v>0.2</v>
      </c>
      <c r="H931" s="11" t="s">
        <v>726</v>
      </c>
      <c r="I931" s="11">
        <v>0.2</v>
      </c>
      <c r="J931" s="11">
        <v>0.21</v>
      </c>
      <c r="K931" s="11">
        <v>0.2</v>
      </c>
      <c r="L931" s="11">
        <v>0.2</v>
      </c>
      <c r="M931" s="11">
        <v>0.16999999999999998</v>
      </c>
      <c r="N931" s="11">
        <v>0.16</v>
      </c>
      <c r="O931" s="11">
        <v>0.19500000000000001</v>
      </c>
      <c r="P931" s="11">
        <v>0.155</v>
      </c>
      <c r="Q931" s="11">
        <v>0.16</v>
      </c>
      <c r="R931" s="11">
        <v>0.185</v>
      </c>
      <c r="S931" s="11">
        <v>0.57999999999999996</v>
      </c>
      <c r="T931" s="11">
        <v>0.31</v>
      </c>
      <c r="U931" s="11">
        <v>0.215</v>
      </c>
      <c r="V931" s="11">
        <v>0.22253629578543105</v>
      </c>
      <c r="W931" s="11" t="s">
        <v>726</v>
      </c>
      <c r="X931" s="11">
        <v>0.185</v>
      </c>
      <c r="Y931" s="150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5"/>
    </row>
    <row r="932" spans="1:65">
      <c r="A932" s="29"/>
      <c r="B932" s="3" t="s">
        <v>275</v>
      </c>
      <c r="C932" s="28"/>
      <c r="D932" s="23">
        <v>4.7609522856952344E-2</v>
      </c>
      <c r="E932" s="23">
        <v>4.2622372841814804E-2</v>
      </c>
      <c r="F932" s="23" t="s">
        <v>726</v>
      </c>
      <c r="G932" s="23">
        <v>3.3993498887762956E-17</v>
      </c>
      <c r="H932" s="23" t="s">
        <v>726</v>
      </c>
      <c r="I932" s="23">
        <v>6.324555320336761E-2</v>
      </c>
      <c r="J932" s="23">
        <v>1.8618986725025252E-2</v>
      </c>
      <c r="K932" s="23">
        <v>3.0404709722440586E-17</v>
      </c>
      <c r="L932" s="23">
        <v>0</v>
      </c>
      <c r="M932" s="23">
        <v>3.0767948691238133E-2</v>
      </c>
      <c r="N932" s="23">
        <v>3.0110906108363242E-2</v>
      </c>
      <c r="O932" s="23">
        <v>1.8708286933869705E-2</v>
      </c>
      <c r="P932" s="23">
        <v>8.1649658092772578E-3</v>
      </c>
      <c r="Q932" s="23">
        <v>1.4719601443879748E-2</v>
      </c>
      <c r="R932" s="23">
        <v>1.6733200530681506E-2</v>
      </c>
      <c r="S932" s="23">
        <v>0.24583192089989714</v>
      </c>
      <c r="T932" s="23">
        <v>7.8845841150099169E-2</v>
      </c>
      <c r="U932" s="23">
        <v>1.1690451944500121E-2</v>
      </c>
      <c r="V932" s="23">
        <v>4.2142906530630846E-2</v>
      </c>
      <c r="W932" s="23" t="s">
        <v>726</v>
      </c>
      <c r="X932" s="23">
        <v>1.8618986725025252E-2</v>
      </c>
      <c r="Y932" s="150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5"/>
    </row>
    <row r="933" spans="1:65">
      <c r="A933" s="29"/>
      <c r="B933" s="3" t="s">
        <v>86</v>
      </c>
      <c r="C933" s="28"/>
      <c r="D933" s="13">
        <v>7.5972642856838857E-2</v>
      </c>
      <c r="E933" s="13">
        <v>0.26364354335143181</v>
      </c>
      <c r="F933" s="13" t="s">
        <v>726</v>
      </c>
      <c r="G933" s="13">
        <v>1.6996749443881474E-16</v>
      </c>
      <c r="H933" s="13" t="s">
        <v>726</v>
      </c>
      <c r="I933" s="13">
        <v>0.31622776601683805</v>
      </c>
      <c r="J933" s="13">
        <v>8.7276500273555893E-2</v>
      </c>
      <c r="K933" s="13">
        <v>1.5202354861220294E-16</v>
      </c>
      <c r="L933" s="13">
        <v>0</v>
      </c>
      <c r="M933" s="13">
        <v>0.18837519606880487</v>
      </c>
      <c r="N933" s="13">
        <v>0.19219727303210582</v>
      </c>
      <c r="O933" s="13">
        <v>9.5939932994203628E-2</v>
      </c>
      <c r="P933" s="13">
        <v>5.3249777017025587E-2</v>
      </c>
      <c r="Q933" s="13">
        <v>9.1049081096163401E-2</v>
      </c>
      <c r="R933" s="13">
        <v>8.8069476477271091E-2</v>
      </c>
      <c r="S933" s="13">
        <v>0.49496359912730969</v>
      </c>
      <c r="T933" s="13">
        <v>0.30132168592394587</v>
      </c>
      <c r="U933" s="13">
        <v>5.3544054707634139E-2</v>
      </c>
      <c r="V933" s="13">
        <v>0.18355042052145035</v>
      </c>
      <c r="W933" s="13" t="s">
        <v>726</v>
      </c>
      <c r="X933" s="13">
        <v>9.9744571741206725E-2</v>
      </c>
      <c r="Y933" s="150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5"/>
    </row>
    <row r="934" spans="1:65">
      <c r="A934" s="29"/>
      <c r="B934" s="3" t="s">
        <v>276</v>
      </c>
      <c r="C934" s="28"/>
      <c r="D934" s="13">
        <v>2.2901666259036517</v>
      </c>
      <c r="E934" s="13">
        <v>-0.15120701406208981</v>
      </c>
      <c r="F934" s="13" t="s">
        <v>726</v>
      </c>
      <c r="G934" s="13">
        <v>5.0053178479889215E-2</v>
      </c>
      <c r="H934" s="13" t="s">
        <v>726</v>
      </c>
      <c r="I934" s="13">
        <v>5.0053178479888771E-2</v>
      </c>
      <c r="J934" s="13">
        <v>0.12005672371188125</v>
      </c>
      <c r="K934" s="13">
        <v>5.0053178479888771E-2</v>
      </c>
      <c r="L934" s="13">
        <v>5.0053178479888993E-2</v>
      </c>
      <c r="M934" s="13">
        <v>-0.14245657090809061</v>
      </c>
      <c r="N934" s="13">
        <v>-0.17745834352408707</v>
      </c>
      <c r="O934" s="13">
        <v>2.3801849017891508E-2</v>
      </c>
      <c r="P934" s="13">
        <v>-0.19495922983208502</v>
      </c>
      <c r="Q934" s="13">
        <v>-0.15120701406208981</v>
      </c>
      <c r="R934" s="13">
        <v>-2.449480444105645E-3</v>
      </c>
      <c r="S934" s="13">
        <v>1.6076320598917242</v>
      </c>
      <c r="T934" s="13">
        <v>0.37381957517785458</v>
      </c>
      <c r="U934" s="13">
        <v>0.14630805317387896</v>
      </c>
      <c r="V934" s="13">
        <v>0.20545332522674098</v>
      </c>
      <c r="W934" s="13" t="s">
        <v>726</v>
      </c>
      <c r="X934" s="13">
        <v>-1.995036675210371E-2</v>
      </c>
      <c r="Y934" s="150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5"/>
    </row>
    <row r="935" spans="1:65">
      <c r="A935" s="29"/>
      <c r="B935" s="45" t="s">
        <v>277</v>
      </c>
      <c r="C935" s="46"/>
      <c r="D935" s="44">
        <v>8.41</v>
      </c>
      <c r="E935" s="44">
        <v>0.65</v>
      </c>
      <c r="F935" s="44">
        <v>1.07</v>
      </c>
      <c r="G935" s="44" t="s">
        <v>278</v>
      </c>
      <c r="H935" s="44">
        <v>1.85</v>
      </c>
      <c r="I935" s="44" t="s">
        <v>278</v>
      </c>
      <c r="J935" s="44">
        <v>0.36</v>
      </c>
      <c r="K935" s="44" t="s">
        <v>278</v>
      </c>
      <c r="L935" s="44" t="s">
        <v>278</v>
      </c>
      <c r="M935" s="44">
        <v>0.62</v>
      </c>
      <c r="N935" s="44">
        <v>0.75</v>
      </c>
      <c r="O935" s="44">
        <v>0</v>
      </c>
      <c r="P935" s="44">
        <v>0.81</v>
      </c>
      <c r="Q935" s="44">
        <v>0.65</v>
      </c>
      <c r="R935" s="44">
        <v>0.1</v>
      </c>
      <c r="S935" s="44">
        <v>1.28</v>
      </c>
      <c r="T935" s="44">
        <v>1.3</v>
      </c>
      <c r="U935" s="44">
        <v>0.45</v>
      </c>
      <c r="V935" s="44">
        <v>0.67</v>
      </c>
      <c r="W935" s="44">
        <v>93.65</v>
      </c>
      <c r="X935" s="44">
        <v>0.16</v>
      </c>
      <c r="Y935" s="150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5"/>
    </row>
    <row r="936" spans="1:65">
      <c r="B936" s="30" t="s">
        <v>306</v>
      </c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BM936" s="55"/>
    </row>
    <row r="937" spans="1:65">
      <c r="BM937" s="55"/>
    </row>
    <row r="938" spans="1:65" ht="15">
      <c r="B938" s="8" t="s">
        <v>523</v>
      </c>
      <c r="BM938" s="27" t="s">
        <v>66</v>
      </c>
    </row>
    <row r="939" spans="1:65" ht="15">
      <c r="A939" s="24" t="s">
        <v>30</v>
      </c>
      <c r="B939" s="18" t="s">
        <v>110</v>
      </c>
      <c r="C939" s="15" t="s">
        <v>111</v>
      </c>
      <c r="D939" s="16" t="s">
        <v>236</v>
      </c>
      <c r="E939" s="17" t="s">
        <v>236</v>
      </c>
      <c r="F939" s="17" t="s">
        <v>236</v>
      </c>
      <c r="G939" s="17" t="s">
        <v>236</v>
      </c>
      <c r="H939" s="17" t="s">
        <v>236</v>
      </c>
      <c r="I939" s="17" t="s">
        <v>236</v>
      </c>
      <c r="J939" s="17" t="s">
        <v>236</v>
      </c>
      <c r="K939" s="17" t="s">
        <v>236</v>
      </c>
      <c r="L939" s="17" t="s">
        <v>236</v>
      </c>
      <c r="M939" s="17" t="s">
        <v>236</v>
      </c>
      <c r="N939" s="17" t="s">
        <v>236</v>
      </c>
      <c r="O939" s="17" t="s">
        <v>236</v>
      </c>
      <c r="P939" s="17" t="s">
        <v>236</v>
      </c>
      <c r="Q939" s="17" t="s">
        <v>236</v>
      </c>
      <c r="R939" s="17" t="s">
        <v>236</v>
      </c>
      <c r="S939" s="17" t="s">
        <v>236</v>
      </c>
      <c r="T939" s="17" t="s">
        <v>236</v>
      </c>
      <c r="U939" s="17" t="s">
        <v>236</v>
      </c>
      <c r="V939" s="17" t="s">
        <v>236</v>
      </c>
      <c r="W939" s="17" t="s">
        <v>236</v>
      </c>
      <c r="X939" s="17" t="s">
        <v>236</v>
      </c>
      <c r="Y939" s="17" t="s">
        <v>236</v>
      </c>
      <c r="Z939" s="17" t="s">
        <v>236</v>
      </c>
      <c r="AA939" s="17" t="s">
        <v>236</v>
      </c>
      <c r="AB939" s="150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1</v>
      </c>
    </row>
    <row r="940" spans="1:65">
      <c r="A940" s="29"/>
      <c r="B940" s="19" t="s">
        <v>237</v>
      </c>
      <c r="C940" s="9" t="s">
        <v>237</v>
      </c>
      <c r="D940" s="148" t="s">
        <v>239</v>
      </c>
      <c r="E940" s="149" t="s">
        <v>241</v>
      </c>
      <c r="F940" s="149" t="s">
        <v>242</v>
      </c>
      <c r="G940" s="149" t="s">
        <v>243</v>
      </c>
      <c r="H940" s="149" t="s">
        <v>244</v>
      </c>
      <c r="I940" s="149" t="s">
        <v>245</v>
      </c>
      <c r="J940" s="149" t="s">
        <v>246</v>
      </c>
      <c r="K940" s="149" t="s">
        <v>247</v>
      </c>
      <c r="L940" s="149" t="s">
        <v>248</v>
      </c>
      <c r="M940" s="149" t="s">
        <v>249</v>
      </c>
      <c r="N940" s="149" t="s">
        <v>250</v>
      </c>
      <c r="O940" s="149" t="s">
        <v>251</v>
      </c>
      <c r="P940" s="149" t="s">
        <v>252</v>
      </c>
      <c r="Q940" s="149" t="s">
        <v>253</v>
      </c>
      <c r="R940" s="149" t="s">
        <v>254</v>
      </c>
      <c r="S940" s="149" t="s">
        <v>255</v>
      </c>
      <c r="T940" s="149" t="s">
        <v>256</v>
      </c>
      <c r="U940" s="149" t="s">
        <v>257</v>
      </c>
      <c r="V940" s="149" t="s">
        <v>258</v>
      </c>
      <c r="W940" s="149" t="s">
        <v>260</v>
      </c>
      <c r="X940" s="149" t="s">
        <v>261</v>
      </c>
      <c r="Y940" s="149" t="s">
        <v>263</v>
      </c>
      <c r="Z940" s="149" t="s">
        <v>264</v>
      </c>
      <c r="AA940" s="149" t="s">
        <v>266</v>
      </c>
      <c r="AB940" s="150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 t="s">
        <v>3</v>
      </c>
    </row>
    <row r="941" spans="1:65">
      <c r="A941" s="29"/>
      <c r="B941" s="19"/>
      <c r="C941" s="9"/>
      <c r="D941" s="10" t="s">
        <v>287</v>
      </c>
      <c r="E941" s="11" t="s">
        <v>287</v>
      </c>
      <c r="F941" s="11" t="s">
        <v>287</v>
      </c>
      <c r="G941" s="11" t="s">
        <v>287</v>
      </c>
      <c r="H941" s="11" t="s">
        <v>287</v>
      </c>
      <c r="I941" s="11" t="s">
        <v>288</v>
      </c>
      <c r="J941" s="11" t="s">
        <v>288</v>
      </c>
      <c r="K941" s="11" t="s">
        <v>287</v>
      </c>
      <c r="L941" s="11" t="s">
        <v>288</v>
      </c>
      <c r="M941" s="11" t="s">
        <v>287</v>
      </c>
      <c r="N941" s="11" t="s">
        <v>287</v>
      </c>
      <c r="O941" s="11" t="s">
        <v>288</v>
      </c>
      <c r="P941" s="11" t="s">
        <v>288</v>
      </c>
      <c r="Q941" s="11" t="s">
        <v>288</v>
      </c>
      <c r="R941" s="11" t="s">
        <v>288</v>
      </c>
      <c r="S941" s="11" t="s">
        <v>288</v>
      </c>
      <c r="T941" s="11" t="s">
        <v>288</v>
      </c>
      <c r="U941" s="11" t="s">
        <v>287</v>
      </c>
      <c r="V941" s="11" t="s">
        <v>114</v>
      </c>
      <c r="W941" s="11" t="s">
        <v>287</v>
      </c>
      <c r="X941" s="11" t="s">
        <v>287</v>
      </c>
      <c r="Y941" s="11" t="s">
        <v>288</v>
      </c>
      <c r="Z941" s="11" t="s">
        <v>114</v>
      </c>
      <c r="AA941" s="11" t="s">
        <v>287</v>
      </c>
      <c r="AB941" s="150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7">
        <v>1</v>
      </c>
    </row>
    <row r="942" spans="1:65">
      <c r="A942" s="29"/>
      <c r="B942" s="19"/>
      <c r="C942" s="9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150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7">
        <v>2</v>
      </c>
    </row>
    <row r="943" spans="1:65">
      <c r="A943" s="29"/>
      <c r="B943" s="18">
        <v>1</v>
      </c>
      <c r="C943" s="14">
        <v>1</v>
      </c>
      <c r="D943" s="210">
        <v>14.34</v>
      </c>
      <c r="E943" s="210">
        <v>16.399999999999999</v>
      </c>
      <c r="F943" s="210">
        <v>14.9</v>
      </c>
      <c r="G943" s="210">
        <v>14.79</v>
      </c>
      <c r="H943" s="210">
        <v>14.243277093754401</v>
      </c>
      <c r="I943" s="210">
        <v>15.400000000000002</v>
      </c>
      <c r="J943" s="210">
        <v>16.399999999999999</v>
      </c>
      <c r="K943" s="211">
        <v>18.297999999999998</v>
      </c>
      <c r="L943" s="210">
        <v>14.9</v>
      </c>
      <c r="M943" s="210">
        <v>15.400000000000002</v>
      </c>
      <c r="N943" s="210">
        <v>15.62</v>
      </c>
      <c r="O943" s="210">
        <v>14.35</v>
      </c>
      <c r="P943" s="210">
        <v>14.65</v>
      </c>
      <c r="Q943" s="210">
        <v>14.75</v>
      </c>
      <c r="R943" s="210">
        <v>15.8</v>
      </c>
      <c r="S943" s="210">
        <v>16.25</v>
      </c>
      <c r="T943" s="210">
        <v>14.42</v>
      </c>
      <c r="U943" s="211">
        <v>12.7</v>
      </c>
      <c r="V943" s="211" t="s">
        <v>307</v>
      </c>
      <c r="W943" s="211">
        <v>12.67</v>
      </c>
      <c r="X943" s="210">
        <v>15.4916</v>
      </c>
      <c r="Y943" s="211">
        <v>14</v>
      </c>
      <c r="Z943" s="210">
        <v>14.828962592415722</v>
      </c>
      <c r="AA943" s="211">
        <v>12.89</v>
      </c>
      <c r="AB943" s="212"/>
      <c r="AC943" s="213"/>
      <c r="AD943" s="213"/>
      <c r="AE943" s="213"/>
      <c r="AF943" s="213"/>
      <c r="AG943" s="213"/>
      <c r="AH943" s="213"/>
      <c r="AI943" s="213"/>
      <c r="AJ943" s="213"/>
      <c r="AK943" s="213"/>
      <c r="AL943" s="213"/>
      <c r="AM943" s="213"/>
      <c r="AN943" s="213"/>
      <c r="AO943" s="213"/>
      <c r="AP943" s="213"/>
      <c r="AQ943" s="213"/>
      <c r="AR943" s="213"/>
      <c r="AS943" s="213"/>
      <c r="AT943" s="213"/>
      <c r="AU943" s="213"/>
      <c r="AV943" s="213"/>
      <c r="AW943" s="213"/>
      <c r="AX943" s="213"/>
      <c r="AY943" s="213"/>
      <c r="AZ943" s="213"/>
      <c r="BA943" s="213"/>
      <c r="BB943" s="213"/>
      <c r="BC943" s="213"/>
      <c r="BD943" s="213"/>
      <c r="BE943" s="213"/>
      <c r="BF943" s="213"/>
      <c r="BG943" s="213"/>
      <c r="BH943" s="213"/>
      <c r="BI943" s="213"/>
      <c r="BJ943" s="213"/>
      <c r="BK943" s="213"/>
      <c r="BL943" s="213"/>
      <c r="BM943" s="214">
        <v>1</v>
      </c>
    </row>
    <row r="944" spans="1:65">
      <c r="A944" s="29"/>
      <c r="B944" s="19">
        <v>1</v>
      </c>
      <c r="C944" s="9">
        <v>2</v>
      </c>
      <c r="D944" s="215">
        <v>13.66</v>
      </c>
      <c r="E944" s="215">
        <v>14.6</v>
      </c>
      <c r="F944" s="215">
        <v>15.1</v>
      </c>
      <c r="G944" s="215">
        <v>15.06</v>
      </c>
      <c r="H944" s="215">
        <v>14.741841906263284</v>
      </c>
      <c r="I944" s="215">
        <v>15.299999999999999</v>
      </c>
      <c r="J944" s="215">
        <v>16.100000000000001</v>
      </c>
      <c r="K944" s="216">
        <v>18.849</v>
      </c>
      <c r="L944" s="215">
        <v>15.53</v>
      </c>
      <c r="M944" s="215">
        <v>15.1</v>
      </c>
      <c r="N944" s="215">
        <v>15.319999999999999</v>
      </c>
      <c r="O944" s="215">
        <v>14.85</v>
      </c>
      <c r="P944" s="215">
        <v>14.35</v>
      </c>
      <c r="Q944" s="215">
        <v>14.55</v>
      </c>
      <c r="R944" s="215">
        <v>15.25</v>
      </c>
      <c r="S944" s="215">
        <v>16.75</v>
      </c>
      <c r="T944" s="215">
        <v>14.43</v>
      </c>
      <c r="U944" s="216">
        <v>13.88</v>
      </c>
      <c r="V944" s="216" t="s">
        <v>307</v>
      </c>
      <c r="W944" s="216">
        <v>12.52</v>
      </c>
      <c r="X944" s="215">
        <v>14.644</v>
      </c>
      <c r="Y944" s="216">
        <v>14</v>
      </c>
      <c r="Z944" s="215">
        <v>15.337663444167346</v>
      </c>
      <c r="AA944" s="216">
        <v>12.83</v>
      </c>
      <c r="AB944" s="212"/>
      <c r="AC944" s="213"/>
      <c r="AD944" s="213"/>
      <c r="AE944" s="213"/>
      <c r="AF944" s="213"/>
      <c r="AG944" s="213"/>
      <c r="AH944" s="213"/>
      <c r="AI944" s="213"/>
      <c r="AJ944" s="213"/>
      <c r="AK944" s="213"/>
      <c r="AL944" s="213"/>
      <c r="AM944" s="213"/>
      <c r="AN944" s="213"/>
      <c r="AO944" s="213"/>
      <c r="AP944" s="213"/>
      <c r="AQ944" s="213"/>
      <c r="AR944" s="213"/>
      <c r="AS944" s="213"/>
      <c r="AT944" s="213"/>
      <c r="AU944" s="213"/>
      <c r="AV944" s="213"/>
      <c r="AW944" s="213"/>
      <c r="AX944" s="213"/>
      <c r="AY944" s="213"/>
      <c r="AZ944" s="213"/>
      <c r="BA944" s="213"/>
      <c r="BB944" s="213"/>
      <c r="BC944" s="213"/>
      <c r="BD944" s="213"/>
      <c r="BE944" s="213"/>
      <c r="BF944" s="213"/>
      <c r="BG944" s="213"/>
      <c r="BH944" s="213"/>
      <c r="BI944" s="213"/>
      <c r="BJ944" s="213"/>
      <c r="BK944" s="213"/>
      <c r="BL944" s="213"/>
      <c r="BM944" s="214">
        <v>28</v>
      </c>
    </row>
    <row r="945" spans="1:65">
      <c r="A945" s="29"/>
      <c r="B945" s="19">
        <v>1</v>
      </c>
      <c r="C945" s="9">
        <v>3</v>
      </c>
      <c r="D945" s="215">
        <v>14.75</v>
      </c>
      <c r="E945" s="215">
        <v>16.5</v>
      </c>
      <c r="F945" s="215">
        <v>14.9</v>
      </c>
      <c r="G945" s="215">
        <v>15.01</v>
      </c>
      <c r="H945" s="215">
        <v>14.983198927412772</v>
      </c>
      <c r="I945" s="215">
        <v>14.7</v>
      </c>
      <c r="J945" s="215">
        <v>16</v>
      </c>
      <c r="K945" s="216">
        <v>18.919</v>
      </c>
      <c r="L945" s="215">
        <v>15.06</v>
      </c>
      <c r="M945" s="215">
        <v>15.5</v>
      </c>
      <c r="N945" s="215">
        <v>15.56</v>
      </c>
      <c r="O945" s="215">
        <v>14.15</v>
      </c>
      <c r="P945" s="215">
        <v>14.75</v>
      </c>
      <c r="Q945" s="215">
        <v>15.35</v>
      </c>
      <c r="R945" s="215">
        <v>15.25</v>
      </c>
      <c r="S945" s="215">
        <v>16.55</v>
      </c>
      <c r="T945" s="215">
        <v>14.28</v>
      </c>
      <c r="U945" s="216">
        <v>12.77</v>
      </c>
      <c r="V945" s="216" t="s">
        <v>307</v>
      </c>
      <c r="W945" s="216">
        <v>12.61</v>
      </c>
      <c r="X945" s="215">
        <v>15.308999999999999</v>
      </c>
      <c r="Y945" s="216">
        <v>14</v>
      </c>
      <c r="Z945" s="215">
        <v>15.357535140705094</v>
      </c>
      <c r="AA945" s="216">
        <v>12.31</v>
      </c>
      <c r="AB945" s="212"/>
      <c r="AC945" s="213"/>
      <c r="AD945" s="213"/>
      <c r="AE945" s="213"/>
      <c r="AF945" s="213"/>
      <c r="AG945" s="213"/>
      <c r="AH945" s="213"/>
      <c r="AI945" s="213"/>
      <c r="AJ945" s="213"/>
      <c r="AK945" s="213"/>
      <c r="AL945" s="213"/>
      <c r="AM945" s="213"/>
      <c r="AN945" s="213"/>
      <c r="AO945" s="213"/>
      <c r="AP945" s="213"/>
      <c r="AQ945" s="213"/>
      <c r="AR945" s="213"/>
      <c r="AS945" s="213"/>
      <c r="AT945" s="213"/>
      <c r="AU945" s="213"/>
      <c r="AV945" s="213"/>
      <c r="AW945" s="213"/>
      <c r="AX945" s="213"/>
      <c r="AY945" s="213"/>
      <c r="AZ945" s="213"/>
      <c r="BA945" s="213"/>
      <c r="BB945" s="213"/>
      <c r="BC945" s="213"/>
      <c r="BD945" s="213"/>
      <c r="BE945" s="213"/>
      <c r="BF945" s="213"/>
      <c r="BG945" s="213"/>
      <c r="BH945" s="213"/>
      <c r="BI945" s="213"/>
      <c r="BJ945" s="213"/>
      <c r="BK945" s="213"/>
      <c r="BL945" s="213"/>
      <c r="BM945" s="214">
        <v>16</v>
      </c>
    </row>
    <row r="946" spans="1:65">
      <c r="A946" s="29"/>
      <c r="B946" s="19">
        <v>1</v>
      </c>
      <c r="C946" s="9">
        <v>4</v>
      </c>
      <c r="D946" s="215">
        <v>14.05</v>
      </c>
      <c r="E946" s="215">
        <v>15.8</v>
      </c>
      <c r="F946" s="215">
        <v>15.2</v>
      </c>
      <c r="G946" s="215">
        <v>15.25</v>
      </c>
      <c r="H946" s="215">
        <v>14.495651030653157</v>
      </c>
      <c r="I946" s="215">
        <v>15.1</v>
      </c>
      <c r="J946" s="215">
        <v>15.9</v>
      </c>
      <c r="K946" s="216">
        <v>18.951000000000001</v>
      </c>
      <c r="L946" s="215">
        <v>14.57</v>
      </c>
      <c r="M946" s="215">
        <v>15.6</v>
      </c>
      <c r="N946" s="215">
        <v>14.99</v>
      </c>
      <c r="O946" s="215">
        <v>14.75</v>
      </c>
      <c r="P946" s="215">
        <v>14.45</v>
      </c>
      <c r="Q946" s="215">
        <v>14.9</v>
      </c>
      <c r="R946" s="215">
        <v>16</v>
      </c>
      <c r="S946" s="215">
        <v>17.149999999999999</v>
      </c>
      <c r="T946" s="215">
        <v>14.51</v>
      </c>
      <c r="U946" s="216">
        <v>10.71</v>
      </c>
      <c r="V946" s="216" t="s">
        <v>307</v>
      </c>
      <c r="W946" s="216">
        <v>12.82</v>
      </c>
      <c r="X946" s="215">
        <v>15.405800000000001</v>
      </c>
      <c r="Y946" s="216">
        <v>14</v>
      </c>
      <c r="Z946" s="215">
        <v>14.713872080108848</v>
      </c>
      <c r="AA946" s="216">
        <v>12.29</v>
      </c>
      <c r="AB946" s="212"/>
      <c r="AC946" s="213"/>
      <c r="AD946" s="213"/>
      <c r="AE946" s="213"/>
      <c r="AF946" s="213"/>
      <c r="AG946" s="213"/>
      <c r="AH946" s="213"/>
      <c r="AI946" s="213"/>
      <c r="AJ946" s="213"/>
      <c r="AK946" s="213"/>
      <c r="AL946" s="213"/>
      <c r="AM946" s="213"/>
      <c r="AN946" s="213"/>
      <c r="AO946" s="213"/>
      <c r="AP946" s="213"/>
      <c r="AQ946" s="213"/>
      <c r="AR946" s="213"/>
      <c r="AS946" s="213"/>
      <c r="AT946" s="213"/>
      <c r="AU946" s="213"/>
      <c r="AV946" s="213"/>
      <c r="AW946" s="213"/>
      <c r="AX946" s="213"/>
      <c r="AY946" s="213"/>
      <c r="AZ946" s="213"/>
      <c r="BA946" s="213"/>
      <c r="BB946" s="213"/>
      <c r="BC946" s="213"/>
      <c r="BD946" s="213"/>
      <c r="BE946" s="213"/>
      <c r="BF946" s="213"/>
      <c r="BG946" s="213"/>
      <c r="BH946" s="213"/>
      <c r="BI946" s="213"/>
      <c r="BJ946" s="213"/>
      <c r="BK946" s="213"/>
      <c r="BL946" s="213"/>
      <c r="BM946" s="214">
        <v>15.141597674882361</v>
      </c>
    </row>
    <row r="947" spans="1:65">
      <c r="A947" s="29"/>
      <c r="B947" s="19">
        <v>1</v>
      </c>
      <c r="C947" s="9">
        <v>5</v>
      </c>
      <c r="D947" s="217">
        <v>12.64</v>
      </c>
      <c r="E947" s="215">
        <v>14.9</v>
      </c>
      <c r="F947" s="215">
        <v>14.9</v>
      </c>
      <c r="G947" s="215">
        <v>14.93</v>
      </c>
      <c r="H947" s="215">
        <v>14.925796981478561</v>
      </c>
      <c r="I947" s="215">
        <v>14.7</v>
      </c>
      <c r="J947" s="215">
        <v>16.399999999999999</v>
      </c>
      <c r="K947" s="216">
        <v>18.626999999999999</v>
      </c>
      <c r="L947" s="215">
        <v>15.12</v>
      </c>
      <c r="M947" s="215">
        <v>15.5</v>
      </c>
      <c r="N947" s="215">
        <v>15.5</v>
      </c>
      <c r="O947" s="215">
        <v>14.95</v>
      </c>
      <c r="P947" s="215">
        <v>14.65</v>
      </c>
      <c r="Q947" s="215">
        <v>14.65</v>
      </c>
      <c r="R947" s="215">
        <v>15.5</v>
      </c>
      <c r="S947" s="215">
        <v>16.05</v>
      </c>
      <c r="T947" s="215">
        <v>14.36</v>
      </c>
      <c r="U947" s="216">
        <v>10.71</v>
      </c>
      <c r="V947" s="216" t="s">
        <v>307</v>
      </c>
      <c r="W947" s="216">
        <v>12.54</v>
      </c>
      <c r="X947" s="215">
        <v>15.164899999999999</v>
      </c>
      <c r="Y947" s="216">
        <v>14</v>
      </c>
      <c r="Z947" s="215">
        <v>14.81041583313818</v>
      </c>
      <c r="AA947" s="216">
        <v>12.74</v>
      </c>
      <c r="AB947" s="212"/>
      <c r="AC947" s="213"/>
      <c r="AD947" s="213"/>
      <c r="AE947" s="213"/>
      <c r="AF947" s="213"/>
      <c r="AG947" s="213"/>
      <c r="AH947" s="213"/>
      <c r="AI947" s="213"/>
      <c r="AJ947" s="213"/>
      <c r="AK947" s="213"/>
      <c r="AL947" s="213"/>
      <c r="AM947" s="213"/>
      <c r="AN947" s="213"/>
      <c r="AO947" s="213"/>
      <c r="AP947" s="213"/>
      <c r="AQ947" s="213"/>
      <c r="AR947" s="213"/>
      <c r="AS947" s="213"/>
      <c r="AT947" s="213"/>
      <c r="AU947" s="213"/>
      <c r="AV947" s="213"/>
      <c r="AW947" s="213"/>
      <c r="AX947" s="213"/>
      <c r="AY947" s="213"/>
      <c r="AZ947" s="213"/>
      <c r="BA947" s="213"/>
      <c r="BB947" s="213"/>
      <c r="BC947" s="213"/>
      <c r="BD947" s="213"/>
      <c r="BE947" s="213"/>
      <c r="BF947" s="213"/>
      <c r="BG947" s="213"/>
      <c r="BH947" s="213"/>
      <c r="BI947" s="213"/>
      <c r="BJ947" s="213"/>
      <c r="BK947" s="213"/>
      <c r="BL947" s="213"/>
      <c r="BM947" s="214">
        <v>62</v>
      </c>
    </row>
    <row r="948" spans="1:65">
      <c r="A948" s="29"/>
      <c r="B948" s="19">
        <v>1</v>
      </c>
      <c r="C948" s="9">
        <v>6</v>
      </c>
      <c r="D948" s="215">
        <v>14.38</v>
      </c>
      <c r="E948" s="215">
        <v>14.5</v>
      </c>
      <c r="F948" s="217">
        <v>16</v>
      </c>
      <c r="G948" s="215">
        <v>15.02</v>
      </c>
      <c r="H948" s="215">
        <v>14.331137955025492</v>
      </c>
      <c r="I948" s="215">
        <v>15.1</v>
      </c>
      <c r="J948" s="215">
        <v>16.100000000000001</v>
      </c>
      <c r="K948" s="216">
        <v>18.405000000000001</v>
      </c>
      <c r="L948" s="215">
        <v>15.43</v>
      </c>
      <c r="M948" s="215">
        <v>15</v>
      </c>
      <c r="N948" s="215">
        <v>15.860000000000001</v>
      </c>
      <c r="O948" s="215">
        <v>14.75</v>
      </c>
      <c r="P948" s="215">
        <v>14.6</v>
      </c>
      <c r="Q948" s="215">
        <v>14.95</v>
      </c>
      <c r="R948" s="215">
        <v>15.85</v>
      </c>
      <c r="S948" s="215">
        <v>16.600000000000001</v>
      </c>
      <c r="T948" s="215">
        <v>14.57</v>
      </c>
      <c r="U948" s="216">
        <v>11.65</v>
      </c>
      <c r="V948" s="216" t="s">
        <v>307</v>
      </c>
      <c r="W948" s="216">
        <v>12.93</v>
      </c>
      <c r="X948" s="215">
        <v>16.4329</v>
      </c>
      <c r="Y948" s="216">
        <v>14</v>
      </c>
      <c r="Z948" s="215">
        <v>15.168995902172119</v>
      </c>
      <c r="AA948" s="216">
        <v>12.63</v>
      </c>
      <c r="AB948" s="212"/>
      <c r="AC948" s="213"/>
      <c r="AD948" s="213"/>
      <c r="AE948" s="213"/>
      <c r="AF948" s="213"/>
      <c r="AG948" s="213"/>
      <c r="AH948" s="213"/>
      <c r="AI948" s="213"/>
      <c r="AJ948" s="213"/>
      <c r="AK948" s="213"/>
      <c r="AL948" s="213"/>
      <c r="AM948" s="213"/>
      <c r="AN948" s="213"/>
      <c r="AO948" s="213"/>
      <c r="AP948" s="213"/>
      <c r="AQ948" s="213"/>
      <c r="AR948" s="213"/>
      <c r="AS948" s="213"/>
      <c r="AT948" s="213"/>
      <c r="AU948" s="213"/>
      <c r="AV948" s="213"/>
      <c r="AW948" s="213"/>
      <c r="AX948" s="213"/>
      <c r="AY948" s="213"/>
      <c r="AZ948" s="213"/>
      <c r="BA948" s="213"/>
      <c r="BB948" s="213"/>
      <c r="BC948" s="213"/>
      <c r="BD948" s="213"/>
      <c r="BE948" s="213"/>
      <c r="BF948" s="213"/>
      <c r="BG948" s="213"/>
      <c r="BH948" s="213"/>
      <c r="BI948" s="213"/>
      <c r="BJ948" s="213"/>
      <c r="BK948" s="213"/>
      <c r="BL948" s="213"/>
      <c r="BM948" s="218"/>
    </row>
    <row r="949" spans="1:65">
      <c r="A949" s="29"/>
      <c r="B949" s="20" t="s">
        <v>273</v>
      </c>
      <c r="C949" s="12"/>
      <c r="D949" s="219">
        <v>13.969999999999999</v>
      </c>
      <c r="E949" s="219">
        <v>15.450000000000001</v>
      </c>
      <c r="F949" s="219">
        <v>15.166666666666666</v>
      </c>
      <c r="G949" s="219">
        <v>15.009999999999998</v>
      </c>
      <c r="H949" s="219">
        <v>14.620150649097944</v>
      </c>
      <c r="I949" s="219">
        <v>15.049999999999999</v>
      </c>
      <c r="J949" s="219">
        <v>16.150000000000002</v>
      </c>
      <c r="K949" s="219">
        <v>18.674833333333332</v>
      </c>
      <c r="L949" s="219">
        <v>15.101666666666668</v>
      </c>
      <c r="M949" s="219">
        <v>15.35</v>
      </c>
      <c r="N949" s="219">
        <v>15.475000000000001</v>
      </c>
      <c r="O949" s="219">
        <v>14.633333333333333</v>
      </c>
      <c r="P949" s="219">
        <v>14.575000000000001</v>
      </c>
      <c r="Q949" s="219">
        <v>14.858333333333334</v>
      </c>
      <c r="R949" s="219">
        <v>15.608333333333333</v>
      </c>
      <c r="S949" s="219">
        <v>16.558333333333334</v>
      </c>
      <c r="T949" s="219">
        <v>14.428333333333333</v>
      </c>
      <c r="U949" s="219">
        <v>12.07</v>
      </c>
      <c r="V949" s="219" t="s">
        <v>726</v>
      </c>
      <c r="W949" s="219">
        <v>12.681666666666667</v>
      </c>
      <c r="X949" s="219">
        <v>15.408033333333334</v>
      </c>
      <c r="Y949" s="219">
        <v>14</v>
      </c>
      <c r="Z949" s="219">
        <v>15.036240832117885</v>
      </c>
      <c r="AA949" s="219">
        <v>12.615</v>
      </c>
      <c r="AB949" s="212"/>
      <c r="AC949" s="213"/>
      <c r="AD949" s="213"/>
      <c r="AE949" s="213"/>
      <c r="AF949" s="213"/>
      <c r="AG949" s="213"/>
      <c r="AH949" s="213"/>
      <c r="AI949" s="213"/>
      <c r="AJ949" s="213"/>
      <c r="AK949" s="213"/>
      <c r="AL949" s="213"/>
      <c r="AM949" s="213"/>
      <c r="AN949" s="213"/>
      <c r="AO949" s="213"/>
      <c r="AP949" s="213"/>
      <c r="AQ949" s="213"/>
      <c r="AR949" s="213"/>
      <c r="AS949" s="213"/>
      <c r="AT949" s="213"/>
      <c r="AU949" s="213"/>
      <c r="AV949" s="213"/>
      <c r="AW949" s="213"/>
      <c r="AX949" s="213"/>
      <c r="AY949" s="213"/>
      <c r="AZ949" s="213"/>
      <c r="BA949" s="213"/>
      <c r="BB949" s="213"/>
      <c r="BC949" s="213"/>
      <c r="BD949" s="213"/>
      <c r="BE949" s="213"/>
      <c r="BF949" s="213"/>
      <c r="BG949" s="213"/>
      <c r="BH949" s="213"/>
      <c r="BI949" s="213"/>
      <c r="BJ949" s="213"/>
      <c r="BK949" s="213"/>
      <c r="BL949" s="213"/>
      <c r="BM949" s="218"/>
    </row>
    <row r="950" spans="1:65">
      <c r="A950" s="29"/>
      <c r="B950" s="3" t="s">
        <v>274</v>
      </c>
      <c r="C950" s="28"/>
      <c r="D950" s="215">
        <v>14.195</v>
      </c>
      <c r="E950" s="215">
        <v>15.350000000000001</v>
      </c>
      <c r="F950" s="215">
        <v>15</v>
      </c>
      <c r="G950" s="215">
        <v>15.015000000000001</v>
      </c>
      <c r="H950" s="215">
        <v>14.61874646845822</v>
      </c>
      <c r="I950" s="215">
        <v>15.1</v>
      </c>
      <c r="J950" s="215">
        <v>16.100000000000001</v>
      </c>
      <c r="K950" s="215">
        <v>18.738</v>
      </c>
      <c r="L950" s="215">
        <v>15.09</v>
      </c>
      <c r="M950" s="215">
        <v>15.450000000000001</v>
      </c>
      <c r="N950" s="215">
        <v>15.530000000000001</v>
      </c>
      <c r="O950" s="215">
        <v>14.75</v>
      </c>
      <c r="P950" s="215">
        <v>14.625</v>
      </c>
      <c r="Q950" s="215">
        <v>14.824999999999999</v>
      </c>
      <c r="R950" s="215">
        <v>15.65</v>
      </c>
      <c r="S950" s="215">
        <v>16.575000000000003</v>
      </c>
      <c r="T950" s="215">
        <v>14.425000000000001</v>
      </c>
      <c r="U950" s="215">
        <v>12.175000000000001</v>
      </c>
      <c r="V950" s="215" t="s">
        <v>726</v>
      </c>
      <c r="W950" s="215">
        <v>12.64</v>
      </c>
      <c r="X950" s="215">
        <v>15.3574</v>
      </c>
      <c r="Y950" s="215">
        <v>14</v>
      </c>
      <c r="Z950" s="215">
        <v>14.998979247293921</v>
      </c>
      <c r="AA950" s="215">
        <v>12.685</v>
      </c>
      <c r="AB950" s="212"/>
      <c r="AC950" s="213"/>
      <c r="AD950" s="213"/>
      <c r="AE950" s="213"/>
      <c r="AF950" s="213"/>
      <c r="AG950" s="213"/>
      <c r="AH950" s="213"/>
      <c r="AI950" s="213"/>
      <c r="AJ950" s="213"/>
      <c r="AK950" s="213"/>
      <c r="AL950" s="213"/>
      <c r="AM950" s="213"/>
      <c r="AN950" s="213"/>
      <c r="AO950" s="213"/>
      <c r="AP950" s="213"/>
      <c r="AQ950" s="213"/>
      <c r="AR950" s="213"/>
      <c r="AS950" s="213"/>
      <c r="AT950" s="213"/>
      <c r="AU950" s="213"/>
      <c r="AV950" s="213"/>
      <c r="AW950" s="213"/>
      <c r="AX950" s="213"/>
      <c r="AY950" s="213"/>
      <c r="AZ950" s="213"/>
      <c r="BA950" s="213"/>
      <c r="BB950" s="213"/>
      <c r="BC950" s="213"/>
      <c r="BD950" s="213"/>
      <c r="BE950" s="213"/>
      <c r="BF950" s="213"/>
      <c r="BG950" s="213"/>
      <c r="BH950" s="213"/>
      <c r="BI950" s="213"/>
      <c r="BJ950" s="213"/>
      <c r="BK950" s="213"/>
      <c r="BL950" s="213"/>
      <c r="BM950" s="218"/>
    </row>
    <row r="951" spans="1:65">
      <c r="A951" s="29"/>
      <c r="B951" s="3" t="s">
        <v>275</v>
      </c>
      <c r="C951" s="28"/>
      <c r="D951" s="23">
        <v>0.74629752779973746</v>
      </c>
      <c r="E951" s="23">
        <v>0.90055538419355396</v>
      </c>
      <c r="F951" s="23">
        <v>0.42739521132865604</v>
      </c>
      <c r="G951" s="23">
        <v>0.15165750888103133</v>
      </c>
      <c r="H951" s="23">
        <v>0.31019176778269331</v>
      </c>
      <c r="I951" s="23">
        <v>0.29495762407505316</v>
      </c>
      <c r="J951" s="23">
        <v>0.20736441353327631</v>
      </c>
      <c r="K951" s="23">
        <v>0.27688294759097559</v>
      </c>
      <c r="L951" s="23">
        <v>0.35119320418633732</v>
      </c>
      <c r="M951" s="23">
        <v>0.24289915602982246</v>
      </c>
      <c r="N951" s="23">
        <v>0.29541496238342468</v>
      </c>
      <c r="O951" s="23">
        <v>0.31251666622224572</v>
      </c>
      <c r="P951" s="23">
        <v>0.14747881203752655</v>
      </c>
      <c r="Q951" s="23">
        <v>0.28357832545289219</v>
      </c>
      <c r="R951" s="23">
        <v>0.32158461820595008</v>
      </c>
      <c r="S951" s="23">
        <v>0.38524883733330878</v>
      </c>
      <c r="T951" s="23">
        <v>0.10342469079802331</v>
      </c>
      <c r="U951" s="23">
        <v>1.267958989873095</v>
      </c>
      <c r="V951" s="23" t="s">
        <v>726</v>
      </c>
      <c r="W951" s="23">
        <v>0.16265505423031512</v>
      </c>
      <c r="X951" s="23">
        <v>0.58480909933641312</v>
      </c>
      <c r="Y951" s="23">
        <v>0</v>
      </c>
      <c r="Z951" s="23">
        <v>0.286214026036612</v>
      </c>
      <c r="AA951" s="23">
        <v>0.25936460822556368</v>
      </c>
      <c r="AB951" s="150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5"/>
    </row>
    <row r="952" spans="1:65">
      <c r="A952" s="29"/>
      <c r="B952" s="3" t="s">
        <v>86</v>
      </c>
      <c r="C952" s="28"/>
      <c r="D952" s="13">
        <v>5.3421440787382785E-2</v>
      </c>
      <c r="E952" s="13">
        <v>5.8288374381459798E-2</v>
      </c>
      <c r="F952" s="13">
        <v>2.8179904043647654E-2</v>
      </c>
      <c r="G952" s="13">
        <v>1.0103764748902821E-2</v>
      </c>
      <c r="H952" s="13">
        <v>2.1216728556886107E-2</v>
      </c>
      <c r="I952" s="13">
        <v>1.9598513227578284E-2</v>
      </c>
      <c r="J952" s="13">
        <v>1.2839901766766334E-2</v>
      </c>
      <c r="K952" s="13">
        <v>1.4826528443322598E-2</v>
      </c>
      <c r="L952" s="13">
        <v>2.3255261285928967E-2</v>
      </c>
      <c r="M952" s="13">
        <v>1.5824049252757162E-2</v>
      </c>
      <c r="N952" s="13">
        <v>1.9089819863226148E-2</v>
      </c>
      <c r="O952" s="13">
        <v>2.1356491996964402E-2</v>
      </c>
      <c r="P952" s="13">
        <v>1.0118614891082438E-2</v>
      </c>
      <c r="Q952" s="13">
        <v>1.9085473389987135E-2</v>
      </c>
      <c r="R952" s="13">
        <v>2.0603392517199153E-2</v>
      </c>
      <c r="S952" s="13">
        <v>2.3266160281830425E-2</v>
      </c>
      <c r="T952" s="13">
        <v>7.1681661636610822E-3</v>
      </c>
      <c r="U952" s="13">
        <v>0.10505045483621334</v>
      </c>
      <c r="V952" s="13" t="s">
        <v>726</v>
      </c>
      <c r="W952" s="13">
        <v>1.2825999807883962E-2</v>
      </c>
      <c r="X952" s="13">
        <v>3.7954817898222776E-2</v>
      </c>
      <c r="Y952" s="13">
        <v>0</v>
      </c>
      <c r="Z952" s="13">
        <v>1.9034945584620447E-2</v>
      </c>
      <c r="AA952" s="13">
        <v>2.0560016506188161E-2</v>
      </c>
      <c r="AB952" s="150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5"/>
    </row>
    <row r="953" spans="1:65">
      <c r="A953" s="29"/>
      <c r="B953" s="3" t="s">
        <v>276</v>
      </c>
      <c r="C953" s="28"/>
      <c r="D953" s="13">
        <v>-7.7376093331674389E-2</v>
      </c>
      <c r="E953" s="13">
        <v>2.0367885327532642E-2</v>
      </c>
      <c r="F953" s="13">
        <v>1.6556371607925335E-3</v>
      </c>
      <c r="G953" s="13">
        <v>-8.6911353549343762E-3</v>
      </c>
      <c r="H953" s="13">
        <v>-3.4438045243364135E-2</v>
      </c>
      <c r="I953" s="13">
        <v>-6.0494062019827988E-3</v>
      </c>
      <c r="J953" s="13">
        <v>6.6598145504184858E-2</v>
      </c>
      <c r="K953" s="13">
        <v>0.2333462910794466</v>
      </c>
      <c r="L953" s="13">
        <v>-2.6371727127535438E-3</v>
      </c>
      <c r="M953" s="13">
        <v>1.3763562445153754E-2</v>
      </c>
      <c r="N953" s="13">
        <v>2.2018966048127586E-2</v>
      </c>
      <c r="O953" s="13">
        <v>-3.3567418211894684E-2</v>
      </c>
      <c r="P953" s="13">
        <v>-3.7419939893282184E-2</v>
      </c>
      <c r="Q953" s="13">
        <v>-1.8707691726542186E-2</v>
      </c>
      <c r="R953" s="13">
        <v>3.0824729891299141E-2</v>
      </c>
      <c r="S953" s="13">
        <v>9.3565797273898355E-2</v>
      </c>
      <c r="T953" s="13">
        <v>-4.7106280120771338E-2</v>
      </c>
      <c r="U953" s="13">
        <v>-0.20285822809687248</v>
      </c>
      <c r="V953" s="13" t="s">
        <v>726</v>
      </c>
      <c r="W953" s="13">
        <v>-0.16246178646632192</v>
      </c>
      <c r="X953" s="13">
        <v>1.7596271157894305E-2</v>
      </c>
      <c r="Y953" s="13">
        <v>-7.5394796466960678E-2</v>
      </c>
      <c r="Z953" s="13">
        <v>-6.9581060748461487E-3</v>
      </c>
      <c r="AA953" s="13">
        <v>-0.16686466838790781</v>
      </c>
      <c r="AB953" s="150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5"/>
    </row>
    <row r="954" spans="1:65">
      <c r="A954" s="29"/>
      <c r="B954" s="45" t="s">
        <v>277</v>
      </c>
      <c r="C954" s="46"/>
      <c r="D954" s="44">
        <v>1.64</v>
      </c>
      <c r="E954" s="44">
        <v>0.64</v>
      </c>
      <c r="F954" s="44">
        <v>0.2</v>
      </c>
      <c r="G954" s="44">
        <v>0.04</v>
      </c>
      <c r="H954" s="44">
        <v>0.64</v>
      </c>
      <c r="I954" s="44">
        <v>0.02</v>
      </c>
      <c r="J954" s="44">
        <v>1.71</v>
      </c>
      <c r="K954" s="44">
        <v>5.59</v>
      </c>
      <c r="L954" s="44">
        <v>0.1</v>
      </c>
      <c r="M954" s="44">
        <v>0.48</v>
      </c>
      <c r="N954" s="44">
        <v>0.67</v>
      </c>
      <c r="O954" s="44">
        <v>0.62</v>
      </c>
      <c r="P954" s="44">
        <v>0.71</v>
      </c>
      <c r="Q954" s="44">
        <v>0.27</v>
      </c>
      <c r="R954" s="44">
        <v>0.88</v>
      </c>
      <c r="S954" s="44">
        <v>2.34</v>
      </c>
      <c r="T954" s="44">
        <v>0.93</v>
      </c>
      <c r="U954" s="44">
        <v>4.5599999999999996</v>
      </c>
      <c r="V954" s="44">
        <v>7.74</v>
      </c>
      <c r="W954" s="44">
        <v>3.62</v>
      </c>
      <c r="X954" s="44">
        <v>0.56999999999999995</v>
      </c>
      <c r="Y954" s="44" t="s">
        <v>278</v>
      </c>
      <c r="Z954" s="44">
        <v>0</v>
      </c>
      <c r="AA954" s="44">
        <v>3.72</v>
      </c>
      <c r="AB954" s="150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5"/>
    </row>
    <row r="955" spans="1:65">
      <c r="B955" s="30" t="s">
        <v>291</v>
      </c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  <c r="BM955" s="55"/>
    </row>
    <row r="956" spans="1:65">
      <c r="BM956" s="55"/>
    </row>
    <row r="957" spans="1:65" ht="15">
      <c r="B957" s="8" t="s">
        <v>524</v>
      </c>
      <c r="BM957" s="27" t="s">
        <v>66</v>
      </c>
    </row>
    <row r="958" spans="1:65" ht="15">
      <c r="A958" s="24" t="s">
        <v>62</v>
      </c>
      <c r="B958" s="18" t="s">
        <v>110</v>
      </c>
      <c r="C958" s="15" t="s">
        <v>111</v>
      </c>
      <c r="D958" s="16" t="s">
        <v>236</v>
      </c>
      <c r="E958" s="17" t="s">
        <v>236</v>
      </c>
      <c r="F958" s="17" t="s">
        <v>236</v>
      </c>
      <c r="G958" s="17" t="s">
        <v>236</v>
      </c>
      <c r="H958" s="17" t="s">
        <v>236</v>
      </c>
      <c r="I958" s="17" t="s">
        <v>236</v>
      </c>
      <c r="J958" s="17" t="s">
        <v>236</v>
      </c>
      <c r="K958" s="17" t="s">
        <v>236</v>
      </c>
      <c r="L958" s="17" t="s">
        <v>236</v>
      </c>
      <c r="M958" s="17" t="s">
        <v>236</v>
      </c>
      <c r="N958" s="17" t="s">
        <v>236</v>
      </c>
      <c r="O958" s="17" t="s">
        <v>236</v>
      </c>
      <c r="P958" s="17" t="s">
        <v>236</v>
      </c>
      <c r="Q958" s="17" t="s">
        <v>236</v>
      </c>
      <c r="R958" s="17" t="s">
        <v>236</v>
      </c>
      <c r="S958" s="17" t="s">
        <v>236</v>
      </c>
      <c r="T958" s="17" t="s">
        <v>236</v>
      </c>
      <c r="U958" s="17" t="s">
        <v>236</v>
      </c>
      <c r="V958" s="17" t="s">
        <v>236</v>
      </c>
      <c r="W958" s="17" t="s">
        <v>236</v>
      </c>
      <c r="X958" s="17" t="s">
        <v>236</v>
      </c>
      <c r="Y958" s="17" t="s">
        <v>236</v>
      </c>
      <c r="Z958" s="17" t="s">
        <v>236</v>
      </c>
      <c r="AA958" s="17" t="s">
        <v>236</v>
      </c>
      <c r="AB958" s="17" t="s">
        <v>236</v>
      </c>
      <c r="AC958" s="150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1</v>
      </c>
    </row>
    <row r="959" spans="1:65">
      <c r="A959" s="29"/>
      <c r="B959" s="19" t="s">
        <v>237</v>
      </c>
      <c r="C959" s="9" t="s">
        <v>237</v>
      </c>
      <c r="D959" s="148" t="s">
        <v>239</v>
      </c>
      <c r="E959" s="149" t="s">
        <v>241</v>
      </c>
      <c r="F959" s="149" t="s">
        <v>242</v>
      </c>
      <c r="G959" s="149" t="s">
        <v>243</v>
      </c>
      <c r="H959" s="149" t="s">
        <v>244</v>
      </c>
      <c r="I959" s="149" t="s">
        <v>245</v>
      </c>
      <c r="J959" s="149" t="s">
        <v>246</v>
      </c>
      <c r="K959" s="149" t="s">
        <v>247</v>
      </c>
      <c r="L959" s="149" t="s">
        <v>248</v>
      </c>
      <c r="M959" s="149" t="s">
        <v>249</v>
      </c>
      <c r="N959" s="149" t="s">
        <v>250</v>
      </c>
      <c r="O959" s="149" t="s">
        <v>251</v>
      </c>
      <c r="P959" s="149" t="s">
        <v>252</v>
      </c>
      <c r="Q959" s="149" t="s">
        <v>253</v>
      </c>
      <c r="R959" s="149" t="s">
        <v>254</v>
      </c>
      <c r="S959" s="149" t="s">
        <v>255</v>
      </c>
      <c r="T959" s="149" t="s">
        <v>256</v>
      </c>
      <c r="U959" s="149" t="s">
        <v>257</v>
      </c>
      <c r="V959" s="149" t="s">
        <v>258</v>
      </c>
      <c r="W959" s="149" t="s">
        <v>259</v>
      </c>
      <c r="X959" s="149" t="s">
        <v>260</v>
      </c>
      <c r="Y959" s="149" t="s">
        <v>261</v>
      </c>
      <c r="Z959" s="149" t="s">
        <v>263</v>
      </c>
      <c r="AA959" s="149" t="s">
        <v>264</v>
      </c>
      <c r="AB959" s="149" t="s">
        <v>266</v>
      </c>
      <c r="AC959" s="150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 t="s">
        <v>1</v>
      </c>
    </row>
    <row r="960" spans="1:65">
      <c r="A960" s="29"/>
      <c r="B960" s="19"/>
      <c r="C960" s="9"/>
      <c r="D960" s="10" t="s">
        <v>114</v>
      </c>
      <c r="E960" s="11" t="s">
        <v>287</v>
      </c>
      <c r="F960" s="11" t="s">
        <v>287</v>
      </c>
      <c r="G960" s="11" t="s">
        <v>114</v>
      </c>
      <c r="H960" s="11" t="s">
        <v>287</v>
      </c>
      <c r="I960" s="11" t="s">
        <v>288</v>
      </c>
      <c r="J960" s="11" t="s">
        <v>288</v>
      </c>
      <c r="K960" s="11" t="s">
        <v>114</v>
      </c>
      <c r="L960" s="11" t="s">
        <v>288</v>
      </c>
      <c r="M960" s="11" t="s">
        <v>114</v>
      </c>
      <c r="N960" s="11" t="s">
        <v>114</v>
      </c>
      <c r="O960" s="11" t="s">
        <v>288</v>
      </c>
      <c r="P960" s="11" t="s">
        <v>288</v>
      </c>
      <c r="Q960" s="11" t="s">
        <v>288</v>
      </c>
      <c r="R960" s="11" t="s">
        <v>288</v>
      </c>
      <c r="S960" s="11" t="s">
        <v>288</v>
      </c>
      <c r="T960" s="11" t="s">
        <v>288</v>
      </c>
      <c r="U960" s="11" t="s">
        <v>114</v>
      </c>
      <c r="V960" s="11" t="s">
        <v>287</v>
      </c>
      <c r="W960" s="11" t="s">
        <v>114</v>
      </c>
      <c r="X960" s="11" t="s">
        <v>288</v>
      </c>
      <c r="Y960" s="11" t="s">
        <v>114</v>
      </c>
      <c r="Z960" s="11" t="s">
        <v>288</v>
      </c>
      <c r="AA960" s="11" t="s">
        <v>114</v>
      </c>
      <c r="AB960" s="11" t="s">
        <v>114</v>
      </c>
      <c r="AC960" s="150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7">
        <v>3</v>
      </c>
    </row>
    <row r="961" spans="1:65">
      <c r="A961" s="29"/>
      <c r="B961" s="19"/>
      <c r="C961" s="9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  <c r="AA961" s="25"/>
      <c r="AB961" s="25"/>
      <c r="AC961" s="150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7">
        <v>3</v>
      </c>
    </row>
    <row r="962" spans="1:65">
      <c r="A962" s="29"/>
      <c r="B962" s="18">
        <v>1</v>
      </c>
      <c r="C962" s="14">
        <v>1</v>
      </c>
      <c r="D962" s="200">
        <v>0.12</v>
      </c>
      <c r="E962" s="200">
        <v>0.122</v>
      </c>
      <c r="F962" s="200">
        <v>0.11700000000000001</v>
      </c>
      <c r="G962" s="200">
        <v>0.11280000000000001</v>
      </c>
      <c r="H962" s="200">
        <v>0.11513035736313731</v>
      </c>
      <c r="I962" s="200">
        <v>0.11200000000000002</v>
      </c>
      <c r="J962" s="200">
        <v>0.11</v>
      </c>
      <c r="K962" s="200">
        <v>0.1114936</v>
      </c>
      <c r="L962" s="200">
        <v>0.11299999999999999</v>
      </c>
      <c r="M962" s="200">
        <v>0.11399999999999999</v>
      </c>
      <c r="N962" s="200">
        <v>0.1134</v>
      </c>
      <c r="O962" s="200">
        <v>0.11</v>
      </c>
      <c r="P962" s="200">
        <v>0.11399999999999999</v>
      </c>
      <c r="Q962" s="200">
        <v>0.108</v>
      </c>
      <c r="R962" s="200">
        <v>0.10299999999999999</v>
      </c>
      <c r="S962" s="200">
        <v>0.11499999999999999</v>
      </c>
      <c r="T962" s="208">
        <v>0.1263</v>
      </c>
      <c r="U962" s="200">
        <v>0.11499999999999999</v>
      </c>
      <c r="V962" s="200">
        <v>0.11899999999999998</v>
      </c>
      <c r="W962" s="200">
        <v>0.11</v>
      </c>
      <c r="X962" s="200">
        <v>0.11</v>
      </c>
      <c r="Y962" s="208" t="s">
        <v>104</v>
      </c>
      <c r="Z962" s="200">
        <v>0.108</v>
      </c>
      <c r="AA962" s="200">
        <v>0.11465200373392576</v>
      </c>
      <c r="AB962" s="200">
        <v>0.123</v>
      </c>
      <c r="AC962" s="202"/>
      <c r="AD962" s="203"/>
      <c r="AE962" s="203"/>
      <c r="AF962" s="203"/>
      <c r="AG962" s="203"/>
      <c r="AH962" s="203"/>
      <c r="AI962" s="203"/>
      <c r="AJ962" s="203"/>
      <c r="AK962" s="203"/>
      <c r="AL962" s="203"/>
      <c r="AM962" s="203"/>
      <c r="AN962" s="203"/>
      <c r="AO962" s="203"/>
      <c r="AP962" s="203"/>
      <c r="AQ962" s="203"/>
      <c r="AR962" s="203"/>
      <c r="AS962" s="203"/>
      <c r="AT962" s="203"/>
      <c r="AU962" s="203"/>
      <c r="AV962" s="203"/>
      <c r="AW962" s="203"/>
      <c r="AX962" s="203"/>
      <c r="AY962" s="203"/>
      <c r="AZ962" s="203"/>
      <c r="BA962" s="203"/>
      <c r="BB962" s="203"/>
      <c r="BC962" s="203"/>
      <c r="BD962" s="203"/>
      <c r="BE962" s="203"/>
      <c r="BF962" s="203"/>
      <c r="BG962" s="203"/>
      <c r="BH962" s="203"/>
      <c r="BI962" s="203"/>
      <c r="BJ962" s="203"/>
      <c r="BK962" s="203"/>
      <c r="BL962" s="203"/>
      <c r="BM962" s="204">
        <v>1</v>
      </c>
    </row>
    <row r="963" spans="1:65">
      <c r="A963" s="29"/>
      <c r="B963" s="19">
        <v>1</v>
      </c>
      <c r="C963" s="9">
        <v>2</v>
      </c>
      <c r="D963" s="23">
        <v>0.12</v>
      </c>
      <c r="E963" s="23">
        <v>0.121</v>
      </c>
      <c r="F963" s="23">
        <v>0.11700000000000001</v>
      </c>
      <c r="G963" s="23">
        <v>0.11299999999999999</v>
      </c>
      <c r="H963" s="23">
        <v>0.11458247659020895</v>
      </c>
      <c r="I963" s="23">
        <v>0.11299999999999999</v>
      </c>
      <c r="J963" s="23">
        <v>0.11</v>
      </c>
      <c r="K963" s="23">
        <v>0.11148520000000002</v>
      </c>
      <c r="L963" s="23">
        <v>0.11299999999999999</v>
      </c>
      <c r="M963" s="23">
        <v>0.11199999999999999</v>
      </c>
      <c r="N963" s="23">
        <v>0.11150000000000002</v>
      </c>
      <c r="O963" s="23">
        <v>0.108</v>
      </c>
      <c r="P963" s="23">
        <v>0.11200000000000002</v>
      </c>
      <c r="Q963" s="23">
        <v>0.108</v>
      </c>
      <c r="R963" s="23">
        <v>0.10299999999999999</v>
      </c>
      <c r="S963" s="23">
        <v>0.11600000000000001</v>
      </c>
      <c r="T963" s="206">
        <v>0.12719999999999998</v>
      </c>
      <c r="U963" s="23">
        <v>0.11499999999999999</v>
      </c>
      <c r="V963" s="23">
        <v>0.11700000000000001</v>
      </c>
      <c r="W963" s="23">
        <v>0.11</v>
      </c>
      <c r="X963" s="23">
        <v>0.11</v>
      </c>
      <c r="Y963" s="206" t="s">
        <v>104</v>
      </c>
      <c r="Z963" s="23">
        <v>0.114</v>
      </c>
      <c r="AA963" s="23">
        <v>0.11466834661794802</v>
      </c>
      <c r="AB963" s="23">
        <v>0.122</v>
      </c>
      <c r="AC963" s="202"/>
      <c r="AD963" s="203"/>
      <c r="AE963" s="203"/>
      <c r="AF963" s="203"/>
      <c r="AG963" s="203"/>
      <c r="AH963" s="203"/>
      <c r="AI963" s="203"/>
      <c r="AJ963" s="203"/>
      <c r="AK963" s="203"/>
      <c r="AL963" s="203"/>
      <c r="AM963" s="203"/>
      <c r="AN963" s="203"/>
      <c r="AO963" s="203"/>
      <c r="AP963" s="203"/>
      <c r="AQ963" s="203"/>
      <c r="AR963" s="203"/>
      <c r="AS963" s="203"/>
      <c r="AT963" s="203"/>
      <c r="AU963" s="203"/>
      <c r="AV963" s="203"/>
      <c r="AW963" s="203"/>
      <c r="AX963" s="203"/>
      <c r="AY963" s="203"/>
      <c r="AZ963" s="203"/>
      <c r="BA963" s="203"/>
      <c r="BB963" s="203"/>
      <c r="BC963" s="203"/>
      <c r="BD963" s="203"/>
      <c r="BE963" s="203"/>
      <c r="BF963" s="203"/>
      <c r="BG963" s="203"/>
      <c r="BH963" s="203"/>
      <c r="BI963" s="203"/>
      <c r="BJ963" s="203"/>
      <c r="BK963" s="203"/>
      <c r="BL963" s="203"/>
      <c r="BM963" s="204">
        <v>29</v>
      </c>
    </row>
    <row r="964" spans="1:65">
      <c r="A964" s="29"/>
      <c r="B964" s="19">
        <v>1</v>
      </c>
      <c r="C964" s="9">
        <v>3</v>
      </c>
      <c r="D964" s="23">
        <v>0.12</v>
      </c>
      <c r="E964" s="23">
        <v>0.126</v>
      </c>
      <c r="F964" s="23">
        <v>0.11499999999999999</v>
      </c>
      <c r="G964" s="23">
        <v>0.11169999999999999</v>
      </c>
      <c r="H964" s="23">
        <v>0.1166381376631971</v>
      </c>
      <c r="I964" s="23">
        <v>0.11100000000000002</v>
      </c>
      <c r="J964" s="23">
        <v>0.11</v>
      </c>
      <c r="K964" s="23">
        <v>0.1111554</v>
      </c>
      <c r="L964" s="23">
        <v>0.11299999999999999</v>
      </c>
      <c r="M964" s="23">
        <v>0.11</v>
      </c>
      <c r="N964" s="23">
        <v>0.11030000000000001</v>
      </c>
      <c r="O964" s="23">
        <v>0.11200000000000002</v>
      </c>
      <c r="P964" s="23">
        <v>0.11299999999999999</v>
      </c>
      <c r="Q964" s="23">
        <v>0.108</v>
      </c>
      <c r="R964" s="23">
        <v>0.10299999999999999</v>
      </c>
      <c r="S964" s="23">
        <v>0.11499999999999999</v>
      </c>
      <c r="T964" s="209">
        <v>0.1191</v>
      </c>
      <c r="U964" s="23">
        <v>0.11399999999999999</v>
      </c>
      <c r="V964" s="23">
        <v>0.123</v>
      </c>
      <c r="W964" s="23">
        <v>0.11</v>
      </c>
      <c r="X964" s="23">
        <v>0.11</v>
      </c>
      <c r="Y964" s="206" t="s">
        <v>104</v>
      </c>
      <c r="Z964" s="23">
        <v>0.108</v>
      </c>
      <c r="AA964" s="23">
        <v>0.11267379782164402</v>
      </c>
      <c r="AB964" s="23">
        <v>0.121</v>
      </c>
      <c r="AC964" s="202"/>
      <c r="AD964" s="203"/>
      <c r="AE964" s="203"/>
      <c r="AF964" s="203"/>
      <c r="AG964" s="203"/>
      <c r="AH964" s="203"/>
      <c r="AI964" s="203"/>
      <c r="AJ964" s="203"/>
      <c r="AK964" s="203"/>
      <c r="AL964" s="203"/>
      <c r="AM964" s="203"/>
      <c r="AN964" s="203"/>
      <c r="AO964" s="203"/>
      <c r="AP964" s="203"/>
      <c r="AQ964" s="203"/>
      <c r="AR964" s="203"/>
      <c r="AS964" s="203"/>
      <c r="AT964" s="203"/>
      <c r="AU964" s="203"/>
      <c r="AV964" s="203"/>
      <c r="AW964" s="203"/>
      <c r="AX964" s="203"/>
      <c r="AY964" s="203"/>
      <c r="AZ964" s="203"/>
      <c r="BA964" s="203"/>
      <c r="BB964" s="203"/>
      <c r="BC964" s="203"/>
      <c r="BD964" s="203"/>
      <c r="BE964" s="203"/>
      <c r="BF964" s="203"/>
      <c r="BG964" s="203"/>
      <c r="BH964" s="203"/>
      <c r="BI964" s="203"/>
      <c r="BJ964" s="203"/>
      <c r="BK964" s="203"/>
      <c r="BL964" s="203"/>
      <c r="BM964" s="204">
        <v>16</v>
      </c>
    </row>
    <row r="965" spans="1:65">
      <c r="A965" s="29"/>
      <c r="B965" s="19">
        <v>1</v>
      </c>
      <c r="C965" s="9">
        <v>4</v>
      </c>
      <c r="D965" s="23">
        <v>0.12</v>
      </c>
      <c r="E965" s="23">
        <v>0.124</v>
      </c>
      <c r="F965" s="23">
        <v>0.11700000000000001</v>
      </c>
      <c r="G965" s="23">
        <v>0.11130000000000001</v>
      </c>
      <c r="H965" s="23">
        <v>0.11494630499901828</v>
      </c>
      <c r="I965" s="23">
        <v>0.11299999999999999</v>
      </c>
      <c r="J965" s="23">
        <v>0.11</v>
      </c>
      <c r="K965" s="23">
        <v>0.11190219999999999</v>
      </c>
      <c r="L965" s="23">
        <v>0.11299999999999999</v>
      </c>
      <c r="M965" s="23">
        <v>0.11</v>
      </c>
      <c r="N965" s="23">
        <v>0.11360000000000001</v>
      </c>
      <c r="O965" s="23">
        <v>0.109</v>
      </c>
      <c r="P965" s="23">
        <v>0.11299999999999999</v>
      </c>
      <c r="Q965" s="23">
        <v>0.107</v>
      </c>
      <c r="R965" s="23">
        <v>0.104</v>
      </c>
      <c r="S965" s="23">
        <v>0.11899999999999998</v>
      </c>
      <c r="T965" s="206">
        <v>0.1285</v>
      </c>
      <c r="U965" s="209">
        <v>0.11100000000000002</v>
      </c>
      <c r="V965" s="23">
        <v>0.122</v>
      </c>
      <c r="W965" s="23">
        <v>0.1</v>
      </c>
      <c r="X965" s="23">
        <v>0.11</v>
      </c>
      <c r="Y965" s="206" t="s">
        <v>104</v>
      </c>
      <c r="Z965" s="23">
        <v>0.108</v>
      </c>
      <c r="AA965" s="23">
        <v>0.11215508127465244</v>
      </c>
      <c r="AB965" s="23">
        <v>0.11899999999999998</v>
      </c>
      <c r="AC965" s="202"/>
      <c r="AD965" s="203"/>
      <c r="AE965" s="203"/>
      <c r="AF965" s="203"/>
      <c r="AG965" s="203"/>
      <c r="AH965" s="203"/>
      <c r="AI965" s="203"/>
      <c r="AJ965" s="203"/>
      <c r="AK965" s="203"/>
      <c r="AL965" s="203"/>
      <c r="AM965" s="203"/>
      <c r="AN965" s="203"/>
      <c r="AO965" s="203"/>
      <c r="AP965" s="203"/>
      <c r="AQ965" s="203"/>
      <c r="AR965" s="203"/>
      <c r="AS965" s="203"/>
      <c r="AT965" s="203"/>
      <c r="AU965" s="203"/>
      <c r="AV965" s="203"/>
      <c r="AW965" s="203"/>
      <c r="AX965" s="203"/>
      <c r="AY965" s="203"/>
      <c r="AZ965" s="203"/>
      <c r="BA965" s="203"/>
      <c r="BB965" s="203"/>
      <c r="BC965" s="203"/>
      <c r="BD965" s="203"/>
      <c r="BE965" s="203"/>
      <c r="BF965" s="203"/>
      <c r="BG965" s="203"/>
      <c r="BH965" s="203"/>
      <c r="BI965" s="203"/>
      <c r="BJ965" s="203"/>
      <c r="BK965" s="203"/>
      <c r="BL965" s="203"/>
      <c r="BM965" s="204">
        <v>0.11312084111937143</v>
      </c>
    </row>
    <row r="966" spans="1:65">
      <c r="A966" s="29"/>
      <c r="B966" s="19">
        <v>1</v>
      </c>
      <c r="C966" s="9">
        <v>5</v>
      </c>
      <c r="D966" s="23">
        <v>0.12</v>
      </c>
      <c r="E966" s="23">
        <v>0.122</v>
      </c>
      <c r="F966" s="23">
        <v>0.11700000000000001</v>
      </c>
      <c r="G966" s="23">
        <v>0.11230000000000001</v>
      </c>
      <c r="H966" s="23">
        <v>0.11825906961990776</v>
      </c>
      <c r="I966" s="23">
        <v>0.109</v>
      </c>
      <c r="J966" s="23">
        <v>0.11</v>
      </c>
      <c r="K966" s="23">
        <v>0.11121549999999998</v>
      </c>
      <c r="L966" s="209">
        <v>0.11700000000000001</v>
      </c>
      <c r="M966" s="23">
        <v>0.11399999999999999</v>
      </c>
      <c r="N966" s="23">
        <v>0.1101</v>
      </c>
      <c r="O966" s="23">
        <v>0.109</v>
      </c>
      <c r="P966" s="23">
        <v>0.11399999999999999</v>
      </c>
      <c r="Q966" s="23">
        <v>0.107</v>
      </c>
      <c r="R966" s="23">
        <v>0.104</v>
      </c>
      <c r="S966" s="23">
        <v>0.11399999999999999</v>
      </c>
      <c r="T966" s="206">
        <v>0.12709999999999999</v>
      </c>
      <c r="U966" s="23">
        <v>0.11399999999999999</v>
      </c>
      <c r="V966" s="23">
        <v>0.121</v>
      </c>
      <c r="W966" s="23">
        <v>0.11</v>
      </c>
      <c r="X966" s="23">
        <v>0.11</v>
      </c>
      <c r="Y966" s="206" t="s">
        <v>104</v>
      </c>
      <c r="Z966" s="23">
        <v>0.108</v>
      </c>
      <c r="AA966" s="23">
        <v>0.11261289391790384</v>
      </c>
      <c r="AB966" s="23">
        <v>0.12</v>
      </c>
      <c r="AC966" s="202"/>
      <c r="AD966" s="203"/>
      <c r="AE966" s="203"/>
      <c r="AF966" s="203"/>
      <c r="AG966" s="203"/>
      <c r="AH966" s="203"/>
      <c r="AI966" s="203"/>
      <c r="AJ966" s="203"/>
      <c r="AK966" s="203"/>
      <c r="AL966" s="203"/>
      <c r="AM966" s="203"/>
      <c r="AN966" s="203"/>
      <c r="AO966" s="203"/>
      <c r="AP966" s="203"/>
      <c r="AQ966" s="203"/>
      <c r="AR966" s="203"/>
      <c r="AS966" s="203"/>
      <c r="AT966" s="203"/>
      <c r="AU966" s="203"/>
      <c r="AV966" s="203"/>
      <c r="AW966" s="203"/>
      <c r="AX966" s="203"/>
      <c r="AY966" s="203"/>
      <c r="AZ966" s="203"/>
      <c r="BA966" s="203"/>
      <c r="BB966" s="203"/>
      <c r="BC966" s="203"/>
      <c r="BD966" s="203"/>
      <c r="BE966" s="203"/>
      <c r="BF966" s="203"/>
      <c r="BG966" s="203"/>
      <c r="BH966" s="203"/>
      <c r="BI966" s="203"/>
      <c r="BJ966" s="203"/>
      <c r="BK966" s="203"/>
      <c r="BL966" s="203"/>
      <c r="BM966" s="204">
        <v>63</v>
      </c>
    </row>
    <row r="967" spans="1:65">
      <c r="A967" s="29"/>
      <c r="B967" s="19">
        <v>1</v>
      </c>
      <c r="C967" s="9">
        <v>6</v>
      </c>
      <c r="D967" s="23">
        <v>0.12</v>
      </c>
      <c r="E967" s="23">
        <v>0.11700000000000001</v>
      </c>
      <c r="F967" s="23">
        <v>0.11700000000000001</v>
      </c>
      <c r="G967" s="23">
        <v>0.10980000000000001</v>
      </c>
      <c r="H967" s="23">
        <v>0.11278234130690107</v>
      </c>
      <c r="I967" s="23">
        <v>0.11200000000000002</v>
      </c>
      <c r="J967" s="23">
        <v>0.11</v>
      </c>
      <c r="K967" s="23">
        <v>0.1112971</v>
      </c>
      <c r="L967" s="23">
        <v>0.11299999999999999</v>
      </c>
      <c r="M967" s="23">
        <v>0.11499999999999999</v>
      </c>
      <c r="N967" s="23">
        <v>0.1129</v>
      </c>
      <c r="O967" s="23">
        <v>0.108</v>
      </c>
      <c r="P967" s="23">
        <v>0.11</v>
      </c>
      <c r="Q967" s="23">
        <v>0.109</v>
      </c>
      <c r="R967" s="23">
        <v>0.10299999999999999</v>
      </c>
      <c r="S967" s="23">
        <v>0.11600000000000001</v>
      </c>
      <c r="T967" s="206">
        <v>0.12789999999999999</v>
      </c>
      <c r="U967" s="23">
        <v>0.11499999999999999</v>
      </c>
      <c r="V967" s="23">
        <v>0.122</v>
      </c>
      <c r="W967" s="23">
        <v>0.11</v>
      </c>
      <c r="X967" s="23">
        <v>0.11</v>
      </c>
      <c r="Y967" s="206" t="s">
        <v>104</v>
      </c>
      <c r="Z967" s="23">
        <v>0.108</v>
      </c>
      <c r="AA967" s="23">
        <v>0.11128822028203679</v>
      </c>
      <c r="AB967" s="23">
        <v>0.12</v>
      </c>
      <c r="AC967" s="202"/>
      <c r="AD967" s="203"/>
      <c r="AE967" s="203"/>
      <c r="AF967" s="203"/>
      <c r="AG967" s="203"/>
      <c r="AH967" s="203"/>
      <c r="AI967" s="203"/>
      <c r="AJ967" s="203"/>
      <c r="AK967" s="203"/>
      <c r="AL967" s="203"/>
      <c r="AM967" s="203"/>
      <c r="AN967" s="203"/>
      <c r="AO967" s="203"/>
      <c r="AP967" s="203"/>
      <c r="AQ967" s="203"/>
      <c r="AR967" s="203"/>
      <c r="AS967" s="203"/>
      <c r="AT967" s="203"/>
      <c r="AU967" s="203"/>
      <c r="AV967" s="203"/>
      <c r="AW967" s="203"/>
      <c r="AX967" s="203"/>
      <c r="AY967" s="203"/>
      <c r="AZ967" s="203"/>
      <c r="BA967" s="203"/>
      <c r="BB967" s="203"/>
      <c r="BC967" s="203"/>
      <c r="BD967" s="203"/>
      <c r="BE967" s="203"/>
      <c r="BF967" s="203"/>
      <c r="BG967" s="203"/>
      <c r="BH967" s="203"/>
      <c r="BI967" s="203"/>
      <c r="BJ967" s="203"/>
      <c r="BK967" s="203"/>
      <c r="BL967" s="203"/>
      <c r="BM967" s="56"/>
    </row>
    <row r="968" spans="1:65">
      <c r="A968" s="29"/>
      <c r="B968" s="20" t="s">
        <v>273</v>
      </c>
      <c r="C968" s="12"/>
      <c r="D968" s="207">
        <v>0.12</v>
      </c>
      <c r="E968" s="207">
        <v>0.122</v>
      </c>
      <c r="F968" s="207">
        <v>0.11666666666666665</v>
      </c>
      <c r="G968" s="207">
        <v>0.11181666666666668</v>
      </c>
      <c r="H968" s="207">
        <v>0.11538978125706174</v>
      </c>
      <c r="I968" s="207">
        <v>0.11166666666666668</v>
      </c>
      <c r="J968" s="207">
        <v>0.11</v>
      </c>
      <c r="K968" s="207">
        <v>0.11142483333333335</v>
      </c>
      <c r="L968" s="207">
        <v>0.11366666666666665</v>
      </c>
      <c r="M968" s="207">
        <v>0.11249999999999999</v>
      </c>
      <c r="N968" s="207">
        <v>0.11196666666666667</v>
      </c>
      <c r="O968" s="207">
        <v>0.10933333333333334</v>
      </c>
      <c r="P968" s="207">
        <v>0.11266666666666665</v>
      </c>
      <c r="Q968" s="207">
        <v>0.10783333333333334</v>
      </c>
      <c r="R968" s="207">
        <v>0.10333333333333333</v>
      </c>
      <c r="S968" s="207">
        <v>0.11583333333333333</v>
      </c>
      <c r="T968" s="207">
        <v>0.12601666666666664</v>
      </c>
      <c r="U968" s="207">
        <v>0.11399999999999999</v>
      </c>
      <c r="V968" s="207">
        <v>0.12066666666666666</v>
      </c>
      <c r="W968" s="207">
        <v>0.10833333333333334</v>
      </c>
      <c r="X968" s="207">
        <v>0.11</v>
      </c>
      <c r="Y968" s="207" t="s">
        <v>726</v>
      </c>
      <c r="Z968" s="207">
        <v>0.109</v>
      </c>
      <c r="AA968" s="207">
        <v>0.11300839060801848</v>
      </c>
      <c r="AB968" s="207">
        <v>0.12083333333333333</v>
      </c>
      <c r="AC968" s="202"/>
      <c r="AD968" s="203"/>
      <c r="AE968" s="203"/>
      <c r="AF968" s="203"/>
      <c r="AG968" s="203"/>
      <c r="AH968" s="203"/>
      <c r="AI968" s="203"/>
      <c r="AJ968" s="203"/>
      <c r="AK968" s="203"/>
      <c r="AL968" s="203"/>
      <c r="AM968" s="203"/>
      <c r="AN968" s="203"/>
      <c r="AO968" s="203"/>
      <c r="AP968" s="203"/>
      <c r="AQ968" s="203"/>
      <c r="AR968" s="203"/>
      <c r="AS968" s="203"/>
      <c r="AT968" s="203"/>
      <c r="AU968" s="203"/>
      <c r="AV968" s="203"/>
      <c r="AW968" s="203"/>
      <c r="AX968" s="203"/>
      <c r="AY968" s="203"/>
      <c r="AZ968" s="203"/>
      <c r="BA968" s="203"/>
      <c r="BB968" s="203"/>
      <c r="BC968" s="203"/>
      <c r="BD968" s="203"/>
      <c r="BE968" s="203"/>
      <c r="BF968" s="203"/>
      <c r="BG968" s="203"/>
      <c r="BH968" s="203"/>
      <c r="BI968" s="203"/>
      <c r="BJ968" s="203"/>
      <c r="BK968" s="203"/>
      <c r="BL968" s="203"/>
      <c r="BM968" s="56"/>
    </row>
    <row r="969" spans="1:65">
      <c r="A969" s="29"/>
      <c r="B969" s="3" t="s">
        <v>274</v>
      </c>
      <c r="C969" s="28"/>
      <c r="D969" s="23">
        <v>0.12</v>
      </c>
      <c r="E969" s="23">
        <v>0.122</v>
      </c>
      <c r="F969" s="23">
        <v>0.11700000000000001</v>
      </c>
      <c r="G969" s="23">
        <v>0.112</v>
      </c>
      <c r="H969" s="23">
        <v>0.1150383311810778</v>
      </c>
      <c r="I969" s="23">
        <v>0.11200000000000002</v>
      </c>
      <c r="J969" s="23">
        <v>0.11</v>
      </c>
      <c r="K969" s="23">
        <v>0.11139115000000001</v>
      </c>
      <c r="L969" s="23">
        <v>0.11299999999999999</v>
      </c>
      <c r="M969" s="23">
        <v>0.11299999999999999</v>
      </c>
      <c r="N969" s="23">
        <v>0.11220000000000001</v>
      </c>
      <c r="O969" s="23">
        <v>0.109</v>
      </c>
      <c r="P969" s="23">
        <v>0.11299999999999999</v>
      </c>
      <c r="Q969" s="23">
        <v>0.108</v>
      </c>
      <c r="R969" s="23">
        <v>0.10299999999999999</v>
      </c>
      <c r="S969" s="23">
        <v>0.11549999999999999</v>
      </c>
      <c r="T969" s="23">
        <v>0.12714999999999999</v>
      </c>
      <c r="U969" s="23">
        <v>0.11449999999999999</v>
      </c>
      <c r="V969" s="23">
        <v>0.1215</v>
      </c>
      <c r="W969" s="23">
        <v>0.11</v>
      </c>
      <c r="X969" s="23">
        <v>0.11</v>
      </c>
      <c r="Y969" s="23" t="s">
        <v>726</v>
      </c>
      <c r="Z969" s="23">
        <v>0.108</v>
      </c>
      <c r="AA969" s="23">
        <v>0.11264334586977393</v>
      </c>
      <c r="AB969" s="23">
        <v>0.1205</v>
      </c>
      <c r="AC969" s="202"/>
      <c r="AD969" s="203"/>
      <c r="AE969" s="203"/>
      <c r="AF969" s="203"/>
      <c r="AG969" s="203"/>
      <c r="AH969" s="203"/>
      <c r="AI969" s="203"/>
      <c r="AJ969" s="203"/>
      <c r="AK969" s="203"/>
      <c r="AL969" s="203"/>
      <c r="AM969" s="203"/>
      <c r="AN969" s="203"/>
      <c r="AO969" s="203"/>
      <c r="AP969" s="203"/>
      <c r="AQ969" s="203"/>
      <c r="AR969" s="203"/>
      <c r="AS969" s="203"/>
      <c r="AT969" s="203"/>
      <c r="AU969" s="203"/>
      <c r="AV969" s="203"/>
      <c r="AW969" s="203"/>
      <c r="AX969" s="203"/>
      <c r="AY969" s="203"/>
      <c r="AZ969" s="203"/>
      <c r="BA969" s="203"/>
      <c r="BB969" s="203"/>
      <c r="BC969" s="203"/>
      <c r="BD969" s="203"/>
      <c r="BE969" s="203"/>
      <c r="BF969" s="203"/>
      <c r="BG969" s="203"/>
      <c r="BH969" s="203"/>
      <c r="BI969" s="203"/>
      <c r="BJ969" s="203"/>
      <c r="BK969" s="203"/>
      <c r="BL969" s="203"/>
      <c r="BM969" s="56"/>
    </row>
    <row r="970" spans="1:65">
      <c r="A970" s="29"/>
      <c r="B970" s="3" t="s">
        <v>275</v>
      </c>
      <c r="C970" s="28"/>
      <c r="D970" s="23">
        <v>0</v>
      </c>
      <c r="E970" s="23">
        <v>3.0331501776206184E-3</v>
      </c>
      <c r="F970" s="23">
        <v>8.1649658092773246E-4</v>
      </c>
      <c r="G970" s="23">
        <v>1.1788412389574176E-3</v>
      </c>
      <c r="H970" s="23">
        <v>1.8711314915262412E-3</v>
      </c>
      <c r="I970" s="23">
        <v>1.5055453054181585E-3</v>
      </c>
      <c r="J970" s="23">
        <v>0</v>
      </c>
      <c r="K970" s="23">
        <v>2.7165510977463219E-4</v>
      </c>
      <c r="L970" s="23">
        <v>1.6329931618554593E-3</v>
      </c>
      <c r="M970" s="23">
        <v>2.1679483388678754E-3</v>
      </c>
      <c r="N970" s="23">
        <v>1.5539197748489655E-3</v>
      </c>
      <c r="O970" s="23">
        <v>1.505545305418168E-3</v>
      </c>
      <c r="P970" s="23">
        <v>1.5055453054181561E-3</v>
      </c>
      <c r="Q970" s="23">
        <v>7.5277265270908163E-4</v>
      </c>
      <c r="R970" s="23">
        <v>5.1639777949432275E-4</v>
      </c>
      <c r="S970" s="23">
        <v>1.7224014243685053E-3</v>
      </c>
      <c r="T970" s="23">
        <v>3.4701104689428336E-3</v>
      </c>
      <c r="U970" s="23">
        <v>1.5491933384829575E-3</v>
      </c>
      <c r="V970" s="23">
        <v>2.2509257354845504E-3</v>
      </c>
      <c r="W970" s="23">
        <v>4.082482904638628E-3</v>
      </c>
      <c r="X970" s="23">
        <v>0</v>
      </c>
      <c r="Y970" s="23" t="s">
        <v>726</v>
      </c>
      <c r="Z970" s="23">
        <v>2.44948974278318E-3</v>
      </c>
      <c r="AA970" s="23">
        <v>1.3720357718324165E-3</v>
      </c>
      <c r="AB970" s="23">
        <v>1.4719601443879792E-3</v>
      </c>
      <c r="AC970" s="202"/>
      <c r="AD970" s="203"/>
      <c r="AE970" s="203"/>
      <c r="AF970" s="203"/>
      <c r="AG970" s="203"/>
      <c r="AH970" s="203"/>
      <c r="AI970" s="203"/>
      <c r="AJ970" s="203"/>
      <c r="AK970" s="203"/>
      <c r="AL970" s="203"/>
      <c r="AM970" s="203"/>
      <c r="AN970" s="203"/>
      <c r="AO970" s="203"/>
      <c r="AP970" s="203"/>
      <c r="AQ970" s="203"/>
      <c r="AR970" s="203"/>
      <c r="AS970" s="203"/>
      <c r="AT970" s="203"/>
      <c r="AU970" s="203"/>
      <c r="AV970" s="203"/>
      <c r="AW970" s="203"/>
      <c r="AX970" s="203"/>
      <c r="AY970" s="203"/>
      <c r="AZ970" s="203"/>
      <c r="BA970" s="203"/>
      <c r="BB970" s="203"/>
      <c r="BC970" s="203"/>
      <c r="BD970" s="203"/>
      <c r="BE970" s="203"/>
      <c r="BF970" s="203"/>
      <c r="BG970" s="203"/>
      <c r="BH970" s="203"/>
      <c r="BI970" s="203"/>
      <c r="BJ970" s="203"/>
      <c r="BK970" s="203"/>
      <c r="BL970" s="203"/>
      <c r="BM970" s="56"/>
    </row>
    <row r="971" spans="1:65">
      <c r="A971" s="29"/>
      <c r="B971" s="3" t="s">
        <v>86</v>
      </c>
      <c r="C971" s="28"/>
      <c r="D971" s="13">
        <v>0</v>
      </c>
      <c r="E971" s="13">
        <v>2.4861886701808347E-2</v>
      </c>
      <c r="F971" s="13">
        <v>6.9985421222377078E-3</v>
      </c>
      <c r="G971" s="13">
        <v>1.0542625478826211E-2</v>
      </c>
      <c r="H971" s="13">
        <v>1.621574693306501E-2</v>
      </c>
      <c r="I971" s="13">
        <v>1.3482495272401418E-2</v>
      </c>
      <c r="J971" s="13">
        <v>0</v>
      </c>
      <c r="K971" s="13">
        <v>2.4380122603545784E-3</v>
      </c>
      <c r="L971" s="13">
        <v>1.4366508755326622E-2</v>
      </c>
      <c r="M971" s="13">
        <v>1.9270651901047785E-2</v>
      </c>
      <c r="N971" s="13">
        <v>1.3878414184420651E-2</v>
      </c>
      <c r="O971" s="13">
        <v>1.3770231451995438E-2</v>
      </c>
      <c r="P971" s="13">
        <v>1.3362828154599021E-2</v>
      </c>
      <c r="Q971" s="13">
        <v>6.9808901333145122E-3</v>
      </c>
      <c r="R971" s="13">
        <v>4.9973978660740916E-3</v>
      </c>
      <c r="S971" s="13">
        <v>1.4869652584476305E-2</v>
      </c>
      <c r="T971" s="13">
        <v>2.7536916828008209E-2</v>
      </c>
      <c r="U971" s="13">
        <v>1.3589415249850505E-2</v>
      </c>
      <c r="V971" s="13">
        <v>1.8654080680811192E-2</v>
      </c>
      <c r="W971" s="13">
        <v>3.768445758127964E-2</v>
      </c>
      <c r="X971" s="13">
        <v>0</v>
      </c>
      <c r="Y971" s="13" t="s">
        <v>726</v>
      </c>
      <c r="Z971" s="13">
        <v>2.247238296131358E-2</v>
      </c>
      <c r="AA971" s="13">
        <v>1.2141007976933918E-2</v>
      </c>
      <c r="AB971" s="13">
        <v>1.2181739125969484E-2</v>
      </c>
      <c r="AC971" s="150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5"/>
    </row>
    <row r="972" spans="1:65">
      <c r="A972" s="29"/>
      <c r="B972" s="3" t="s">
        <v>276</v>
      </c>
      <c r="C972" s="28"/>
      <c r="D972" s="13">
        <v>6.0812479933465946E-2</v>
      </c>
      <c r="E972" s="13">
        <v>7.8492687932357086E-2</v>
      </c>
      <c r="F972" s="13">
        <v>3.1345466601980787E-2</v>
      </c>
      <c r="G972" s="13">
        <v>-1.1529037795329988E-2</v>
      </c>
      <c r="H972" s="13">
        <v>2.0057666785698647E-2</v>
      </c>
      <c r="I972" s="13">
        <v>-1.285505339524684E-2</v>
      </c>
      <c r="J972" s="13">
        <v>-2.7588560060989531E-2</v>
      </c>
      <c r="K972" s="13">
        <v>-1.4992885212446017E-2</v>
      </c>
      <c r="L972" s="13">
        <v>4.8251546036439663E-3</v>
      </c>
      <c r="M972" s="13">
        <v>-5.4883000623757727E-3</v>
      </c>
      <c r="N972" s="13">
        <v>-1.0203022195413247E-2</v>
      </c>
      <c r="O972" s="13">
        <v>-3.3481962727286541E-2</v>
      </c>
      <c r="P972" s="13">
        <v>-4.0149493958014926E-3</v>
      </c>
      <c r="Q972" s="13">
        <v>-4.674211872645484E-2</v>
      </c>
      <c r="R972" s="13">
        <v>-8.6522586723959849E-2</v>
      </c>
      <c r="S972" s="13">
        <v>2.3978713269109608E-2</v>
      </c>
      <c r="T972" s="13">
        <v>0.11400043899679657</v>
      </c>
      <c r="U972" s="13">
        <v>7.7718559367925266E-3</v>
      </c>
      <c r="V972" s="13">
        <v>6.6705882599763067E-2</v>
      </c>
      <c r="W972" s="13">
        <v>-4.2322066726731999E-2</v>
      </c>
      <c r="X972" s="13">
        <v>-2.7588560060989531E-2</v>
      </c>
      <c r="Y972" s="13" t="s">
        <v>726</v>
      </c>
      <c r="Z972" s="13">
        <v>-3.6428664060435101E-2</v>
      </c>
      <c r="AA972" s="13">
        <v>-9.9407421515085304E-4</v>
      </c>
      <c r="AB972" s="13">
        <v>6.8179233266337347E-2</v>
      </c>
      <c r="AC972" s="150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5"/>
    </row>
    <row r="973" spans="1:65">
      <c r="A973" s="29"/>
      <c r="B973" s="45" t="s">
        <v>277</v>
      </c>
      <c r="C973" s="46"/>
      <c r="D973" s="44">
        <v>1.6</v>
      </c>
      <c r="E973" s="44">
        <v>2.02</v>
      </c>
      <c r="F973" s="44">
        <v>0.89</v>
      </c>
      <c r="G973" s="44">
        <v>0.15</v>
      </c>
      <c r="H973" s="44">
        <v>0.62</v>
      </c>
      <c r="I973" s="44">
        <v>0.18</v>
      </c>
      <c r="J973" s="44">
        <v>0.53</v>
      </c>
      <c r="K973" s="44">
        <v>0.23</v>
      </c>
      <c r="L973" s="44">
        <v>0.25</v>
      </c>
      <c r="M973" s="44">
        <v>0</v>
      </c>
      <c r="N973" s="44">
        <v>0.11</v>
      </c>
      <c r="O973" s="44">
        <v>0.67</v>
      </c>
      <c r="P973" s="44">
        <v>0.04</v>
      </c>
      <c r="Q973" s="44">
        <v>0.99</v>
      </c>
      <c r="R973" s="44">
        <v>1.95</v>
      </c>
      <c r="S973" s="44">
        <v>0.71</v>
      </c>
      <c r="T973" s="44">
        <v>2.88</v>
      </c>
      <c r="U973" s="44">
        <v>0.32</v>
      </c>
      <c r="V973" s="44">
        <v>1.74</v>
      </c>
      <c r="W973" s="44">
        <v>0.89</v>
      </c>
      <c r="X973" s="44">
        <v>0.53</v>
      </c>
      <c r="Y973" s="44">
        <v>13.31</v>
      </c>
      <c r="Z973" s="44">
        <v>0.77</v>
      </c>
      <c r="AA973" s="44">
        <v>0.11</v>
      </c>
      <c r="AB973" s="44">
        <v>1.77</v>
      </c>
      <c r="AC973" s="150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5"/>
    </row>
    <row r="974" spans="1:65">
      <c r="B974" s="3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  <c r="AA974" s="20"/>
      <c r="AB974" s="20"/>
      <c r="BM974" s="55"/>
    </row>
    <row r="975" spans="1:65" ht="15">
      <c r="B975" s="8" t="s">
        <v>525</v>
      </c>
      <c r="BM975" s="27" t="s">
        <v>66</v>
      </c>
    </row>
    <row r="976" spans="1:65" ht="15">
      <c r="A976" s="24" t="s">
        <v>63</v>
      </c>
      <c r="B976" s="18" t="s">
        <v>110</v>
      </c>
      <c r="C976" s="15" t="s">
        <v>111</v>
      </c>
      <c r="D976" s="16" t="s">
        <v>236</v>
      </c>
      <c r="E976" s="17" t="s">
        <v>236</v>
      </c>
      <c r="F976" s="17" t="s">
        <v>236</v>
      </c>
      <c r="G976" s="17" t="s">
        <v>236</v>
      </c>
      <c r="H976" s="17" t="s">
        <v>236</v>
      </c>
      <c r="I976" s="17" t="s">
        <v>236</v>
      </c>
      <c r="J976" s="17" t="s">
        <v>236</v>
      </c>
      <c r="K976" s="17" t="s">
        <v>236</v>
      </c>
      <c r="L976" s="17" t="s">
        <v>236</v>
      </c>
      <c r="M976" s="17" t="s">
        <v>236</v>
      </c>
      <c r="N976" s="17" t="s">
        <v>236</v>
      </c>
      <c r="O976" s="17" t="s">
        <v>236</v>
      </c>
      <c r="P976" s="17" t="s">
        <v>236</v>
      </c>
      <c r="Q976" s="17" t="s">
        <v>236</v>
      </c>
      <c r="R976" s="17" t="s">
        <v>236</v>
      </c>
      <c r="S976" s="17" t="s">
        <v>236</v>
      </c>
      <c r="T976" s="17" t="s">
        <v>236</v>
      </c>
      <c r="U976" s="17" t="s">
        <v>236</v>
      </c>
      <c r="V976" s="17" t="s">
        <v>236</v>
      </c>
      <c r="W976" s="17" t="s">
        <v>236</v>
      </c>
      <c r="X976" s="17" t="s">
        <v>236</v>
      </c>
      <c r="Y976" s="150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7">
        <v>1</v>
      </c>
    </row>
    <row r="977" spans="1:65">
      <c r="A977" s="29"/>
      <c r="B977" s="19" t="s">
        <v>237</v>
      </c>
      <c r="C977" s="9" t="s">
        <v>237</v>
      </c>
      <c r="D977" s="148" t="s">
        <v>239</v>
      </c>
      <c r="E977" s="149" t="s">
        <v>241</v>
      </c>
      <c r="F977" s="149" t="s">
        <v>242</v>
      </c>
      <c r="G977" s="149" t="s">
        <v>243</v>
      </c>
      <c r="H977" s="149" t="s">
        <v>244</v>
      </c>
      <c r="I977" s="149" t="s">
        <v>245</v>
      </c>
      <c r="J977" s="149" t="s">
        <v>246</v>
      </c>
      <c r="K977" s="149" t="s">
        <v>248</v>
      </c>
      <c r="L977" s="149" t="s">
        <v>249</v>
      </c>
      <c r="M977" s="149" t="s">
        <v>250</v>
      </c>
      <c r="N977" s="149" t="s">
        <v>251</v>
      </c>
      <c r="O977" s="149" t="s">
        <v>252</v>
      </c>
      <c r="P977" s="149" t="s">
        <v>253</v>
      </c>
      <c r="Q977" s="149" t="s">
        <v>254</v>
      </c>
      <c r="R977" s="149" t="s">
        <v>255</v>
      </c>
      <c r="S977" s="149" t="s">
        <v>256</v>
      </c>
      <c r="T977" s="149" t="s">
        <v>257</v>
      </c>
      <c r="U977" s="149" t="s">
        <v>258</v>
      </c>
      <c r="V977" s="149" t="s">
        <v>260</v>
      </c>
      <c r="W977" s="149" t="s">
        <v>264</v>
      </c>
      <c r="X977" s="149" t="s">
        <v>266</v>
      </c>
      <c r="Y977" s="150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7" t="s">
        <v>3</v>
      </c>
    </row>
    <row r="978" spans="1:65">
      <c r="A978" s="29"/>
      <c r="B978" s="19"/>
      <c r="C978" s="9"/>
      <c r="D978" s="10" t="s">
        <v>287</v>
      </c>
      <c r="E978" s="11" t="s">
        <v>287</v>
      </c>
      <c r="F978" s="11" t="s">
        <v>287</v>
      </c>
      <c r="G978" s="11" t="s">
        <v>287</v>
      </c>
      <c r="H978" s="11" t="s">
        <v>287</v>
      </c>
      <c r="I978" s="11" t="s">
        <v>288</v>
      </c>
      <c r="J978" s="11" t="s">
        <v>288</v>
      </c>
      <c r="K978" s="11" t="s">
        <v>288</v>
      </c>
      <c r="L978" s="11" t="s">
        <v>287</v>
      </c>
      <c r="M978" s="11" t="s">
        <v>287</v>
      </c>
      <c r="N978" s="11" t="s">
        <v>288</v>
      </c>
      <c r="O978" s="11" t="s">
        <v>288</v>
      </c>
      <c r="P978" s="11" t="s">
        <v>288</v>
      </c>
      <c r="Q978" s="11" t="s">
        <v>288</v>
      </c>
      <c r="R978" s="11" t="s">
        <v>288</v>
      </c>
      <c r="S978" s="11" t="s">
        <v>288</v>
      </c>
      <c r="T978" s="11" t="s">
        <v>287</v>
      </c>
      <c r="U978" s="11" t="s">
        <v>287</v>
      </c>
      <c r="V978" s="11" t="s">
        <v>287</v>
      </c>
      <c r="W978" s="11" t="s">
        <v>114</v>
      </c>
      <c r="X978" s="11" t="s">
        <v>287</v>
      </c>
      <c r="Y978" s="150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7">
        <v>2</v>
      </c>
    </row>
    <row r="979" spans="1:65">
      <c r="A979" s="29"/>
      <c r="B979" s="19"/>
      <c r="C979" s="9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150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7">
        <v>3</v>
      </c>
    </row>
    <row r="980" spans="1:65">
      <c r="A980" s="29"/>
      <c r="B980" s="18">
        <v>1</v>
      </c>
      <c r="C980" s="14">
        <v>1</v>
      </c>
      <c r="D980" s="151">
        <v>0.69</v>
      </c>
      <c r="E980" s="21">
        <v>1.23</v>
      </c>
      <c r="F980" s="21">
        <v>1.2</v>
      </c>
      <c r="G980" s="21">
        <v>1.22</v>
      </c>
      <c r="H980" s="21">
        <v>1.1734945958067544</v>
      </c>
      <c r="I980" s="21">
        <v>1.21</v>
      </c>
      <c r="J980" s="21">
        <v>1.25</v>
      </c>
      <c r="K980" s="21">
        <v>1.19</v>
      </c>
      <c r="L980" s="21">
        <v>1.17</v>
      </c>
      <c r="M980" s="21">
        <v>1.26</v>
      </c>
      <c r="N980" s="21">
        <v>1.21</v>
      </c>
      <c r="O980" s="21">
        <v>1.1200000000000001</v>
      </c>
      <c r="P980" s="21">
        <v>1.1399999999999999</v>
      </c>
      <c r="Q980" s="21">
        <v>1.23</v>
      </c>
      <c r="R980" s="21">
        <v>1.17</v>
      </c>
      <c r="S980" s="21">
        <v>1.131</v>
      </c>
      <c r="T980" s="151">
        <v>1.4</v>
      </c>
      <c r="U980" s="21">
        <v>1.31</v>
      </c>
      <c r="V980" s="151">
        <v>0.85</v>
      </c>
      <c r="W980" s="21">
        <v>1.1558433414079605</v>
      </c>
      <c r="X980" s="151">
        <v>0.9900000000000001</v>
      </c>
      <c r="Y980" s="150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7">
        <v>1</v>
      </c>
    </row>
    <row r="981" spans="1:65">
      <c r="A981" s="29"/>
      <c r="B981" s="19">
        <v>1</v>
      </c>
      <c r="C981" s="9">
        <v>2</v>
      </c>
      <c r="D981" s="146">
        <v>0.63</v>
      </c>
      <c r="E981" s="11">
        <v>1.1200000000000001</v>
      </c>
      <c r="F981" s="11">
        <v>1.3</v>
      </c>
      <c r="G981" s="11">
        <v>1.22</v>
      </c>
      <c r="H981" s="11">
        <v>1.1863410820755058</v>
      </c>
      <c r="I981" s="11">
        <v>1.21</v>
      </c>
      <c r="J981" s="11">
        <v>1.25</v>
      </c>
      <c r="K981" s="11">
        <v>1.26</v>
      </c>
      <c r="L981" s="11">
        <v>1.19</v>
      </c>
      <c r="M981" s="11">
        <v>1.3</v>
      </c>
      <c r="N981" s="11">
        <v>1.25</v>
      </c>
      <c r="O981" s="11">
        <v>1.1100000000000001</v>
      </c>
      <c r="P981" s="11">
        <v>1.2</v>
      </c>
      <c r="Q981" s="11">
        <v>1.2</v>
      </c>
      <c r="R981" s="11">
        <v>1.2</v>
      </c>
      <c r="S981" s="11">
        <v>1.1399999999999999</v>
      </c>
      <c r="T981" s="146">
        <v>1.37</v>
      </c>
      <c r="U981" s="11">
        <v>1.27</v>
      </c>
      <c r="V981" s="146">
        <v>0.84</v>
      </c>
      <c r="W981" s="11">
        <v>1.1864158479092206</v>
      </c>
      <c r="X981" s="146">
        <v>0.9900000000000001</v>
      </c>
      <c r="Y981" s="150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7">
        <v>30</v>
      </c>
    </row>
    <row r="982" spans="1:65">
      <c r="A982" s="29"/>
      <c r="B982" s="19">
        <v>1</v>
      </c>
      <c r="C982" s="9">
        <v>3</v>
      </c>
      <c r="D982" s="146">
        <v>0.62</v>
      </c>
      <c r="E982" s="11">
        <v>1.19</v>
      </c>
      <c r="F982" s="11">
        <v>1.2</v>
      </c>
      <c r="G982" s="11">
        <v>1.25</v>
      </c>
      <c r="H982" s="11">
        <v>1.1711063641381418</v>
      </c>
      <c r="I982" s="11">
        <v>1.17</v>
      </c>
      <c r="J982" s="11">
        <v>1.26</v>
      </c>
      <c r="K982" s="11">
        <v>1.24</v>
      </c>
      <c r="L982" s="11">
        <v>1.1599999999999999</v>
      </c>
      <c r="M982" s="11">
        <v>1.3</v>
      </c>
      <c r="N982" s="11">
        <v>1.2</v>
      </c>
      <c r="O982" s="11">
        <v>1.1100000000000001</v>
      </c>
      <c r="P982" s="11">
        <v>1.21</v>
      </c>
      <c r="Q982" s="11">
        <v>1.22</v>
      </c>
      <c r="R982" s="11">
        <v>1.2</v>
      </c>
      <c r="S982" s="11">
        <v>1.1479999999999999</v>
      </c>
      <c r="T982" s="146">
        <v>1.37</v>
      </c>
      <c r="U982" s="11">
        <v>1.3</v>
      </c>
      <c r="V982" s="146">
        <v>0.89</v>
      </c>
      <c r="W982" s="11">
        <v>1.1940871415822205</v>
      </c>
      <c r="X982" s="146">
        <v>0.97000000000000008</v>
      </c>
      <c r="Y982" s="150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7">
        <v>16</v>
      </c>
    </row>
    <row r="983" spans="1:65">
      <c r="A983" s="29"/>
      <c r="B983" s="19">
        <v>1</v>
      </c>
      <c r="C983" s="9">
        <v>4</v>
      </c>
      <c r="D983" s="146">
        <v>0.7</v>
      </c>
      <c r="E983" s="11">
        <v>1.1599999999999999</v>
      </c>
      <c r="F983" s="11">
        <v>1.3</v>
      </c>
      <c r="G983" s="11">
        <v>1.24</v>
      </c>
      <c r="H983" s="11">
        <v>1.192503126605378</v>
      </c>
      <c r="I983" s="11">
        <v>1.21</v>
      </c>
      <c r="J983" s="11">
        <v>1.24</v>
      </c>
      <c r="K983" s="11">
        <v>1.17</v>
      </c>
      <c r="L983" s="11">
        <v>1.22</v>
      </c>
      <c r="M983" s="11">
        <v>1.26</v>
      </c>
      <c r="N983" s="11">
        <v>1.22</v>
      </c>
      <c r="O983" s="11">
        <v>1.1200000000000001</v>
      </c>
      <c r="P983" s="11">
        <v>1.1599999999999999</v>
      </c>
      <c r="Q983" s="11">
        <v>1.21</v>
      </c>
      <c r="R983" s="11">
        <v>1.21</v>
      </c>
      <c r="S983" s="11">
        <v>1.121</v>
      </c>
      <c r="T983" s="146">
        <v>1.37</v>
      </c>
      <c r="U983" s="11">
        <v>1.29</v>
      </c>
      <c r="V983" s="146">
        <v>0.9</v>
      </c>
      <c r="W983" s="11">
        <v>1.1745187587920205</v>
      </c>
      <c r="X983" s="146">
        <v>0.98</v>
      </c>
      <c r="Y983" s="150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7">
        <v>1.2055278722501368</v>
      </c>
    </row>
    <row r="984" spans="1:65">
      <c r="A984" s="29"/>
      <c r="B984" s="19">
        <v>1</v>
      </c>
      <c r="C984" s="9">
        <v>5</v>
      </c>
      <c r="D984" s="146">
        <v>0.66</v>
      </c>
      <c r="E984" s="11">
        <v>1.1299999999999999</v>
      </c>
      <c r="F984" s="11">
        <v>1.2</v>
      </c>
      <c r="G984" s="11">
        <v>1.27</v>
      </c>
      <c r="H984" s="11">
        <v>1.1860968426639624</v>
      </c>
      <c r="I984" s="11">
        <v>1.17</v>
      </c>
      <c r="J984" s="11">
        <v>1.28</v>
      </c>
      <c r="K984" s="11">
        <v>1.2</v>
      </c>
      <c r="L984" s="11">
        <v>1.22</v>
      </c>
      <c r="M984" s="11">
        <v>1.3</v>
      </c>
      <c r="N984" s="11">
        <v>1.22</v>
      </c>
      <c r="O984" s="11">
        <v>1.1399999999999999</v>
      </c>
      <c r="P984" s="11">
        <v>1.18</v>
      </c>
      <c r="Q984" s="11">
        <v>1.21</v>
      </c>
      <c r="R984" s="11">
        <v>1.1499999999999999</v>
      </c>
      <c r="S984" s="11">
        <v>1.1220000000000001</v>
      </c>
      <c r="T984" s="146">
        <v>1.33</v>
      </c>
      <c r="U984" s="11">
        <v>1.3</v>
      </c>
      <c r="V984" s="146">
        <v>0.89</v>
      </c>
      <c r="W984" s="11">
        <v>1.1759556292538207</v>
      </c>
      <c r="X984" s="146">
        <v>0.98</v>
      </c>
      <c r="Y984" s="150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7">
        <v>64</v>
      </c>
    </row>
    <row r="985" spans="1:65">
      <c r="A985" s="29"/>
      <c r="B985" s="19">
        <v>1</v>
      </c>
      <c r="C985" s="9">
        <v>6</v>
      </c>
      <c r="D985" s="146">
        <v>0.65</v>
      </c>
      <c r="E985" s="11">
        <v>1.1200000000000001</v>
      </c>
      <c r="F985" s="11">
        <v>1.3</v>
      </c>
      <c r="G985" s="11">
        <v>1.22</v>
      </c>
      <c r="H985" s="11">
        <v>1.1691884054721227</v>
      </c>
      <c r="I985" s="11">
        <v>1.19</v>
      </c>
      <c r="J985" s="11">
        <v>1.27</v>
      </c>
      <c r="K985" s="11">
        <v>1.19</v>
      </c>
      <c r="L985" s="11">
        <v>1.22</v>
      </c>
      <c r="M985" s="11">
        <v>1.27</v>
      </c>
      <c r="N985" s="11">
        <v>1.22</v>
      </c>
      <c r="O985" s="11">
        <v>1.1200000000000001</v>
      </c>
      <c r="P985" s="11">
        <v>1.22</v>
      </c>
      <c r="Q985" s="11">
        <v>1.2</v>
      </c>
      <c r="R985" s="11">
        <v>1.19</v>
      </c>
      <c r="S985" s="11">
        <v>1.1359999999999999</v>
      </c>
      <c r="T985" s="146">
        <v>1.35</v>
      </c>
      <c r="U985" s="11">
        <v>1.33</v>
      </c>
      <c r="V985" s="146">
        <v>0.85</v>
      </c>
      <c r="W985" s="11">
        <v>1.1602918338068806</v>
      </c>
      <c r="X985" s="146">
        <v>0.97000000000000008</v>
      </c>
      <c r="Y985" s="150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A986" s="29"/>
      <c r="B986" s="20" t="s">
        <v>273</v>
      </c>
      <c r="C986" s="12"/>
      <c r="D986" s="22">
        <v>0.65833333333333333</v>
      </c>
      <c r="E986" s="22">
        <v>1.1583333333333334</v>
      </c>
      <c r="F986" s="22">
        <v>1.25</v>
      </c>
      <c r="G986" s="22">
        <v>1.2366666666666666</v>
      </c>
      <c r="H986" s="22">
        <v>1.1797884027936443</v>
      </c>
      <c r="I986" s="22">
        <v>1.1933333333333334</v>
      </c>
      <c r="J986" s="22">
        <v>1.2583333333333335</v>
      </c>
      <c r="K986" s="22">
        <v>1.2083333333333333</v>
      </c>
      <c r="L986" s="22">
        <v>1.1966666666666665</v>
      </c>
      <c r="M986" s="22">
        <v>1.2816666666666665</v>
      </c>
      <c r="N986" s="22">
        <v>1.22</v>
      </c>
      <c r="O986" s="22">
        <v>1.1200000000000001</v>
      </c>
      <c r="P986" s="22">
        <v>1.1849999999999998</v>
      </c>
      <c r="Q986" s="22">
        <v>1.2116666666666667</v>
      </c>
      <c r="R986" s="22">
        <v>1.1866666666666665</v>
      </c>
      <c r="S986" s="22">
        <v>1.1329999999999998</v>
      </c>
      <c r="T986" s="22">
        <v>1.3650000000000002</v>
      </c>
      <c r="U986" s="22">
        <v>1.3</v>
      </c>
      <c r="V986" s="22">
        <v>0.87</v>
      </c>
      <c r="W986" s="22">
        <v>1.1745187587920205</v>
      </c>
      <c r="X986" s="22">
        <v>0.98</v>
      </c>
      <c r="Y986" s="150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5"/>
    </row>
    <row r="987" spans="1:65">
      <c r="A987" s="29"/>
      <c r="B987" s="3" t="s">
        <v>274</v>
      </c>
      <c r="C987" s="28"/>
      <c r="D987" s="11">
        <v>0.65500000000000003</v>
      </c>
      <c r="E987" s="11">
        <v>1.145</v>
      </c>
      <c r="F987" s="11">
        <v>1.25</v>
      </c>
      <c r="G987" s="11">
        <v>1.23</v>
      </c>
      <c r="H987" s="11">
        <v>1.1797957192353583</v>
      </c>
      <c r="I987" s="11">
        <v>1.2</v>
      </c>
      <c r="J987" s="11">
        <v>1.2549999999999999</v>
      </c>
      <c r="K987" s="11">
        <v>1.1949999999999998</v>
      </c>
      <c r="L987" s="11">
        <v>1.2050000000000001</v>
      </c>
      <c r="M987" s="11">
        <v>1.2850000000000001</v>
      </c>
      <c r="N987" s="11">
        <v>1.22</v>
      </c>
      <c r="O987" s="11">
        <v>1.1200000000000001</v>
      </c>
      <c r="P987" s="11">
        <v>1.19</v>
      </c>
      <c r="Q987" s="11">
        <v>1.21</v>
      </c>
      <c r="R987" s="11">
        <v>1.1949999999999998</v>
      </c>
      <c r="S987" s="11">
        <v>1.1335</v>
      </c>
      <c r="T987" s="11">
        <v>1.37</v>
      </c>
      <c r="U987" s="11">
        <v>1.3</v>
      </c>
      <c r="V987" s="11">
        <v>0.87</v>
      </c>
      <c r="W987" s="11">
        <v>1.1752371940229205</v>
      </c>
      <c r="X987" s="11">
        <v>0.98</v>
      </c>
      <c r="Y987" s="150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5"/>
    </row>
    <row r="988" spans="1:65">
      <c r="A988" s="29"/>
      <c r="B988" s="3" t="s">
        <v>275</v>
      </c>
      <c r="C988" s="28"/>
      <c r="D988" s="23">
        <v>3.1885210782848297E-2</v>
      </c>
      <c r="E988" s="23">
        <v>4.4459719597256385E-2</v>
      </c>
      <c r="F988" s="23">
        <v>5.4772255750516662E-2</v>
      </c>
      <c r="G988" s="23">
        <v>2.0655911179772907E-2</v>
      </c>
      <c r="H988" s="23">
        <v>9.7133718738361356E-3</v>
      </c>
      <c r="I988" s="23">
        <v>1.9663841605003521E-2</v>
      </c>
      <c r="J988" s="23">
        <v>1.4719601443879758E-2</v>
      </c>
      <c r="K988" s="23">
        <v>3.4302575219167859E-2</v>
      </c>
      <c r="L988" s="23">
        <v>2.7325202042558953E-2</v>
      </c>
      <c r="M988" s="23">
        <v>2.041241452319317E-2</v>
      </c>
      <c r="N988" s="23">
        <v>1.6733200530681523E-2</v>
      </c>
      <c r="O988" s="23">
        <v>1.0954451150103251E-2</v>
      </c>
      <c r="P988" s="23">
        <v>3.082207001484491E-2</v>
      </c>
      <c r="Q988" s="23">
        <v>1.169045194450013E-2</v>
      </c>
      <c r="R988" s="23">
        <v>2.2509257354845529E-2</v>
      </c>
      <c r="S988" s="23">
        <v>1.050714042925089E-2</v>
      </c>
      <c r="T988" s="23">
        <v>2.3452078799117104E-2</v>
      </c>
      <c r="U988" s="23">
        <v>2.0000000000000018E-2</v>
      </c>
      <c r="V988" s="23">
        <v>2.6076809620810618E-2</v>
      </c>
      <c r="W988" s="23">
        <v>1.4681304711857447E-2</v>
      </c>
      <c r="X988" s="23">
        <v>8.9442719099991665E-3</v>
      </c>
      <c r="Y988" s="202"/>
      <c r="Z988" s="203"/>
      <c r="AA988" s="203"/>
      <c r="AB988" s="203"/>
      <c r="AC988" s="203"/>
      <c r="AD988" s="203"/>
      <c r="AE988" s="203"/>
      <c r="AF988" s="203"/>
      <c r="AG988" s="203"/>
      <c r="AH988" s="203"/>
      <c r="AI988" s="203"/>
      <c r="AJ988" s="203"/>
      <c r="AK988" s="203"/>
      <c r="AL988" s="203"/>
      <c r="AM988" s="203"/>
      <c r="AN988" s="203"/>
      <c r="AO988" s="203"/>
      <c r="AP988" s="203"/>
      <c r="AQ988" s="203"/>
      <c r="AR988" s="203"/>
      <c r="AS988" s="203"/>
      <c r="AT988" s="203"/>
      <c r="AU988" s="203"/>
      <c r="AV988" s="203"/>
      <c r="AW988" s="203"/>
      <c r="AX988" s="203"/>
      <c r="AY988" s="203"/>
      <c r="AZ988" s="203"/>
      <c r="BA988" s="203"/>
      <c r="BB988" s="203"/>
      <c r="BC988" s="203"/>
      <c r="BD988" s="203"/>
      <c r="BE988" s="203"/>
      <c r="BF988" s="203"/>
      <c r="BG988" s="203"/>
      <c r="BH988" s="203"/>
      <c r="BI988" s="203"/>
      <c r="BJ988" s="203"/>
      <c r="BK988" s="203"/>
      <c r="BL988" s="203"/>
      <c r="BM988" s="56"/>
    </row>
    <row r="989" spans="1:65">
      <c r="A989" s="29"/>
      <c r="B989" s="3" t="s">
        <v>86</v>
      </c>
      <c r="C989" s="28"/>
      <c r="D989" s="13">
        <v>4.8433231568883489E-2</v>
      </c>
      <c r="E989" s="13">
        <v>3.8382491738638599E-2</v>
      </c>
      <c r="F989" s="13">
        <v>4.3817804600413332E-2</v>
      </c>
      <c r="G989" s="13">
        <v>1.6702893137282675E-2</v>
      </c>
      <c r="H989" s="13">
        <v>8.2331474447753933E-3</v>
      </c>
      <c r="I989" s="13">
        <v>1.6478079557265522E-2</v>
      </c>
      <c r="J989" s="13">
        <v>1.169769651169252E-2</v>
      </c>
      <c r="K989" s="13">
        <v>2.8388338112414781E-2</v>
      </c>
      <c r="L989" s="13">
        <v>2.283443067623311E-2</v>
      </c>
      <c r="M989" s="13">
        <v>1.5926461266470616E-2</v>
      </c>
      <c r="N989" s="13">
        <v>1.3715738139902888E-2</v>
      </c>
      <c r="O989" s="13">
        <v>9.7807599554493307E-3</v>
      </c>
      <c r="P989" s="13">
        <v>2.6010185666535793E-2</v>
      </c>
      <c r="Q989" s="13">
        <v>9.6482409445668195E-3</v>
      </c>
      <c r="R989" s="13">
        <v>1.8968475299027135E-2</v>
      </c>
      <c r="S989" s="13">
        <v>9.2737338298772218E-3</v>
      </c>
      <c r="T989" s="13">
        <v>1.7181010109243295E-2</v>
      </c>
      <c r="U989" s="13">
        <v>1.5384615384615398E-2</v>
      </c>
      <c r="V989" s="13">
        <v>2.9973344391736344E-2</v>
      </c>
      <c r="W989" s="13">
        <v>1.2499846938976952E-2</v>
      </c>
      <c r="X989" s="13">
        <v>9.1268080714277215E-3</v>
      </c>
      <c r="Y989" s="150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5"/>
    </row>
    <row r="990" spans="1:65">
      <c r="A990" s="29"/>
      <c r="B990" s="3" t="s">
        <v>276</v>
      </c>
      <c r="C990" s="28"/>
      <c r="D990" s="13">
        <v>-0.45390451064018633</v>
      </c>
      <c r="E990" s="13">
        <v>-3.914844277197338E-2</v>
      </c>
      <c r="F990" s="13">
        <v>3.6890169670532158E-2</v>
      </c>
      <c r="G990" s="13">
        <v>2.5830007860713211E-2</v>
      </c>
      <c r="H990" s="13">
        <v>-2.1351202281577608E-2</v>
      </c>
      <c r="I990" s="13">
        <v>-1.0115518021198588E-2</v>
      </c>
      <c r="J990" s="13">
        <v>4.3802770801669277E-2</v>
      </c>
      <c r="K990" s="13">
        <v>2.3271640148476713E-3</v>
      </c>
      <c r="L990" s="13">
        <v>-7.3504775687439627E-3</v>
      </c>
      <c r="M990" s="13">
        <v>6.3158053968852101E-2</v>
      </c>
      <c r="N990" s="13">
        <v>1.2004805598439416E-2</v>
      </c>
      <c r="O990" s="13">
        <v>-7.0946407975203019E-2</v>
      </c>
      <c r="P990" s="13">
        <v>-1.7028119152335597E-2</v>
      </c>
      <c r="Q990" s="13">
        <v>5.0922044673025191E-3</v>
      </c>
      <c r="R990" s="13">
        <v>-1.5645598926108173E-2</v>
      </c>
      <c r="S990" s="13">
        <v>-6.0162750210629778E-2</v>
      </c>
      <c r="T990" s="13">
        <v>0.1322840652802213</v>
      </c>
      <c r="U990" s="13">
        <v>7.8365776457353542E-2</v>
      </c>
      <c r="V990" s="13">
        <v>-0.27832444190930961</v>
      </c>
      <c r="W990" s="13">
        <v>-2.5722435931935239E-2</v>
      </c>
      <c r="X990" s="13">
        <v>-0.18707810697830274</v>
      </c>
      <c r="Y990" s="150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5"/>
    </row>
    <row r="991" spans="1:65">
      <c r="A991" s="29"/>
      <c r="B991" s="45" t="s">
        <v>277</v>
      </c>
      <c r="C991" s="46"/>
      <c r="D991" s="44">
        <v>8.33</v>
      </c>
      <c r="E991" s="44">
        <v>0.54</v>
      </c>
      <c r="F991" s="44">
        <v>0.88</v>
      </c>
      <c r="G991" s="44">
        <v>0.67</v>
      </c>
      <c r="H991" s="44">
        <v>0.21</v>
      </c>
      <c r="I991" s="44">
        <v>0</v>
      </c>
      <c r="J991" s="44">
        <v>1.01</v>
      </c>
      <c r="K991" s="44">
        <v>0.23</v>
      </c>
      <c r="L991" s="44">
        <v>0.05</v>
      </c>
      <c r="M991" s="44">
        <v>1.37</v>
      </c>
      <c r="N991" s="44">
        <v>0.41</v>
      </c>
      <c r="O991" s="44">
        <v>1.1399999999999999</v>
      </c>
      <c r="P991" s="44">
        <v>0.13</v>
      </c>
      <c r="Q991" s="44">
        <v>0.28999999999999998</v>
      </c>
      <c r="R991" s="44">
        <v>0.1</v>
      </c>
      <c r="S991" s="44">
        <v>0.94</v>
      </c>
      <c r="T991" s="44">
        <v>2.67</v>
      </c>
      <c r="U991" s="44">
        <v>1.66</v>
      </c>
      <c r="V991" s="44">
        <v>5.03</v>
      </c>
      <c r="W991" s="44">
        <v>0.28999999999999998</v>
      </c>
      <c r="X991" s="44">
        <v>3.32</v>
      </c>
      <c r="Y991" s="150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5"/>
    </row>
    <row r="992" spans="1:65">
      <c r="B992" s="30"/>
      <c r="C992" s="20"/>
      <c r="D992" s="20"/>
      <c r="E992" s="20"/>
      <c r="F992" s="20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BM992" s="55"/>
    </row>
    <row r="993" spans="1:65" ht="15">
      <c r="B993" s="8" t="s">
        <v>526</v>
      </c>
      <c r="BM993" s="27" t="s">
        <v>66</v>
      </c>
    </row>
    <row r="994" spans="1:65" ht="15">
      <c r="A994" s="24" t="s">
        <v>64</v>
      </c>
      <c r="B994" s="18" t="s">
        <v>110</v>
      </c>
      <c r="C994" s="15" t="s">
        <v>111</v>
      </c>
      <c r="D994" s="16" t="s">
        <v>236</v>
      </c>
      <c r="E994" s="17" t="s">
        <v>236</v>
      </c>
      <c r="F994" s="17" t="s">
        <v>236</v>
      </c>
      <c r="G994" s="17" t="s">
        <v>236</v>
      </c>
      <c r="H994" s="17" t="s">
        <v>236</v>
      </c>
      <c r="I994" s="17" t="s">
        <v>236</v>
      </c>
      <c r="J994" s="17" t="s">
        <v>236</v>
      </c>
      <c r="K994" s="17" t="s">
        <v>236</v>
      </c>
      <c r="L994" s="17" t="s">
        <v>236</v>
      </c>
      <c r="M994" s="17" t="s">
        <v>236</v>
      </c>
      <c r="N994" s="150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7">
        <v>1</v>
      </c>
    </row>
    <row r="995" spans="1:65">
      <c r="A995" s="29"/>
      <c r="B995" s="19" t="s">
        <v>237</v>
      </c>
      <c r="C995" s="9" t="s">
        <v>237</v>
      </c>
      <c r="D995" s="148" t="s">
        <v>241</v>
      </c>
      <c r="E995" s="149" t="s">
        <v>243</v>
      </c>
      <c r="F995" s="149" t="s">
        <v>244</v>
      </c>
      <c r="G995" s="149" t="s">
        <v>245</v>
      </c>
      <c r="H995" s="149" t="s">
        <v>247</v>
      </c>
      <c r="I995" s="149" t="s">
        <v>250</v>
      </c>
      <c r="J995" s="149" t="s">
        <v>257</v>
      </c>
      <c r="K995" s="149" t="s">
        <v>260</v>
      </c>
      <c r="L995" s="149" t="s">
        <v>261</v>
      </c>
      <c r="M995" s="149" t="s">
        <v>266</v>
      </c>
      <c r="N995" s="150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7" t="s">
        <v>3</v>
      </c>
    </row>
    <row r="996" spans="1:65">
      <c r="A996" s="29"/>
      <c r="B996" s="19"/>
      <c r="C996" s="9"/>
      <c r="D996" s="10" t="s">
        <v>287</v>
      </c>
      <c r="E996" s="11" t="s">
        <v>287</v>
      </c>
      <c r="F996" s="11" t="s">
        <v>287</v>
      </c>
      <c r="G996" s="11" t="s">
        <v>288</v>
      </c>
      <c r="H996" s="11" t="s">
        <v>287</v>
      </c>
      <c r="I996" s="11" t="s">
        <v>287</v>
      </c>
      <c r="J996" s="11" t="s">
        <v>287</v>
      </c>
      <c r="K996" s="11" t="s">
        <v>287</v>
      </c>
      <c r="L996" s="11" t="s">
        <v>287</v>
      </c>
      <c r="M996" s="11" t="s">
        <v>287</v>
      </c>
      <c r="N996" s="150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7">
        <v>2</v>
      </c>
    </row>
    <row r="997" spans="1:65">
      <c r="A997" s="29"/>
      <c r="B997" s="19"/>
      <c r="C997" s="9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150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7">
        <v>3</v>
      </c>
    </row>
    <row r="998" spans="1:65">
      <c r="A998" s="29"/>
      <c r="B998" s="18">
        <v>1</v>
      </c>
      <c r="C998" s="14">
        <v>1</v>
      </c>
      <c r="D998" s="151">
        <v>0.1</v>
      </c>
      <c r="E998" s="21">
        <v>0.11</v>
      </c>
      <c r="F998" s="21">
        <v>0.10307655131467897</v>
      </c>
      <c r="G998" s="151">
        <v>0.1</v>
      </c>
      <c r="H998" s="21">
        <v>0.1106</v>
      </c>
      <c r="I998" s="21">
        <v>0.11</v>
      </c>
      <c r="J998" s="21">
        <v>0.12</v>
      </c>
      <c r="K998" s="21">
        <v>0.11</v>
      </c>
      <c r="L998" s="21">
        <v>0.1118</v>
      </c>
      <c r="M998" s="21">
        <v>0.1</v>
      </c>
      <c r="N998" s="150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7">
        <v>1</v>
      </c>
    </row>
    <row r="999" spans="1:65">
      <c r="A999" s="29"/>
      <c r="B999" s="19">
        <v>1</v>
      </c>
      <c r="C999" s="9">
        <v>2</v>
      </c>
      <c r="D999" s="146" t="s">
        <v>104</v>
      </c>
      <c r="E999" s="11">
        <v>0.11</v>
      </c>
      <c r="F999" s="11">
        <v>0.10762662070339774</v>
      </c>
      <c r="G999" s="146">
        <v>0.1</v>
      </c>
      <c r="H999" s="146" t="s">
        <v>104</v>
      </c>
      <c r="I999" s="11">
        <v>0.11</v>
      </c>
      <c r="J999" s="11">
        <v>0.12</v>
      </c>
      <c r="K999" s="11">
        <v>0.1</v>
      </c>
      <c r="L999" s="11">
        <v>0.11890000000000001</v>
      </c>
      <c r="M999" s="11">
        <v>0.1</v>
      </c>
      <c r="N999" s="150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7">
        <v>5</v>
      </c>
    </row>
    <row r="1000" spans="1:65">
      <c r="A1000" s="29"/>
      <c r="B1000" s="19">
        <v>1</v>
      </c>
      <c r="C1000" s="9">
        <v>3</v>
      </c>
      <c r="D1000" s="146">
        <v>0.1</v>
      </c>
      <c r="E1000" s="11">
        <v>0.11</v>
      </c>
      <c r="F1000" s="11">
        <v>0.10917666118112246</v>
      </c>
      <c r="G1000" s="146">
        <v>0.1</v>
      </c>
      <c r="H1000" s="11">
        <v>0.1236</v>
      </c>
      <c r="I1000" s="11">
        <v>0.11</v>
      </c>
      <c r="J1000" s="11">
        <v>0.12</v>
      </c>
      <c r="K1000" s="11">
        <v>0.11</v>
      </c>
      <c r="L1000" s="11">
        <v>0.10970000000000001</v>
      </c>
      <c r="M1000" s="11">
        <v>0.1</v>
      </c>
      <c r="N1000" s="150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7">
        <v>16</v>
      </c>
    </row>
    <row r="1001" spans="1:65">
      <c r="A1001" s="29"/>
      <c r="B1001" s="19">
        <v>1</v>
      </c>
      <c r="C1001" s="9">
        <v>4</v>
      </c>
      <c r="D1001" s="146">
        <v>0.1</v>
      </c>
      <c r="E1001" s="11">
        <v>0.12</v>
      </c>
      <c r="F1001" s="11">
        <v>0.10593482143313597</v>
      </c>
      <c r="G1001" s="146">
        <v>0.1</v>
      </c>
      <c r="H1001" s="11">
        <v>0.1323</v>
      </c>
      <c r="I1001" s="11">
        <v>0.11</v>
      </c>
      <c r="J1001" s="11">
        <v>0.09</v>
      </c>
      <c r="K1001" s="11">
        <v>0.1</v>
      </c>
      <c r="L1001" s="11">
        <v>0.1105</v>
      </c>
      <c r="M1001" s="11">
        <v>0.11</v>
      </c>
      <c r="N1001" s="150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27">
        <v>0.10967267335896012</v>
      </c>
    </row>
    <row r="1002" spans="1:65">
      <c r="A1002" s="29"/>
      <c r="B1002" s="19">
        <v>1</v>
      </c>
      <c r="C1002" s="9">
        <v>5</v>
      </c>
      <c r="D1002" s="146" t="s">
        <v>104</v>
      </c>
      <c r="E1002" s="11">
        <v>0.12</v>
      </c>
      <c r="F1002" s="11">
        <v>0.10627553419467983</v>
      </c>
      <c r="G1002" s="146">
        <v>0.1</v>
      </c>
      <c r="H1002" s="11">
        <v>0.12620000000000001</v>
      </c>
      <c r="I1002" s="11">
        <v>0.11</v>
      </c>
      <c r="J1002" s="11">
        <v>0.1</v>
      </c>
      <c r="K1002" s="11">
        <v>0.1</v>
      </c>
      <c r="L1002" s="11">
        <v>0.11360000000000001</v>
      </c>
      <c r="M1002" s="11">
        <v>0.1</v>
      </c>
      <c r="N1002" s="150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27">
        <v>65</v>
      </c>
    </row>
    <row r="1003" spans="1:65">
      <c r="A1003" s="29"/>
      <c r="B1003" s="19">
        <v>1</v>
      </c>
      <c r="C1003" s="9">
        <v>6</v>
      </c>
      <c r="D1003" s="146" t="s">
        <v>104</v>
      </c>
      <c r="E1003" s="11">
        <v>0.12</v>
      </c>
      <c r="F1003" s="11">
        <v>0.10341813240307127</v>
      </c>
      <c r="G1003" s="146">
        <v>0.1</v>
      </c>
      <c r="H1003" s="11">
        <v>0.1077</v>
      </c>
      <c r="I1003" s="11">
        <v>0.11</v>
      </c>
      <c r="J1003" s="11">
        <v>0.11</v>
      </c>
      <c r="K1003" s="11">
        <v>0.1</v>
      </c>
      <c r="L1003" s="11">
        <v>0.1138</v>
      </c>
      <c r="M1003" s="11">
        <v>0.09</v>
      </c>
      <c r="N1003" s="150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A1004" s="29"/>
      <c r="B1004" s="20" t="s">
        <v>273</v>
      </c>
      <c r="C1004" s="12"/>
      <c r="D1004" s="22">
        <v>0.10000000000000002</v>
      </c>
      <c r="E1004" s="22">
        <v>0.115</v>
      </c>
      <c r="F1004" s="22">
        <v>0.10591805353834771</v>
      </c>
      <c r="G1004" s="22">
        <v>9.9999999999999992E-2</v>
      </c>
      <c r="H1004" s="22">
        <v>0.12008000000000001</v>
      </c>
      <c r="I1004" s="22">
        <v>0.11</v>
      </c>
      <c r="J1004" s="22">
        <v>0.10999999999999999</v>
      </c>
      <c r="K1004" s="22">
        <v>0.10333333333333333</v>
      </c>
      <c r="L1004" s="22">
        <v>0.11305</v>
      </c>
      <c r="M1004" s="22">
        <v>9.9999999999999992E-2</v>
      </c>
      <c r="N1004" s="150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5"/>
    </row>
    <row r="1005" spans="1:65">
      <c r="A1005" s="29"/>
      <c r="B1005" s="3" t="s">
        <v>274</v>
      </c>
      <c r="C1005" s="28"/>
      <c r="D1005" s="11">
        <v>0.1</v>
      </c>
      <c r="E1005" s="11">
        <v>0.11499999999999999</v>
      </c>
      <c r="F1005" s="11">
        <v>0.10610517781390791</v>
      </c>
      <c r="G1005" s="11">
        <v>0.1</v>
      </c>
      <c r="H1005" s="11">
        <v>0.1236</v>
      </c>
      <c r="I1005" s="11">
        <v>0.11</v>
      </c>
      <c r="J1005" s="11">
        <v>0.11499999999999999</v>
      </c>
      <c r="K1005" s="11">
        <v>0.1</v>
      </c>
      <c r="L1005" s="11">
        <v>0.11269999999999999</v>
      </c>
      <c r="M1005" s="11">
        <v>0.1</v>
      </c>
      <c r="N1005" s="150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5"/>
    </row>
    <row r="1006" spans="1:65">
      <c r="A1006" s="29"/>
      <c r="B1006" s="3" t="s">
        <v>275</v>
      </c>
      <c r="C1006" s="28"/>
      <c r="D1006" s="23">
        <v>1.6996749443881478E-17</v>
      </c>
      <c r="E1006" s="23">
        <v>5.4772255750516587E-3</v>
      </c>
      <c r="F1006" s="23">
        <v>2.3659898426958911E-3</v>
      </c>
      <c r="G1006" s="23">
        <v>1.5202354861220293E-17</v>
      </c>
      <c r="H1006" s="23">
        <v>1.0515559899501309E-2</v>
      </c>
      <c r="I1006" s="23">
        <v>0</v>
      </c>
      <c r="J1006" s="23">
        <v>1.2649110640673589E-2</v>
      </c>
      <c r="K1006" s="23">
        <v>5.1639777949432199E-3</v>
      </c>
      <c r="L1006" s="23">
        <v>3.297726489568231E-3</v>
      </c>
      <c r="M1006" s="23">
        <v>6.3245553203367597E-3</v>
      </c>
      <c r="N1006" s="202"/>
      <c r="O1006" s="203"/>
      <c r="P1006" s="203"/>
      <c r="Q1006" s="203"/>
      <c r="R1006" s="203"/>
      <c r="S1006" s="203"/>
      <c r="T1006" s="203"/>
      <c r="U1006" s="203"/>
      <c r="V1006" s="203"/>
      <c r="W1006" s="203"/>
      <c r="X1006" s="203"/>
      <c r="Y1006" s="203"/>
      <c r="Z1006" s="203"/>
      <c r="AA1006" s="203"/>
      <c r="AB1006" s="203"/>
      <c r="AC1006" s="203"/>
      <c r="AD1006" s="203"/>
      <c r="AE1006" s="203"/>
      <c r="AF1006" s="203"/>
      <c r="AG1006" s="203"/>
      <c r="AH1006" s="203"/>
      <c r="AI1006" s="203"/>
      <c r="AJ1006" s="203"/>
      <c r="AK1006" s="203"/>
      <c r="AL1006" s="203"/>
      <c r="AM1006" s="203"/>
      <c r="AN1006" s="203"/>
      <c r="AO1006" s="203"/>
      <c r="AP1006" s="203"/>
      <c r="AQ1006" s="203"/>
      <c r="AR1006" s="203"/>
      <c r="AS1006" s="203"/>
      <c r="AT1006" s="203"/>
      <c r="AU1006" s="203"/>
      <c r="AV1006" s="203"/>
      <c r="AW1006" s="203"/>
      <c r="AX1006" s="203"/>
      <c r="AY1006" s="203"/>
      <c r="AZ1006" s="203"/>
      <c r="BA1006" s="203"/>
      <c r="BB1006" s="203"/>
      <c r="BC1006" s="203"/>
      <c r="BD1006" s="203"/>
      <c r="BE1006" s="203"/>
      <c r="BF1006" s="203"/>
      <c r="BG1006" s="203"/>
      <c r="BH1006" s="203"/>
      <c r="BI1006" s="203"/>
      <c r="BJ1006" s="203"/>
      <c r="BK1006" s="203"/>
      <c r="BL1006" s="203"/>
      <c r="BM1006" s="56"/>
    </row>
    <row r="1007" spans="1:65">
      <c r="A1007" s="29"/>
      <c r="B1007" s="3" t="s">
        <v>86</v>
      </c>
      <c r="C1007" s="28"/>
      <c r="D1007" s="13">
        <v>1.6996749443881474E-16</v>
      </c>
      <c r="E1007" s="13">
        <v>4.7628048478710071E-2</v>
      </c>
      <c r="F1007" s="13">
        <v>2.2337927894787859E-2</v>
      </c>
      <c r="G1007" s="13">
        <v>1.5202354861220294E-16</v>
      </c>
      <c r="H1007" s="13">
        <v>8.7571284972529223E-2</v>
      </c>
      <c r="I1007" s="13">
        <v>0</v>
      </c>
      <c r="J1007" s="13">
        <v>0.11499191491521446</v>
      </c>
      <c r="K1007" s="13">
        <v>4.9973978660740839E-2</v>
      </c>
      <c r="L1007" s="13">
        <v>2.9170512955048484E-2</v>
      </c>
      <c r="M1007" s="13">
        <v>6.3245553203367597E-2</v>
      </c>
      <c r="N1007" s="150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5"/>
    </row>
    <row r="1008" spans="1:65">
      <c r="A1008" s="29"/>
      <c r="B1008" s="3" t="s">
        <v>276</v>
      </c>
      <c r="C1008" s="28"/>
      <c r="D1008" s="13">
        <v>-8.8195838240409441E-2</v>
      </c>
      <c r="E1008" s="13">
        <v>4.8574786023529049E-2</v>
      </c>
      <c r="F1008" s="13">
        <v>-3.4234779782594482E-2</v>
      </c>
      <c r="G1008" s="13">
        <v>-8.8195838240409663E-2</v>
      </c>
      <c r="H1008" s="13">
        <v>9.4894437440916191E-2</v>
      </c>
      <c r="I1008" s="13">
        <v>2.984577935549515E-3</v>
      </c>
      <c r="J1008" s="13">
        <v>2.984577935549293E-3</v>
      </c>
      <c r="K1008" s="13">
        <v>-5.7802366181756604E-2</v>
      </c>
      <c r="L1008" s="13">
        <v>3.0794604869216924E-2</v>
      </c>
      <c r="M1008" s="13">
        <v>-8.8195838240409663E-2</v>
      </c>
      <c r="N1008" s="150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5"/>
    </row>
    <row r="1009" spans="1:65">
      <c r="A1009" s="29"/>
      <c r="B1009" s="45" t="s">
        <v>277</v>
      </c>
      <c r="C1009" s="46"/>
      <c r="D1009" s="44" t="s">
        <v>278</v>
      </c>
      <c r="E1009" s="44">
        <v>1.1000000000000001</v>
      </c>
      <c r="F1009" s="44">
        <v>0.62</v>
      </c>
      <c r="G1009" s="44" t="s">
        <v>278</v>
      </c>
      <c r="H1009" s="44">
        <v>0.15</v>
      </c>
      <c r="I1009" s="44">
        <v>0.15</v>
      </c>
      <c r="J1009" s="44">
        <v>0.15</v>
      </c>
      <c r="K1009" s="44">
        <v>1.1100000000000001</v>
      </c>
      <c r="L1009" s="44">
        <v>0.73</v>
      </c>
      <c r="M1009" s="44">
        <v>1.74</v>
      </c>
      <c r="N1009" s="150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5"/>
    </row>
    <row r="1010" spans="1:65">
      <c r="B1010" s="30" t="s">
        <v>305</v>
      </c>
      <c r="C1010" s="20"/>
      <c r="D1010" s="20"/>
      <c r="E1010" s="20"/>
      <c r="F1010" s="20"/>
      <c r="G1010" s="20"/>
      <c r="H1010" s="20"/>
      <c r="I1010" s="20"/>
      <c r="J1010" s="20"/>
      <c r="K1010" s="20"/>
      <c r="L1010" s="20"/>
      <c r="M1010" s="20"/>
      <c r="BM1010" s="55"/>
    </row>
    <row r="1011" spans="1:65">
      <c r="BM1011" s="55"/>
    </row>
    <row r="1012" spans="1:65" ht="15">
      <c r="B1012" s="8" t="s">
        <v>527</v>
      </c>
      <c r="BM1012" s="27" t="s">
        <v>66</v>
      </c>
    </row>
    <row r="1013" spans="1:65" ht="15">
      <c r="A1013" s="24" t="s">
        <v>32</v>
      </c>
      <c r="B1013" s="18" t="s">
        <v>110</v>
      </c>
      <c r="C1013" s="15" t="s">
        <v>111</v>
      </c>
      <c r="D1013" s="16" t="s">
        <v>236</v>
      </c>
      <c r="E1013" s="17" t="s">
        <v>236</v>
      </c>
      <c r="F1013" s="17" t="s">
        <v>236</v>
      </c>
      <c r="G1013" s="17" t="s">
        <v>236</v>
      </c>
      <c r="H1013" s="17" t="s">
        <v>236</v>
      </c>
      <c r="I1013" s="17" t="s">
        <v>236</v>
      </c>
      <c r="J1013" s="17" t="s">
        <v>236</v>
      </c>
      <c r="K1013" s="17" t="s">
        <v>236</v>
      </c>
      <c r="L1013" s="17" t="s">
        <v>236</v>
      </c>
      <c r="M1013" s="17" t="s">
        <v>236</v>
      </c>
      <c r="N1013" s="17" t="s">
        <v>236</v>
      </c>
      <c r="O1013" s="17" t="s">
        <v>236</v>
      </c>
      <c r="P1013" s="17" t="s">
        <v>236</v>
      </c>
      <c r="Q1013" s="17" t="s">
        <v>236</v>
      </c>
      <c r="R1013" s="17" t="s">
        <v>236</v>
      </c>
      <c r="S1013" s="17" t="s">
        <v>236</v>
      </c>
      <c r="T1013" s="17" t="s">
        <v>236</v>
      </c>
      <c r="U1013" s="17" t="s">
        <v>236</v>
      </c>
      <c r="V1013" s="17" t="s">
        <v>236</v>
      </c>
      <c r="W1013" s="17" t="s">
        <v>236</v>
      </c>
      <c r="X1013" s="17" t="s">
        <v>236</v>
      </c>
      <c r="Y1013" s="17" t="s">
        <v>236</v>
      </c>
      <c r="Z1013" s="17" t="s">
        <v>236</v>
      </c>
      <c r="AA1013" s="17" t="s">
        <v>236</v>
      </c>
      <c r="AB1013" s="150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1</v>
      </c>
    </row>
    <row r="1014" spans="1:65">
      <c r="A1014" s="29"/>
      <c r="B1014" s="19" t="s">
        <v>237</v>
      </c>
      <c r="C1014" s="9" t="s">
        <v>237</v>
      </c>
      <c r="D1014" s="148" t="s">
        <v>239</v>
      </c>
      <c r="E1014" s="149" t="s">
        <v>241</v>
      </c>
      <c r="F1014" s="149" t="s">
        <v>242</v>
      </c>
      <c r="G1014" s="149" t="s">
        <v>243</v>
      </c>
      <c r="H1014" s="149" t="s">
        <v>244</v>
      </c>
      <c r="I1014" s="149" t="s">
        <v>245</v>
      </c>
      <c r="J1014" s="149" t="s">
        <v>246</v>
      </c>
      <c r="K1014" s="149" t="s">
        <v>247</v>
      </c>
      <c r="L1014" s="149" t="s">
        <v>248</v>
      </c>
      <c r="M1014" s="149" t="s">
        <v>249</v>
      </c>
      <c r="N1014" s="149" t="s">
        <v>250</v>
      </c>
      <c r="O1014" s="149" t="s">
        <v>251</v>
      </c>
      <c r="P1014" s="149" t="s">
        <v>252</v>
      </c>
      <c r="Q1014" s="149" t="s">
        <v>253</v>
      </c>
      <c r="R1014" s="149" t="s">
        <v>254</v>
      </c>
      <c r="S1014" s="149" t="s">
        <v>255</v>
      </c>
      <c r="T1014" s="149" t="s">
        <v>256</v>
      </c>
      <c r="U1014" s="149" t="s">
        <v>257</v>
      </c>
      <c r="V1014" s="149" t="s">
        <v>258</v>
      </c>
      <c r="W1014" s="149" t="s">
        <v>260</v>
      </c>
      <c r="X1014" s="149" t="s">
        <v>261</v>
      </c>
      <c r="Y1014" s="149" t="s">
        <v>263</v>
      </c>
      <c r="Z1014" s="149" t="s">
        <v>264</v>
      </c>
      <c r="AA1014" s="149" t="s">
        <v>266</v>
      </c>
      <c r="AB1014" s="150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 t="s">
        <v>3</v>
      </c>
    </row>
    <row r="1015" spans="1:65">
      <c r="A1015" s="29"/>
      <c r="B1015" s="19"/>
      <c r="C1015" s="9"/>
      <c r="D1015" s="10" t="s">
        <v>287</v>
      </c>
      <c r="E1015" s="11" t="s">
        <v>287</v>
      </c>
      <c r="F1015" s="11" t="s">
        <v>287</v>
      </c>
      <c r="G1015" s="11" t="s">
        <v>287</v>
      </c>
      <c r="H1015" s="11" t="s">
        <v>287</v>
      </c>
      <c r="I1015" s="11" t="s">
        <v>288</v>
      </c>
      <c r="J1015" s="11" t="s">
        <v>288</v>
      </c>
      <c r="K1015" s="11" t="s">
        <v>287</v>
      </c>
      <c r="L1015" s="11" t="s">
        <v>288</v>
      </c>
      <c r="M1015" s="11" t="s">
        <v>287</v>
      </c>
      <c r="N1015" s="11" t="s">
        <v>287</v>
      </c>
      <c r="O1015" s="11" t="s">
        <v>288</v>
      </c>
      <c r="P1015" s="11" t="s">
        <v>288</v>
      </c>
      <c r="Q1015" s="11" t="s">
        <v>288</v>
      </c>
      <c r="R1015" s="11" t="s">
        <v>288</v>
      </c>
      <c r="S1015" s="11" t="s">
        <v>288</v>
      </c>
      <c r="T1015" s="11" t="s">
        <v>288</v>
      </c>
      <c r="U1015" s="11" t="s">
        <v>287</v>
      </c>
      <c r="V1015" s="11" t="s">
        <v>287</v>
      </c>
      <c r="W1015" s="11" t="s">
        <v>287</v>
      </c>
      <c r="X1015" s="11" t="s">
        <v>287</v>
      </c>
      <c r="Y1015" s="11" t="s">
        <v>288</v>
      </c>
      <c r="Z1015" s="11" t="s">
        <v>114</v>
      </c>
      <c r="AA1015" s="11" t="s">
        <v>287</v>
      </c>
      <c r="AB1015" s="150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7">
        <v>2</v>
      </c>
    </row>
    <row r="1016" spans="1:65">
      <c r="A1016" s="29"/>
      <c r="B1016" s="19"/>
      <c r="C1016" s="9"/>
      <c r="D1016" s="25"/>
      <c r="E1016" s="25"/>
      <c r="F1016" s="25"/>
      <c r="G1016" s="25"/>
      <c r="H1016" s="25"/>
      <c r="I1016" s="25"/>
      <c r="J1016" s="25"/>
      <c r="K1016" s="25"/>
      <c r="L1016" s="25"/>
      <c r="M1016" s="25"/>
      <c r="N1016" s="25"/>
      <c r="O1016" s="25"/>
      <c r="P1016" s="25"/>
      <c r="Q1016" s="25"/>
      <c r="R1016" s="25"/>
      <c r="S1016" s="25"/>
      <c r="T1016" s="25"/>
      <c r="U1016" s="25"/>
      <c r="V1016" s="25"/>
      <c r="W1016" s="25"/>
      <c r="X1016" s="25"/>
      <c r="Y1016" s="25"/>
      <c r="Z1016" s="25"/>
      <c r="AA1016" s="25"/>
      <c r="AB1016" s="150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7">
        <v>3</v>
      </c>
    </row>
    <row r="1017" spans="1:65">
      <c r="A1017" s="29"/>
      <c r="B1017" s="18">
        <v>1</v>
      </c>
      <c r="C1017" s="14">
        <v>1</v>
      </c>
      <c r="D1017" s="151">
        <v>4.5</v>
      </c>
      <c r="E1017" s="21">
        <v>6.3</v>
      </c>
      <c r="F1017" s="21">
        <v>5.8</v>
      </c>
      <c r="G1017" s="21">
        <v>5.9</v>
      </c>
      <c r="H1017" s="21">
        <v>5.3839408375047029</v>
      </c>
      <c r="I1017" s="21">
        <v>6</v>
      </c>
      <c r="J1017" s="21">
        <v>5.83</v>
      </c>
      <c r="K1017" s="151">
        <v>6.9714999999999998</v>
      </c>
      <c r="L1017" s="21">
        <v>5.68</v>
      </c>
      <c r="M1017" s="21">
        <v>5.92</v>
      </c>
      <c r="N1017" s="21">
        <v>6.02</v>
      </c>
      <c r="O1017" s="21">
        <v>5.4</v>
      </c>
      <c r="P1017" s="21">
        <v>5.7</v>
      </c>
      <c r="Q1017" s="21">
        <v>5.8</v>
      </c>
      <c r="R1017" s="21">
        <v>5.8</v>
      </c>
      <c r="S1017" s="21">
        <v>5.7</v>
      </c>
      <c r="T1017" s="21">
        <v>5.68</v>
      </c>
      <c r="U1017" s="151">
        <v>5.86</v>
      </c>
      <c r="V1017" s="151">
        <v>6.47</v>
      </c>
      <c r="W1017" s="21">
        <v>5.5</v>
      </c>
      <c r="X1017" s="151">
        <v>5.2919999999999998</v>
      </c>
      <c r="Y1017" s="151">
        <v>2</v>
      </c>
      <c r="Z1017" s="21">
        <v>5.755214103958</v>
      </c>
      <c r="AA1017" s="151">
        <v>4.7699999999999996</v>
      </c>
      <c r="AB1017" s="150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7">
        <v>1</v>
      </c>
    </row>
    <row r="1018" spans="1:65">
      <c r="A1018" s="29"/>
      <c r="B1018" s="19">
        <v>1</v>
      </c>
      <c r="C1018" s="9">
        <v>2</v>
      </c>
      <c r="D1018" s="146">
        <v>4.7</v>
      </c>
      <c r="E1018" s="11">
        <v>5.3</v>
      </c>
      <c r="F1018" s="11">
        <v>5.9</v>
      </c>
      <c r="G1018" s="11">
        <v>5.98</v>
      </c>
      <c r="H1018" s="11">
        <v>5.6305403967639318</v>
      </c>
      <c r="I1018" s="11">
        <v>6</v>
      </c>
      <c r="J1018" s="11">
        <v>5.8</v>
      </c>
      <c r="K1018" s="146">
        <v>6.7336999999999998</v>
      </c>
      <c r="L1018" s="11">
        <v>5.95</v>
      </c>
      <c r="M1018" s="11">
        <v>6.03</v>
      </c>
      <c r="N1018" s="11">
        <v>5.88</v>
      </c>
      <c r="O1018" s="11">
        <v>5.6</v>
      </c>
      <c r="P1018" s="11">
        <v>5.5</v>
      </c>
      <c r="Q1018" s="11">
        <v>5.9</v>
      </c>
      <c r="R1018" s="11">
        <v>5.6</v>
      </c>
      <c r="S1018" s="11">
        <v>5.9</v>
      </c>
      <c r="T1018" s="11">
        <v>5.69</v>
      </c>
      <c r="U1018" s="146">
        <v>6.21</v>
      </c>
      <c r="V1018" s="152">
        <v>6.24</v>
      </c>
      <c r="W1018" s="11">
        <v>5.4</v>
      </c>
      <c r="X1018" s="146">
        <v>5.0263999999999998</v>
      </c>
      <c r="Y1018" s="146">
        <v>3</v>
      </c>
      <c r="Z1018" s="11">
        <v>6.0936291367688575</v>
      </c>
      <c r="AA1018" s="146">
        <v>4.66</v>
      </c>
      <c r="AB1018" s="150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7">
        <v>32</v>
      </c>
    </row>
    <row r="1019" spans="1:65">
      <c r="A1019" s="29"/>
      <c r="B1019" s="19">
        <v>1</v>
      </c>
      <c r="C1019" s="9">
        <v>3</v>
      </c>
      <c r="D1019" s="146">
        <v>4.7</v>
      </c>
      <c r="E1019" s="11">
        <v>5.8</v>
      </c>
      <c r="F1019" s="11">
        <v>5.7</v>
      </c>
      <c r="G1019" s="11">
        <v>5.87</v>
      </c>
      <c r="H1019" s="11">
        <v>5.9252728029176627</v>
      </c>
      <c r="I1019" s="11">
        <v>5.8</v>
      </c>
      <c r="J1019" s="11">
        <v>5.8</v>
      </c>
      <c r="K1019" s="146">
        <v>6.8906000000000001</v>
      </c>
      <c r="L1019" s="11">
        <v>5.83</v>
      </c>
      <c r="M1019" s="11">
        <v>5.97</v>
      </c>
      <c r="N1019" s="11">
        <v>5.96</v>
      </c>
      <c r="O1019" s="11">
        <v>5.3</v>
      </c>
      <c r="P1019" s="11">
        <v>5.7</v>
      </c>
      <c r="Q1019" s="11">
        <v>6</v>
      </c>
      <c r="R1019" s="152">
        <v>5.5</v>
      </c>
      <c r="S1019" s="11">
        <v>5.8</v>
      </c>
      <c r="T1019" s="11">
        <v>5.59</v>
      </c>
      <c r="U1019" s="146">
        <v>5.77</v>
      </c>
      <c r="V1019" s="146">
        <v>6.51</v>
      </c>
      <c r="W1019" s="11">
        <v>5.5</v>
      </c>
      <c r="X1019" s="146">
        <v>5.1653000000000002</v>
      </c>
      <c r="Y1019" s="146">
        <v>2</v>
      </c>
      <c r="Z1019" s="11">
        <v>6.0721119698764001</v>
      </c>
      <c r="AA1019" s="146">
        <v>4.63</v>
      </c>
      <c r="AB1019" s="150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27">
        <v>16</v>
      </c>
    </row>
    <row r="1020" spans="1:65">
      <c r="A1020" s="29"/>
      <c r="B1020" s="19">
        <v>1</v>
      </c>
      <c r="C1020" s="9">
        <v>4</v>
      </c>
      <c r="D1020" s="146">
        <v>4.8</v>
      </c>
      <c r="E1020" s="11">
        <v>5.7</v>
      </c>
      <c r="F1020" s="11">
        <v>6.1</v>
      </c>
      <c r="G1020" s="11">
        <v>6.02</v>
      </c>
      <c r="H1020" s="11">
        <v>5.9907178593279635</v>
      </c>
      <c r="I1020" s="11">
        <v>5.8</v>
      </c>
      <c r="J1020" s="11">
        <v>5.81</v>
      </c>
      <c r="K1020" s="152">
        <v>6.0602</v>
      </c>
      <c r="L1020" s="11">
        <v>5.67</v>
      </c>
      <c r="M1020" s="11">
        <v>6.1</v>
      </c>
      <c r="N1020" s="11">
        <v>5.84</v>
      </c>
      <c r="O1020" s="11">
        <v>5.5</v>
      </c>
      <c r="P1020" s="11">
        <v>5.6</v>
      </c>
      <c r="Q1020" s="11">
        <v>5.8</v>
      </c>
      <c r="R1020" s="11">
        <v>5.8</v>
      </c>
      <c r="S1020" s="11">
        <v>6</v>
      </c>
      <c r="T1020" s="11">
        <v>5.74</v>
      </c>
      <c r="U1020" s="146">
        <v>4.1399999999999997</v>
      </c>
      <c r="V1020" s="146">
        <v>6.39</v>
      </c>
      <c r="W1020" s="11">
        <v>5.5</v>
      </c>
      <c r="X1020" s="146">
        <v>5.2380000000000004</v>
      </c>
      <c r="Y1020" s="146">
        <v>2</v>
      </c>
      <c r="Z1020" s="11">
        <v>5.7965143723082493</v>
      </c>
      <c r="AA1020" s="146">
        <v>4.66</v>
      </c>
      <c r="AB1020" s="150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27">
        <v>5.7858600191933824</v>
      </c>
    </row>
    <row r="1021" spans="1:65">
      <c r="A1021" s="29"/>
      <c r="B1021" s="19">
        <v>1</v>
      </c>
      <c r="C1021" s="9">
        <v>5</v>
      </c>
      <c r="D1021" s="146">
        <v>4.2</v>
      </c>
      <c r="E1021" s="11">
        <v>5.6</v>
      </c>
      <c r="F1021" s="11">
        <v>5.9</v>
      </c>
      <c r="G1021" s="11">
        <v>6.1</v>
      </c>
      <c r="H1021" s="11">
        <v>6.0027523615876461</v>
      </c>
      <c r="I1021" s="11">
        <v>5.8</v>
      </c>
      <c r="J1021" s="11">
        <v>5.96</v>
      </c>
      <c r="K1021" s="146">
        <v>6.7011000000000003</v>
      </c>
      <c r="L1021" s="11">
        <v>5.88</v>
      </c>
      <c r="M1021" s="11">
        <v>5.96</v>
      </c>
      <c r="N1021" s="11">
        <v>5.99</v>
      </c>
      <c r="O1021" s="11">
        <v>5.3</v>
      </c>
      <c r="P1021" s="11">
        <v>5.7</v>
      </c>
      <c r="Q1021" s="11">
        <v>5.8</v>
      </c>
      <c r="R1021" s="11">
        <v>5.8</v>
      </c>
      <c r="S1021" s="11">
        <v>5.8</v>
      </c>
      <c r="T1021" s="11">
        <v>5.67</v>
      </c>
      <c r="U1021" s="146">
        <v>4.24</v>
      </c>
      <c r="V1021" s="146">
        <v>6.5</v>
      </c>
      <c r="W1021" s="11">
        <v>5.4</v>
      </c>
      <c r="X1021" s="146">
        <v>5.2514000000000003</v>
      </c>
      <c r="Y1021" s="146">
        <v>2</v>
      </c>
      <c r="Z1021" s="11">
        <v>5.8904169442839169</v>
      </c>
      <c r="AA1021" s="146">
        <v>4.71</v>
      </c>
      <c r="AB1021" s="150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27">
        <v>66</v>
      </c>
    </row>
    <row r="1022" spans="1:65">
      <c r="A1022" s="29"/>
      <c r="B1022" s="19">
        <v>1</v>
      </c>
      <c r="C1022" s="9">
        <v>6</v>
      </c>
      <c r="D1022" s="146">
        <v>4.5</v>
      </c>
      <c r="E1022" s="11">
        <v>5.2</v>
      </c>
      <c r="F1022" s="11">
        <v>5.9</v>
      </c>
      <c r="G1022" s="11">
        <v>5.84</v>
      </c>
      <c r="H1022" s="11">
        <v>5.7077495028550516</v>
      </c>
      <c r="I1022" s="11">
        <v>5.9</v>
      </c>
      <c r="J1022" s="11">
        <v>5.82</v>
      </c>
      <c r="K1022" s="146">
        <v>6.7797000000000001</v>
      </c>
      <c r="L1022" s="11">
        <v>5.92</v>
      </c>
      <c r="M1022" s="11">
        <v>5.84</v>
      </c>
      <c r="N1022" s="11">
        <v>6.15</v>
      </c>
      <c r="O1022" s="11">
        <v>5.5</v>
      </c>
      <c r="P1022" s="11">
        <v>5.7</v>
      </c>
      <c r="Q1022" s="11">
        <v>5.9</v>
      </c>
      <c r="R1022" s="11">
        <v>5.8</v>
      </c>
      <c r="S1022" s="11">
        <v>5.8</v>
      </c>
      <c r="T1022" s="11">
        <v>5.74</v>
      </c>
      <c r="U1022" s="146">
        <v>4.82</v>
      </c>
      <c r="V1022" s="146">
        <v>6.54</v>
      </c>
      <c r="W1022" s="11">
        <v>5.5</v>
      </c>
      <c r="X1022" s="146">
        <v>5.1760999999999999</v>
      </c>
      <c r="Y1022" s="146">
        <v>2</v>
      </c>
      <c r="Z1022" s="11">
        <v>5.9188616695724878</v>
      </c>
      <c r="AA1022" s="146">
        <v>4.7</v>
      </c>
      <c r="AB1022" s="150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5"/>
    </row>
    <row r="1023" spans="1:65">
      <c r="A1023" s="29"/>
      <c r="B1023" s="20" t="s">
        <v>273</v>
      </c>
      <c r="C1023" s="12"/>
      <c r="D1023" s="22">
        <v>4.5666666666666664</v>
      </c>
      <c r="E1023" s="22">
        <v>5.6499999999999995</v>
      </c>
      <c r="F1023" s="22">
        <v>5.8833333333333329</v>
      </c>
      <c r="G1023" s="22">
        <v>5.9516666666666653</v>
      </c>
      <c r="H1023" s="22">
        <v>5.7734956268261604</v>
      </c>
      <c r="I1023" s="22">
        <v>5.8833333333333337</v>
      </c>
      <c r="J1023" s="22">
        <v>5.836666666666666</v>
      </c>
      <c r="K1023" s="22">
        <v>6.6894666666666671</v>
      </c>
      <c r="L1023" s="22">
        <v>5.8216666666666663</v>
      </c>
      <c r="M1023" s="22">
        <v>5.9699999999999989</v>
      </c>
      <c r="N1023" s="22">
        <v>5.9733333333333327</v>
      </c>
      <c r="O1023" s="22">
        <v>5.4333333333333336</v>
      </c>
      <c r="P1023" s="22">
        <v>5.6499999999999995</v>
      </c>
      <c r="Q1023" s="22">
        <v>5.8666666666666671</v>
      </c>
      <c r="R1023" s="22">
        <v>5.7166666666666659</v>
      </c>
      <c r="S1023" s="22">
        <v>5.833333333333333</v>
      </c>
      <c r="T1023" s="22">
        <v>5.6850000000000014</v>
      </c>
      <c r="U1023" s="22">
        <v>5.1733333333333329</v>
      </c>
      <c r="V1023" s="22">
        <v>6.4416666666666664</v>
      </c>
      <c r="W1023" s="22">
        <v>5.4666666666666659</v>
      </c>
      <c r="X1023" s="22">
        <v>5.1915333333333331</v>
      </c>
      <c r="Y1023" s="22">
        <v>2.1666666666666665</v>
      </c>
      <c r="Z1023" s="22">
        <v>5.9211246994613189</v>
      </c>
      <c r="AA1023" s="22">
        <v>4.6883333333333335</v>
      </c>
      <c r="AB1023" s="150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5"/>
    </row>
    <row r="1024" spans="1:65">
      <c r="A1024" s="29"/>
      <c r="B1024" s="3" t="s">
        <v>274</v>
      </c>
      <c r="C1024" s="28"/>
      <c r="D1024" s="11">
        <v>4.5999999999999996</v>
      </c>
      <c r="E1024" s="11">
        <v>5.65</v>
      </c>
      <c r="F1024" s="11">
        <v>5.9</v>
      </c>
      <c r="G1024" s="11">
        <v>5.94</v>
      </c>
      <c r="H1024" s="11">
        <v>5.8165111528863571</v>
      </c>
      <c r="I1024" s="11">
        <v>5.85</v>
      </c>
      <c r="J1024" s="11">
        <v>5.8149999999999995</v>
      </c>
      <c r="K1024" s="11">
        <v>6.7567000000000004</v>
      </c>
      <c r="L1024" s="11">
        <v>5.8550000000000004</v>
      </c>
      <c r="M1024" s="11">
        <v>5.9649999999999999</v>
      </c>
      <c r="N1024" s="11">
        <v>5.9749999999999996</v>
      </c>
      <c r="O1024" s="11">
        <v>5.45</v>
      </c>
      <c r="P1024" s="11">
        <v>5.7</v>
      </c>
      <c r="Q1024" s="11">
        <v>5.85</v>
      </c>
      <c r="R1024" s="11">
        <v>5.8</v>
      </c>
      <c r="S1024" s="11">
        <v>5.8</v>
      </c>
      <c r="T1024" s="11">
        <v>5.6850000000000005</v>
      </c>
      <c r="U1024" s="11">
        <v>5.2949999999999999</v>
      </c>
      <c r="V1024" s="11">
        <v>6.4849999999999994</v>
      </c>
      <c r="W1024" s="11">
        <v>5.5</v>
      </c>
      <c r="X1024" s="11">
        <v>5.2070500000000006</v>
      </c>
      <c r="Y1024" s="11">
        <v>2</v>
      </c>
      <c r="Z1024" s="11">
        <v>5.9046393069282024</v>
      </c>
      <c r="AA1024" s="11">
        <v>4.68</v>
      </c>
      <c r="AB1024" s="150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5"/>
    </row>
    <row r="1025" spans="1:65">
      <c r="A1025" s="29"/>
      <c r="B1025" s="3" t="s">
        <v>275</v>
      </c>
      <c r="C1025" s="28"/>
      <c r="D1025" s="23">
        <v>0.21602468994692864</v>
      </c>
      <c r="E1025" s="23">
        <v>0.39370039370059046</v>
      </c>
      <c r="F1025" s="23">
        <v>0.13291601358251245</v>
      </c>
      <c r="G1025" s="23">
        <v>9.9280746706834525E-2</v>
      </c>
      <c r="H1025" s="23">
        <v>0.2446598227791113</v>
      </c>
      <c r="I1025" s="23">
        <v>9.8319208025017618E-2</v>
      </c>
      <c r="J1025" s="23">
        <v>6.1535897382476445E-2</v>
      </c>
      <c r="K1025" s="23">
        <v>0.3244095970631366</v>
      </c>
      <c r="L1025" s="23">
        <v>0.1205680997057957</v>
      </c>
      <c r="M1025" s="23">
        <v>8.9442719099991574E-2</v>
      </c>
      <c r="N1025" s="23">
        <v>0.10984838035522734</v>
      </c>
      <c r="O1025" s="23">
        <v>0.12110601416389963</v>
      </c>
      <c r="P1025" s="23">
        <v>8.3666002653407678E-2</v>
      </c>
      <c r="Q1025" s="23">
        <v>8.1649658092772748E-2</v>
      </c>
      <c r="R1025" s="23">
        <v>0.13291601358251254</v>
      </c>
      <c r="S1025" s="23">
        <v>0.10327955589886449</v>
      </c>
      <c r="T1025" s="23">
        <v>5.5407580708780421E-2</v>
      </c>
      <c r="U1025" s="23">
        <v>0.89061027765609568</v>
      </c>
      <c r="V1025" s="23">
        <v>0.11125046816380887</v>
      </c>
      <c r="W1025" s="23">
        <v>5.1639777949432045E-2</v>
      </c>
      <c r="X1025" s="23">
        <v>9.3842541880890501E-2</v>
      </c>
      <c r="Y1025" s="23">
        <v>0.40824829046386274</v>
      </c>
      <c r="Z1025" s="23">
        <v>0.13896552348259716</v>
      </c>
      <c r="AA1025" s="23">
        <v>4.9564772436344877E-2</v>
      </c>
      <c r="AB1025" s="202"/>
      <c r="AC1025" s="203"/>
      <c r="AD1025" s="203"/>
      <c r="AE1025" s="203"/>
      <c r="AF1025" s="203"/>
      <c r="AG1025" s="203"/>
      <c r="AH1025" s="203"/>
      <c r="AI1025" s="203"/>
      <c r="AJ1025" s="203"/>
      <c r="AK1025" s="203"/>
      <c r="AL1025" s="203"/>
      <c r="AM1025" s="203"/>
      <c r="AN1025" s="203"/>
      <c r="AO1025" s="203"/>
      <c r="AP1025" s="203"/>
      <c r="AQ1025" s="203"/>
      <c r="AR1025" s="203"/>
      <c r="AS1025" s="203"/>
      <c r="AT1025" s="203"/>
      <c r="AU1025" s="203"/>
      <c r="AV1025" s="203"/>
      <c r="AW1025" s="203"/>
      <c r="AX1025" s="203"/>
      <c r="AY1025" s="203"/>
      <c r="AZ1025" s="203"/>
      <c r="BA1025" s="203"/>
      <c r="BB1025" s="203"/>
      <c r="BC1025" s="203"/>
      <c r="BD1025" s="203"/>
      <c r="BE1025" s="203"/>
      <c r="BF1025" s="203"/>
      <c r="BG1025" s="203"/>
      <c r="BH1025" s="203"/>
      <c r="BI1025" s="203"/>
      <c r="BJ1025" s="203"/>
      <c r="BK1025" s="203"/>
      <c r="BL1025" s="203"/>
      <c r="BM1025" s="56"/>
    </row>
    <row r="1026" spans="1:65">
      <c r="A1026" s="29"/>
      <c r="B1026" s="3" t="s">
        <v>86</v>
      </c>
      <c r="C1026" s="28"/>
      <c r="D1026" s="13">
        <v>4.7304676630714304E-2</v>
      </c>
      <c r="E1026" s="13">
        <v>6.9681485610723987E-2</v>
      </c>
      <c r="F1026" s="13">
        <v>2.2591956982863308E-2</v>
      </c>
      <c r="G1026" s="13">
        <v>1.6681167186810623E-2</v>
      </c>
      <c r="H1026" s="13">
        <v>4.237637621864921E-2</v>
      </c>
      <c r="I1026" s="13">
        <v>1.6711480117566731E-2</v>
      </c>
      <c r="J1026" s="13">
        <v>1.0542986416186714E-2</v>
      </c>
      <c r="K1026" s="13">
        <v>4.8495584659933512E-2</v>
      </c>
      <c r="L1026" s="13">
        <v>2.0710237567557237E-2</v>
      </c>
      <c r="M1026" s="13">
        <v>1.4982029999998592E-2</v>
      </c>
      <c r="N1026" s="13">
        <v>1.8389795818397437E-2</v>
      </c>
      <c r="O1026" s="13">
        <v>2.2289450459613426E-2</v>
      </c>
      <c r="P1026" s="13">
        <v>1.4808142062550033E-2</v>
      </c>
      <c r="Q1026" s="13">
        <v>1.3917555356722627E-2</v>
      </c>
      <c r="R1026" s="13">
        <v>2.3250614620847678E-2</v>
      </c>
      <c r="S1026" s="13">
        <v>1.7705066725519629E-2</v>
      </c>
      <c r="T1026" s="13">
        <v>9.7462762900229396E-3</v>
      </c>
      <c r="U1026" s="13">
        <v>0.17215404851599789</v>
      </c>
      <c r="V1026" s="13">
        <v>1.7270447839142389E-2</v>
      </c>
      <c r="W1026" s="13">
        <v>9.4463008444083015E-3</v>
      </c>
      <c r="X1026" s="13">
        <v>1.8076074226154863E-2</v>
      </c>
      <c r="Y1026" s="13">
        <v>0.1884222879063982</v>
      </c>
      <c r="Z1026" s="13">
        <v>2.3469447197293398E-2</v>
      </c>
      <c r="AA1026" s="13">
        <v>1.0571938663991086E-2</v>
      </c>
      <c r="AB1026" s="150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5"/>
    </row>
    <row r="1027" spans="1:65">
      <c r="A1027" s="29"/>
      <c r="B1027" s="3" t="s">
        <v>276</v>
      </c>
      <c r="C1027" s="28"/>
      <c r="D1027" s="13">
        <v>-0.210719469272035</v>
      </c>
      <c r="E1027" s="13">
        <v>-2.3481387165036116E-2</v>
      </c>
      <c r="F1027" s="13">
        <v>1.6846815134933024E-2</v>
      </c>
      <c r="G1027" s="13">
        <v>2.865721723706649E-2</v>
      </c>
      <c r="H1027" s="13">
        <v>-2.1370016430065641E-3</v>
      </c>
      <c r="I1027" s="13">
        <v>1.6846815134933024E-2</v>
      </c>
      <c r="J1027" s="13">
        <v>8.7811746749391073E-3</v>
      </c>
      <c r="K1027" s="13">
        <v>0.15617499290956882</v>
      </c>
      <c r="L1027" s="13">
        <v>6.1886473842267531E-3</v>
      </c>
      <c r="M1027" s="13">
        <v>3.1825861703492775E-2</v>
      </c>
      <c r="N1027" s="13">
        <v>3.2401978879206705E-2</v>
      </c>
      <c r="O1027" s="13">
        <v>-6.0929003586435715E-2</v>
      </c>
      <c r="P1027" s="13">
        <v>-2.3481387165036116E-2</v>
      </c>
      <c r="Q1027" s="13">
        <v>1.3966229256363816E-2</v>
      </c>
      <c r="R1027" s="13">
        <v>-1.1959043650759282E-2</v>
      </c>
      <c r="S1027" s="13">
        <v>8.2050574992253988E-3</v>
      </c>
      <c r="T1027" s="13">
        <v>-1.7432156820040401E-2</v>
      </c>
      <c r="U1027" s="13">
        <v>-0.10586614329211563</v>
      </c>
      <c r="V1027" s="13">
        <v>0.11334644206700162</v>
      </c>
      <c r="W1027" s="13">
        <v>-5.516783182929752E-2</v>
      </c>
      <c r="X1027" s="13">
        <v>-0.10272054351271798</v>
      </c>
      <c r="Y1027" s="13">
        <v>-0.62552383578600201</v>
      </c>
      <c r="Z1027" s="13">
        <v>2.337849167093986E-2</v>
      </c>
      <c r="AA1027" s="13">
        <v>-0.18969119235847975</v>
      </c>
      <c r="AB1027" s="150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5"/>
    </row>
    <row r="1028" spans="1:65">
      <c r="A1028" s="29"/>
      <c r="B1028" s="45" t="s">
        <v>277</v>
      </c>
      <c r="C1028" s="46"/>
      <c r="D1028" s="44">
        <v>5.71</v>
      </c>
      <c r="E1028" s="44">
        <v>0.78</v>
      </c>
      <c r="F1028" s="44">
        <v>0.28000000000000003</v>
      </c>
      <c r="G1028" s="44">
        <v>0.59</v>
      </c>
      <c r="H1028" s="44">
        <v>0.22</v>
      </c>
      <c r="I1028" s="44">
        <v>0.28000000000000003</v>
      </c>
      <c r="J1028" s="44">
        <v>7.0000000000000007E-2</v>
      </c>
      <c r="K1028" s="44">
        <v>3.94</v>
      </c>
      <c r="L1028" s="44">
        <v>0</v>
      </c>
      <c r="M1028" s="44">
        <v>0.67</v>
      </c>
      <c r="N1028" s="44">
        <v>0.69</v>
      </c>
      <c r="O1028" s="44">
        <v>1.77</v>
      </c>
      <c r="P1028" s="44">
        <v>0.78</v>
      </c>
      <c r="Q1028" s="44">
        <v>0.2</v>
      </c>
      <c r="R1028" s="44">
        <v>0.48</v>
      </c>
      <c r="S1028" s="44">
        <v>0.05</v>
      </c>
      <c r="T1028" s="44">
        <v>0.62</v>
      </c>
      <c r="U1028" s="44">
        <v>2.95</v>
      </c>
      <c r="V1028" s="44">
        <v>2.82</v>
      </c>
      <c r="W1028" s="44">
        <v>1.61</v>
      </c>
      <c r="X1028" s="44">
        <v>2.86</v>
      </c>
      <c r="Y1028" s="44" t="s">
        <v>278</v>
      </c>
      <c r="Z1028" s="44">
        <v>0.45</v>
      </c>
      <c r="AA1028" s="44">
        <v>5.15</v>
      </c>
      <c r="AB1028" s="150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55"/>
    </row>
    <row r="1029" spans="1:65">
      <c r="B1029" s="30" t="s">
        <v>291</v>
      </c>
      <c r="C1029" s="20"/>
      <c r="D1029" s="20"/>
      <c r="E1029" s="20"/>
      <c r="F1029" s="20"/>
      <c r="G1029" s="20"/>
      <c r="H1029" s="20"/>
      <c r="I1029" s="20"/>
      <c r="J1029" s="20"/>
      <c r="K1029" s="20"/>
      <c r="L1029" s="20"/>
      <c r="M1029" s="20"/>
      <c r="N1029" s="20"/>
      <c r="O1029" s="20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  <c r="AA1029" s="20"/>
      <c r="BM1029" s="55"/>
    </row>
    <row r="1030" spans="1:65">
      <c r="BM1030" s="55"/>
    </row>
    <row r="1031" spans="1:65" ht="15">
      <c r="B1031" s="8" t="s">
        <v>528</v>
      </c>
      <c r="BM1031" s="27" t="s">
        <v>66</v>
      </c>
    </row>
    <row r="1032" spans="1:65" ht="15">
      <c r="A1032" s="24" t="s">
        <v>65</v>
      </c>
      <c r="B1032" s="18" t="s">
        <v>110</v>
      </c>
      <c r="C1032" s="15" t="s">
        <v>111</v>
      </c>
      <c r="D1032" s="16" t="s">
        <v>236</v>
      </c>
      <c r="E1032" s="17" t="s">
        <v>236</v>
      </c>
      <c r="F1032" s="17" t="s">
        <v>236</v>
      </c>
      <c r="G1032" s="17" t="s">
        <v>236</v>
      </c>
      <c r="H1032" s="17" t="s">
        <v>236</v>
      </c>
      <c r="I1032" s="17" t="s">
        <v>236</v>
      </c>
      <c r="J1032" s="17" t="s">
        <v>236</v>
      </c>
      <c r="K1032" s="17" t="s">
        <v>236</v>
      </c>
      <c r="L1032" s="17" t="s">
        <v>236</v>
      </c>
      <c r="M1032" s="17" t="s">
        <v>236</v>
      </c>
      <c r="N1032" s="17" t="s">
        <v>236</v>
      </c>
      <c r="O1032" s="17" t="s">
        <v>236</v>
      </c>
      <c r="P1032" s="17" t="s">
        <v>236</v>
      </c>
      <c r="Q1032" s="17" t="s">
        <v>236</v>
      </c>
      <c r="R1032" s="17" t="s">
        <v>236</v>
      </c>
      <c r="S1032" s="17" t="s">
        <v>236</v>
      </c>
      <c r="T1032" s="17" t="s">
        <v>236</v>
      </c>
      <c r="U1032" s="17" t="s">
        <v>236</v>
      </c>
      <c r="V1032" s="17" t="s">
        <v>236</v>
      </c>
      <c r="W1032" s="17" t="s">
        <v>236</v>
      </c>
      <c r="X1032" s="17" t="s">
        <v>236</v>
      </c>
      <c r="Y1032" s="17" t="s">
        <v>236</v>
      </c>
      <c r="Z1032" s="17" t="s">
        <v>236</v>
      </c>
      <c r="AA1032" s="17" t="s">
        <v>236</v>
      </c>
      <c r="AB1032" s="17" t="s">
        <v>236</v>
      </c>
      <c r="AC1032" s="150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7">
        <v>1</v>
      </c>
    </row>
    <row r="1033" spans="1:65">
      <c r="A1033" s="29"/>
      <c r="B1033" s="19" t="s">
        <v>237</v>
      </c>
      <c r="C1033" s="9" t="s">
        <v>237</v>
      </c>
      <c r="D1033" s="148" t="s">
        <v>239</v>
      </c>
      <c r="E1033" s="149" t="s">
        <v>241</v>
      </c>
      <c r="F1033" s="149" t="s">
        <v>242</v>
      </c>
      <c r="G1033" s="149" t="s">
        <v>243</v>
      </c>
      <c r="H1033" s="149" t="s">
        <v>244</v>
      </c>
      <c r="I1033" s="149" t="s">
        <v>245</v>
      </c>
      <c r="J1033" s="149" t="s">
        <v>246</v>
      </c>
      <c r="K1033" s="149" t="s">
        <v>248</v>
      </c>
      <c r="L1033" s="149" t="s">
        <v>249</v>
      </c>
      <c r="M1033" s="149" t="s">
        <v>250</v>
      </c>
      <c r="N1033" s="149" t="s">
        <v>251</v>
      </c>
      <c r="O1033" s="149" t="s">
        <v>252</v>
      </c>
      <c r="P1033" s="149" t="s">
        <v>253</v>
      </c>
      <c r="Q1033" s="149" t="s">
        <v>254</v>
      </c>
      <c r="R1033" s="149" t="s">
        <v>255</v>
      </c>
      <c r="S1033" s="149" t="s">
        <v>256</v>
      </c>
      <c r="T1033" s="149" t="s">
        <v>257</v>
      </c>
      <c r="U1033" s="149" t="s">
        <v>258</v>
      </c>
      <c r="V1033" s="149" t="s">
        <v>259</v>
      </c>
      <c r="W1033" s="149" t="s">
        <v>260</v>
      </c>
      <c r="X1033" s="149" t="s">
        <v>261</v>
      </c>
      <c r="Y1033" s="149" t="s">
        <v>263</v>
      </c>
      <c r="Z1033" s="149" t="s">
        <v>264</v>
      </c>
      <c r="AA1033" s="149" t="s">
        <v>265</v>
      </c>
      <c r="AB1033" s="149" t="s">
        <v>266</v>
      </c>
      <c r="AC1033" s="150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7" t="s">
        <v>3</v>
      </c>
    </row>
    <row r="1034" spans="1:65">
      <c r="A1034" s="29"/>
      <c r="B1034" s="19"/>
      <c r="C1034" s="9"/>
      <c r="D1034" s="10" t="s">
        <v>287</v>
      </c>
      <c r="E1034" s="11" t="s">
        <v>287</v>
      </c>
      <c r="F1034" s="11" t="s">
        <v>287</v>
      </c>
      <c r="G1034" s="11" t="s">
        <v>114</v>
      </c>
      <c r="H1034" s="11" t="s">
        <v>287</v>
      </c>
      <c r="I1034" s="11" t="s">
        <v>288</v>
      </c>
      <c r="J1034" s="11" t="s">
        <v>288</v>
      </c>
      <c r="K1034" s="11" t="s">
        <v>288</v>
      </c>
      <c r="L1034" s="11" t="s">
        <v>114</v>
      </c>
      <c r="M1034" s="11" t="s">
        <v>114</v>
      </c>
      <c r="N1034" s="11" t="s">
        <v>288</v>
      </c>
      <c r="O1034" s="11" t="s">
        <v>288</v>
      </c>
      <c r="P1034" s="11" t="s">
        <v>288</v>
      </c>
      <c r="Q1034" s="11" t="s">
        <v>288</v>
      </c>
      <c r="R1034" s="11" t="s">
        <v>288</v>
      </c>
      <c r="S1034" s="11" t="s">
        <v>288</v>
      </c>
      <c r="T1034" s="11" t="s">
        <v>114</v>
      </c>
      <c r="U1034" s="11" t="s">
        <v>114</v>
      </c>
      <c r="V1034" s="11" t="s">
        <v>114</v>
      </c>
      <c r="W1034" s="11" t="s">
        <v>287</v>
      </c>
      <c r="X1034" s="11" t="s">
        <v>114</v>
      </c>
      <c r="Y1034" s="11" t="s">
        <v>288</v>
      </c>
      <c r="Z1034" s="11" t="s">
        <v>114</v>
      </c>
      <c r="AA1034" s="11" t="s">
        <v>114</v>
      </c>
      <c r="AB1034" s="11" t="s">
        <v>114</v>
      </c>
      <c r="AC1034" s="150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27">
        <v>2</v>
      </c>
    </row>
    <row r="1035" spans="1:65">
      <c r="A1035" s="29"/>
      <c r="B1035" s="19"/>
      <c r="C1035" s="9"/>
      <c r="D1035" s="25"/>
      <c r="E1035" s="25"/>
      <c r="F1035" s="25"/>
      <c r="G1035" s="25"/>
      <c r="H1035" s="25"/>
      <c r="I1035" s="25"/>
      <c r="J1035" s="25"/>
      <c r="K1035" s="25"/>
      <c r="L1035" s="25"/>
      <c r="M1035" s="25"/>
      <c r="N1035" s="25"/>
      <c r="O1035" s="25"/>
      <c r="P1035" s="25"/>
      <c r="Q1035" s="25"/>
      <c r="R1035" s="25"/>
      <c r="S1035" s="25"/>
      <c r="T1035" s="25"/>
      <c r="U1035" s="25"/>
      <c r="V1035" s="25"/>
      <c r="W1035" s="25"/>
      <c r="X1035" s="25"/>
      <c r="Y1035" s="25"/>
      <c r="Z1035" s="25"/>
      <c r="AA1035" s="25"/>
      <c r="AB1035" s="25"/>
      <c r="AC1035" s="150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27">
        <v>2</v>
      </c>
    </row>
    <row r="1036" spans="1:65">
      <c r="A1036" s="29"/>
      <c r="B1036" s="18">
        <v>1</v>
      </c>
      <c r="C1036" s="14">
        <v>1</v>
      </c>
      <c r="D1036" s="21">
        <v>4</v>
      </c>
      <c r="E1036" s="21">
        <v>4</v>
      </c>
      <c r="F1036" s="21">
        <v>4</v>
      </c>
      <c r="G1036" s="21">
        <v>4</v>
      </c>
      <c r="H1036" s="21">
        <v>3.3876711791704452</v>
      </c>
      <c r="I1036" s="21">
        <v>4</v>
      </c>
      <c r="J1036" s="21">
        <v>3.6</v>
      </c>
      <c r="K1036" s="21">
        <v>3.57</v>
      </c>
      <c r="L1036" s="21">
        <v>5</v>
      </c>
      <c r="M1036" s="21">
        <v>4</v>
      </c>
      <c r="N1036" s="21">
        <v>3</v>
      </c>
      <c r="O1036" s="21">
        <v>3</v>
      </c>
      <c r="P1036" s="21">
        <v>3</v>
      </c>
      <c r="Q1036" s="21">
        <v>3</v>
      </c>
      <c r="R1036" s="21">
        <v>3</v>
      </c>
      <c r="S1036" s="21">
        <v>3</v>
      </c>
      <c r="T1036" s="21">
        <v>5</v>
      </c>
      <c r="U1036" s="21">
        <v>4.3</v>
      </c>
      <c r="V1036" s="151">
        <v>11.06</v>
      </c>
      <c r="W1036" s="21">
        <v>4</v>
      </c>
      <c r="X1036" s="151" t="s">
        <v>104</v>
      </c>
      <c r="Y1036" s="21">
        <v>3</v>
      </c>
      <c r="Z1036" s="21">
        <v>4.9560086473602603</v>
      </c>
      <c r="AA1036" s="151" t="s">
        <v>95</v>
      </c>
      <c r="AB1036" s="21">
        <v>5</v>
      </c>
      <c r="AC1036" s="150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27">
        <v>1</v>
      </c>
    </row>
    <row r="1037" spans="1:65">
      <c r="A1037" s="29"/>
      <c r="B1037" s="19">
        <v>1</v>
      </c>
      <c r="C1037" s="9">
        <v>2</v>
      </c>
      <c r="D1037" s="11">
        <v>4</v>
      </c>
      <c r="E1037" s="11">
        <v>4</v>
      </c>
      <c r="F1037" s="11">
        <v>4</v>
      </c>
      <c r="G1037" s="11">
        <v>4</v>
      </c>
      <c r="H1037" s="11">
        <v>3.6000888078198763</v>
      </c>
      <c r="I1037" s="11">
        <v>4</v>
      </c>
      <c r="J1037" s="11">
        <v>3.7</v>
      </c>
      <c r="K1037" s="11">
        <v>3.73</v>
      </c>
      <c r="L1037" s="11">
        <v>5</v>
      </c>
      <c r="M1037" s="11">
        <v>4</v>
      </c>
      <c r="N1037" s="11">
        <v>3</v>
      </c>
      <c r="O1037" s="11">
        <v>3</v>
      </c>
      <c r="P1037" s="11">
        <v>3</v>
      </c>
      <c r="Q1037" s="11">
        <v>3</v>
      </c>
      <c r="R1037" s="11">
        <v>3</v>
      </c>
      <c r="S1037" s="11">
        <v>3</v>
      </c>
      <c r="T1037" s="11">
        <v>5</v>
      </c>
      <c r="U1037" s="11">
        <v>4.4000000000000004</v>
      </c>
      <c r="V1037" s="146">
        <v>11.84</v>
      </c>
      <c r="W1037" s="11">
        <v>4</v>
      </c>
      <c r="X1037" s="146" t="s">
        <v>104</v>
      </c>
      <c r="Y1037" s="11">
        <v>3</v>
      </c>
      <c r="Z1037" s="11">
        <v>5.077520297259162</v>
      </c>
      <c r="AA1037" s="146" t="s">
        <v>95</v>
      </c>
      <c r="AB1037" s="152">
        <v>6</v>
      </c>
      <c r="AC1037" s="150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27">
        <v>33</v>
      </c>
    </row>
    <row r="1038" spans="1:65">
      <c r="A1038" s="29"/>
      <c r="B1038" s="19">
        <v>1</v>
      </c>
      <c r="C1038" s="9">
        <v>3</v>
      </c>
      <c r="D1038" s="11">
        <v>4</v>
      </c>
      <c r="E1038" s="11">
        <v>4</v>
      </c>
      <c r="F1038" s="11">
        <v>4</v>
      </c>
      <c r="G1038" s="11">
        <v>4</v>
      </c>
      <c r="H1038" s="11">
        <v>3.6433732611297707</v>
      </c>
      <c r="I1038" s="11">
        <v>4</v>
      </c>
      <c r="J1038" s="11">
        <v>3.6</v>
      </c>
      <c r="K1038" s="11">
        <v>3.63</v>
      </c>
      <c r="L1038" s="11">
        <v>5</v>
      </c>
      <c r="M1038" s="11">
        <v>4</v>
      </c>
      <c r="N1038" s="11">
        <v>4</v>
      </c>
      <c r="O1038" s="11">
        <v>3</v>
      </c>
      <c r="P1038" s="11">
        <v>3</v>
      </c>
      <c r="Q1038" s="11">
        <v>3</v>
      </c>
      <c r="R1038" s="11">
        <v>3</v>
      </c>
      <c r="S1038" s="11">
        <v>3</v>
      </c>
      <c r="T1038" s="11">
        <v>5</v>
      </c>
      <c r="U1038" s="11">
        <v>4.2</v>
      </c>
      <c r="V1038" s="146">
        <v>11.71</v>
      </c>
      <c r="W1038" s="11">
        <v>4</v>
      </c>
      <c r="X1038" s="146" t="s">
        <v>104</v>
      </c>
      <c r="Y1038" s="11">
        <v>3</v>
      </c>
      <c r="Z1038" s="11">
        <v>5.0459110475565998</v>
      </c>
      <c r="AA1038" s="146" t="s">
        <v>95</v>
      </c>
      <c r="AB1038" s="11">
        <v>5</v>
      </c>
      <c r="AC1038" s="150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27">
        <v>16</v>
      </c>
    </row>
    <row r="1039" spans="1:65">
      <c r="A1039" s="29"/>
      <c r="B1039" s="19">
        <v>1</v>
      </c>
      <c r="C1039" s="9">
        <v>4</v>
      </c>
      <c r="D1039" s="11">
        <v>4</v>
      </c>
      <c r="E1039" s="11">
        <v>4</v>
      </c>
      <c r="F1039" s="11">
        <v>4</v>
      </c>
      <c r="G1039" s="11">
        <v>4</v>
      </c>
      <c r="H1039" s="11">
        <v>3.6177023088995397</v>
      </c>
      <c r="I1039" s="11">
        <v>4</v>
      </c>
      <c r="J1039" s="11">
        <v>3.4</v>
      </c>
      <c r="K1039" s="11">
        <v>3.6</v>
      </c>
      <c r="L1039" s="11">
        <v>5</v>
      </c>
      <c r="M1039" s="11">
        <v>4</v>
      </c>
      <c r="N1039" s="11">
        <v>3</v>
      </c>
      <c r="O1039" s="11">
        <v>3</v>
      </c>
      <c r="P1039" s="11">
        <v>3</v>
      </c>
      <c r="Q1039" s="11">
        <v>3</v>
      </c>
      <c r="R1039" s="11">
        <v>3</v>
      </c>
      <c r="S1039" s="11">
        <v>3</v>
      </c>
      <c r="T1039" s="11">
        <v>5</v>
      </c>
      <c r="U1039" s="11">
        <v>4.3</v>
      </c>
      <c r="V1039" s="146">
        <v>12.5</v>
      </c>
      <c r="W1039" s="11">
        <v>3</v>
      </c>
      <c r="X1039" s="146" t="s">
        <v>104</v>
      </c>
      <c r="Y1039" s="11">
        <v>3</v>
      </c>
      <c r="Z1039" s="11">
        <v>4.9772528906595417</v>
      </c>
      <c r="AA1039" s="146" t="s">
        <v>95</v>
      </c>
      <c r="AB1039" s="11">
        <v>5</v>
      </c>
      <c r="AC1039" s="150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27">
        <v>3.8054006603695636</v>
      </c>
    </row>
    <row r="1040" spans="1:65">
      <c r="A1040" s="29"/>
      <c r="B1040" s="19">
        <v>1</v>
      </c>
      <c r="C1040" s="9">
        <v>5</v>
      </c>
      <c r="D1040" s="11">
        <v>3</v>
      </c>
      <c r="E1040" s="11">
        <v>4</v>
      </c>
      <c r="F1040" s="11">
        <v>4</v>
      </c>
      <c r="G1040" s="11">
        <v>4</v>
      </c>
      <c r="H1040" s="11">
        <v>3.6665502888505337</v>
      </c>
      <c r="I1040" s="11">
        <v>4</v>
      </c>
      <c r="J1040" s="11">
        <v>3.4</v>
      </c>
      <c r="K1040" s="11">
        <v>3.53</v>
      </c>
      <c r="L1040" s="11">
        <v>5</v>
      </c>
      <c r="M1040" s="11">
        <v>4</v>
      </c>
      <c r="N1040" s="11">
        <v>3</v>
      </c>
      <c r="O1040" s="11">
        <v>3</v>
      </c>
      <c r="P1040" s="11">
        <v>3</v>
      </c>
      <c r="Q1040" s="11">
        <v>3</v>
      </c>
      <c r="R1040" s="11">
        <v>3</v>
      </c>
      <c r="S1040" s="11">
        <v>3</v>
      </c>
      <c r="T1040" s="11">
        <v>4</v>
      </c>
      <c r="U1040" s="11">
        <v>4</v>
      </c>
      <c r="V1040" s="146">
        <v>11.76</v>
      </c>
      <c r="W1040" s="11">
        <v>4</v>
      </c>
      <c r="X1040" s="146" t="s">
        <v>104</v>
      </c>
      <c r="Y1040" s="11">
        <v>3</v>
      </c>
      <c r="Z1040" s="11">
        <v>4.9420652356423966</v>
      </c>
      <c r="AA1040" s="146" t="s">
        <v>95</v>
      </c>
      <c r="AB1040" s="11">
        <v>5</v>
      </c>
      <c r="AC1040" s="150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27">
        <v>67</v>
      </c>
    </row>
    <row r="1041" spans="1:65">
      <c r="A1041" s="29"/>
      <c r="B1041" s="19">
        <v>1</v>
      </c>
      <c r="C1041" s="9">
        <v>6</v>
      </c>
      <c r="D1041" s="11">
        <v>4</v>
      </c>
      <c r="E1041" s="11">
        <v>4</v>
      </c>
      <c r="F1041" s="11">
        <v>4</v>
      </c>
      <c r="G1041" s="11">
        <v>4</v>
      </c>
      <c r="H1041" s="11">
        <v>3.403983978954908</v>
      </c>
      <c r="I1041" s="11">
        <v>4</v>
      </c>
      <c r="J1041" s="11">
        <v>3.5</v>
      </c>
      <c r="K1041" s="11">
        <v>3.47</v>
      </c>
      <c r="L1041" s="11">
        <v>5</v>
      </c>
      <c r="M1041" s="11">
        <v>4</v>
      </c>
      <c r="N1041" s="11">
        <v>3</v>
      </c>
      <c r="O1041" s="11">
        <v>3</v>
      </c>
      <c r="P1041" s="11">
        <v>3</v>
      </c>
      <c r="Q1041" s="11">
        <v>3</v>
      </c>
      <c r="R1041" s="11">
        <v>3</v>
      </c>
      <c r="S1041" s="11">
        <v>3</v>
      </c>
      <c r="T1041" s="11">
        <v>5</v>
      </c>
      <c r="U1041" s="11">
        <v>4</v>
      </c>
      <c r="V1041" s="146">
        <v>12.22</v>
      </c>
      <c r="W1041" s="11">
        <v>4</v>
      </c>
      <c r="X1041" s="146" t="s">
        <v>104</v>
      </c>
      <c r="Y1041" s="11">
        <v>4</v>
      </c>
      <c r="Z1041" s="11">
        <v>5.0647592254792935</v>
      </c>
      <c r="AA1041" s="146" t="s">
        <v>95</v>
      </c>
      <c r="AB1041" s="11">
        <v>5</v>
      </c>
      <c r="AC1041" s="150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5"/>
    </row>
    <row r="1042" spans="1:65">
      <c r="A1042" s="29"/>
      <c r="B1042" s="20" t="s">
        <v>273</v>
      </c>
      <c r="C1042" s="12"/>
      <c r="D1042" s="22">
        <v>3.8333333333333335</v>
      </c>
      <c r="E1042" s="22">
        <v>4</v>
      </c>
      <c r="F1042" s="22">
        <v>4</v>
      </c>
      <c r="G1042" s="22">
        <v>4</v>
      </c>
      <c r="H1042" s="22">
        <v>3.5532283041375123</v>
      </c>
      <c r="I1042" s="22">
        <v>4</v>
      </c>
      <c r="J1042" s="22">
        <v>3.5333333333333332</v>
      </c>
      <c r="K1042" s="22">
        <v>3.5883333333333329</v>
      </c>
      <c r="L1042" s="22">
        <v>5</v>
      </c>
      <c r="M1042" s="22">
        <v>4</v>
      </c>
      <c r="N1042" s="22">
        <v>3.1666666666666665</v>
      </c>
      <c r="O1042" s="22">
        <v>3</v>
      </c>
      <c r="P1042" s="22">
        <v>3</v>
      </c>
      <c r="Q1042" s="22">
        <v>3</v>
      </c>
      <c r="R1042" s="22">
        <v>3</v>
      </c>
      <c r="S1042" s="22">
        <v>3</v>
      </c>
      <c r="T1042" s="22">
        <v>4.833333333333333</v>
      </c>
      <c r="U1042" s="22">
        <v>4.2</v>
      </c>
      <c r="V1042" s="22">
        <v>11.848333333333334</v>
      </c>
      <c r="W1042" s="22">
        <v>3.8333333333333335</v>
      </c>
      <c r="X1042" s="22" t="s">
        <v>726</v>
      </c>
      <c r="Y1042" s="22">
        <v>3.1666666666666665</v>
      </c>
      <c r="Z1042" s="22">
        <v>5.0105862239928758</v>
      </c>
      <c r="AA1042" s="22" t="s">
        <v>726</v>
      </c>
      <c r="AB1042" s="22">
        <v>5.166666666666667</v>
      </c>
      <c r="AC1042" s="150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5"/>
    </row>
    <row r="1043" spans="1:65">
      <c r="A1043" s="29"/>
      <c r="B1043" s="3" t="s">
        <v>274</v>
      </c>
      <c r="C1043" s="28"/>
      <c r="D1043" s="11">
        <v>4</v>
      </c>
      <c r="E1043" s="11">
        <v>4</v>
      </c>
      <c r="F1043" s="11">
        <v>4</v>
      </c>
      <c r="G1043" s="11">
        <v>4</v>
      </c>
      <c r="H1043" s="11">
        <v>3.6088955583597082</v>
      </c>
      <c r="I1043" s="11">
        <v>4</v>
      </c>
      <c r="J1043" s="11">
        <v>3.55</v>
      </c>
      <c r="K1043" s="11">
        <v>3.585</v>
      </c>
      <c r="L1043" s="11">
        <v>5</v>
      </c>
      <c r="M1043" s="11">
        <v>4</v>
      </c>
      <c r="N1043" s="11">
        <v>3</v>
      </c>
      <c r="O1043" s="11">
        <v>3</v>
      </c>
      <c r="P1043" s="11">
        <v>3</v>
      </c>
      <c r="Q1043" s="11">
        <v>3</v>
      </c>
      <c r="R1043" s="11">
        <v>3</v>
      </c>
      <c r="S1043" s="11">
        <v>3</v>
      </c>
      <c r="T1043" s="11">
        <v>5</v>
      </c>
      <c r="U1043" s="11">
        <v>4.25</v>
      </c>
      <c r="V1043" s="11">
        <v>11.8</v>
      </c>
      <c r="W1043" s="11">
        <v>4</v>
      </c>
      <c r="X1043" s="11" t="s">
        <v>726</v>
      </c>
      <c r="Y1043" s="11">
        <v>3</v>
      </c>
      <c r="Z1043" s="11">
        <v>5.0115819691080707</v>
      </c>
      <c r="AA1043" s="11" t="s">
        <v>726</v>
      </c>
      <c r="AB1043" s="11">
        <v>5</v>
      </c>
      <c r="AC1043" s="150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5"/>
    </row>
    <row r="1044" spans="1:65">
      <c r="A1044" s="29"/>
      <c r="B1044" s="3" t="s">
        <v>275</v>
      </c>
      <c r="C1044" s="28"/>
      <c r="D1044" s="23">
        <v>0.40824829046386302</v>
      </c>
      <c r="E1044" s="23">
        <v>0</v>
      </c>
      <c r="F1044" s="23">
        <v>0</v>
      </c>
      <c r="G1044" s="23">
        <v>0</v>
      </c>
      <c r="H1044" s="23">
        <v>0.12409981451430548</v>
      </c>
      <c r="I1044" s="23">
        <v>0</v>
      </c>
      <c r="J1044" s="23">
        <v>0.12110601416389977</v>
      </c>
      <c r="K1044" s="23">
        <v>8.9087971503826829E-2</v>
      </c>
      <c r="L1044" s="23">
        <v>0</v>
      </c>
      <c r="M1044" s="23">
        <v>0</v>
      </c>
      <c r="N1044" s="23">
        <v>0.40824829046386357</v>
      </c>
      <c r="O1044" s="23">
        <v>0</v>
      </c>
      <c r="P1044" s="23">
        <v>0</v>
      </c>
      <c r="Q1044" s="23">
        <v>0</v>
      </c>
      <c r="R1044" s="23">
        <v>0</v>
      </c>
      <c r="S1044" s="23">
        <v>0</v>
      </c>
      <c r="T1044" s="23">
        <v>0.40824829046386302</v>
      </c>
      <c r="U1044" s="23">
        <v>0.16733200530681516</v>
      </c>
      <c r="V1044" s="23">
        <v>0.49219576051269137</v>
      </c>
      <c r="W1044" s="23">
        <v>0.40824829046386296</v>
      </c>
      <c r="X1044" s="23" t="s">
        <v>726</v>
      </c>
      <c r="Y1044" s="23">
        <v>0.40824829046386357</v>
      </c>
      <c r="Z1044" s="23">
        <v>5.9072288326420697E-2</v>
      </c>
      <c r="AA1044" s="23" t="s">
        <v>726</v>
      </c>
      <c r="AB1044" s="23">
        <v>0.40824829046386302</v>
      </c>
      <c r="AC1044" s="150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5"/>
    </row>
    <row r="1045" spans="1:65">
      <c r="A1045" s="29"/>
      <c r="B1045" s="3" t="s">
        <v>86</v>
      </c>
      <c r="C1045" s="28"/>
      <c r="D1045" s="13">
        <v>0.10649955403405122</v>
      </c>
      <c r="E1045" s="13">
        <v>0</v>
      </c>
      <c r="F1045" s="13">
        <v>0</v>
      </c>
      <c r="G1045" s="13">
        <v>0</v>
      </c>
      <c r="H1045" s="13">
        <v>3.4925933233673448E-2</v>
      </c>
      <c r="I1045" s="13">
        <v>0</v>
      </c>
      <c r="J1045" s="13">
        <v>3.4275287027518801E-2</v>
      </c>
      <c r="K1045" s="13">
        <v>2.4827117000602E-2</v>
      </c>
      <c r="L1045" s="13">
        <v>0</v>
      </c>
      <c r="M1045" s="13">
        <v>0</v>
      </c>
      <c r="N1045" s="13">
        <v>0.12892051277806219</v>
      </c>
      <c r="O1045" s="13">
        <v>0</v>
      </c>
      <c r="P1045" s="13">
        <v>0</v>
      </c>
      <c r="Q1045" s="13">
        <v>0</v>
      </c>
      <c r="R1045" s="13">
        <v>0</v>
      </c>
      <c r="S1045" s="13">
        <v>0</v>
      </c>
      <c r="T1045" s="13">
        <v>8.4465163544247532E-2</v>
      </c>
      <c r="U1045" s="13">
        <v>3.9840953644479801E-2</v>
      </c>
      <c r="V1045" s="13">
        <v>4.1541349881504402E-2</v>
      </c>
      <c r="W1045" s="13">
        <v>0.1064995540340512</v>
      </c>
      <c r="X1045" s="13" t="s">
        <v>726</v>
      </c>
      <c r="Y1045" s="13">
        <v>0.12892051277806219</v>
      </c>
      <c r="Z1045" s="13">
        <v>1.1789496415320981E-2</v>
      </c>
      <c r="AA1045" s="13" t="s">
        <v>726</v>
      </c>
      <c r="AB1045" s="13">
        <v>7.901579815429606E-2</v>
      </c>
      <c r="AC1045" s="150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5"/>
    </row>
    <row r="1046" spans="1:65">
      <c r="A1046" s="29"/>
      <c r="B1046" s="3" t="s">
        <v>276</v>
      </c>
      <c r="C1046" s="28"/>
      <c r="D1046" s="13">
        <v>7.3402712241756873E-3</v>
      </c>
      <c r="E1046" s="13">
        <v>5.1137674320878901E-2</v>
      </c>
      <c r="F1046" s="13">
        <v>5.1137674320878901E-2</v>
      </c>
      <c r="G1046" s="13">
        <v>5.1137674320878901E-2</v>
      </c>
      <c r="H1046" s="13">
        <v>-6.6266966014443596E-2</v>
      </c>
      <c r="I1046" s="13">
        <v>5.1137674320878901E-2</v>
      </c>
      <c r="J1046" s="13">
        <v>-7.1495054349890341E-2</v>
      </c>
      <c r="K1046" s="13">
        <v>-5.7041911327978312E-2</v>
      </c>
      <c r="L1046" s="13">
        <v>0.31392209290109863</v>
      </c>
      <c r="M1046" s="13">
        <v>5.1137674320878901E-2</v>
      </c>
      <c r="N1046" s="13">
        <v>-0.1678493411626375</v>
      </c>
      <c r="O1046" s="13">
        <v>-0.21164674425934082</v>
      </c>
      <c r="P1046" s="13">
        <v>-0.21164674425934082</v>
      </c>
      <c r="Q1046" s="13">
        <v>-0.21164674425934082</v>
      </c>
      <c r="R1046" s="13">
        <v>-0.21164674425934082</v>
      </c>
      <c r="S1046" s="13">
        <v>-0.21164674425934082</v>
      </c>
      <c r="T1046" s="13">
        <v>0.27012468980439541</v>
      </c>
      <c r="U1046" s="13">
        <v>0.10369455803692285</v>
      </c>
      <c r="V1046" s="13">
        <v>2.1135573861446373</v>
      </c>
      <c r="W1046" s="13">
        <v>7.3402712241756873E-3</v>
      </c>
      <c r="X1046" s="13" t="s">
        <v>726</v>
      </c>
      <c r="Y1046" s="13">
        <v>-0.1678493411626375</v>
      </c>
      <c r="Z1046" s="13">
        <v>0.31670398761802643</v>
      </c>
      <c r="AA1046" s="13" t="s">
        <v>726</v>
      </c>
      <c r="AB1046" s="13">
        <v>0.35771949599780206</v>
      </c>
      <c r="AC1046" s="150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55"/>
    </row>
    <row r="1047" spans="1:65">
      <c r="A1047" s="29"/>
      <c r="B1047" s="45" t="s">
        <v>277</v>
      </c>
      <c r="C1047" s="46"/>
      <c r="D1047" s="44">
        <v>0</v>
      </c>
      <c r="E1047" s="44">
        <v>0.17</v>
      </c>
      <c r="F1047" s="44">
        <v>0.17</v>
      </c>
      <c r="G1047" s="44">
        <v>0.17</v>
      </c>
      <c r="H1047" s="44">
        <v>0.28000000000000003</v>
      </c>
      <c r="I1047" s="44">
        <v>0.17</v>
      </c>
      <c r="J1047" s="44">
        <v>0.3</v>
      </c>
      <c r="K1047" s="44">
        <v>0.25</v>
      </c>
      <c r="L1047" s="44">
        <v>1.18</v>
      </c>
      <c r="M1047" s="44">
        <v>0.17</v>
      </c>
      <c r="N1047" s="44">
        <v>0.67</v>
      </c>
      <c r="O1047" s="44">
        <v>0.84</v>
      </c>
      <c r="P1047" s="44">
        <v>0.84</v>
      </c>
      <c r="Q1047" s="44">
        <v>0.84</v>
      </c>
      <c r="R1047" s="44">
        <v>0.84</v>
      </c>
      <c r="S1047" s="44">
        <v>0.84</v>
      </c>
      <c r="T1047" s="44">
        <v>1.01</v>
      </c>
      <c r="U1047" s="44">
        <v>0.37</v>
      </c>
      <c r="V1047" s="44">
        <v>8.11</v>
      </c>
      <c r="W1047" s="44">
        <v>0</v>
      </c>
      <c r="X1047" s="44">
        <v>3.83</v>
      </c>
      <c r="Y1047" s="44">
        <v>0.67</v>
      </c>
      <c r="Z1047" s="44">
        <v>1.19</v>
      </c>
      <c r="AA1047" s="44">
        <v>1.18</v>
      </c>
      <c r="AB1047" s="44">
        <v>1.35</v>
      </c>
      <c r="AC1047" s="150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55"/>
    </row>
    <row r="1048" spans="1:65">
      <c r="B1048" s="30"/>
      <c r="C1048" s="20"/>
      <c r="D1048" s="20"/>
      <c r="E1048" s="20"/>
      <c r="F1048" s="20"/>
      <c r="G1048" s="20"/>
      <c r="H1048" s="20"/>
      <c r="I1048" s="20"/>
      <c r="J1048" s="20"/>
      <c r="K1048" s="20"/>
      <c r="L1048" s="20"/>
      <c r="M1048" s="20"/>
      <c r="N1048" s="20"/>
      <c r="O1048" s="20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  <c r="AA1048" s="20"/>
      <c r="AB1048" s="20"/>
      <c r="BM1048" s="55"/>
    </row>
    <row r="1049" spans="1:65" ht="15">
      <c r="B1049" s="8" t="s">
        <v>529</v>
      </c>
      <c r="BM1049" s="27" t="s">
        <v>66</v>
      </c>
    </row>
    <row r="1050" spans="1:65" ht="15">
      <c r="A1050" s="24" t="s">
        <v>35</v>
      </c>
      <c r="B1050" s="18" t="s">
        <v>110</v>
      </c>
      <c r="C1050" s="15" t="s">
        <v>111</v>
      </c>
      <c r="D1050" s="16" t="s">
        <v>236</v>
      </c>
      <c r="E1050" s="17" t="s">
        <v>236</v>
      </c>
      <c r="F1050" s="17" t="s">
        <v>236</v>
      </c>
      <c r="G1050" s="17" t="s">
        <v>236</v>
      </c>
      <c r="H1050" s="17" t="s">
        <v>236</v>
      </c>
      <c r="I1050" s="17" t="s">
        <v>236</v>
      </c>
      <c r="J1050" s="17" t="s">
        <v>236</v>
      </c>
      <c r="K1050" s="17" t="s">
        <v>236</v>
      </c>
      <c r="L1050" s="17" t="s">
        <v>236</v>
      </c>
      <c r="M1050" s="17" t="s">
        <v>236</v>
      </c>
      <c r="N1050" s="17" t="s">
        <v>236</v>
      </c>
      <c r="O1050" s="17" t="s">
        <v>236</v>
      </c>
      <c r="P1050" s="17" t="s">
        <v>236</v>
      </c>
      <c r="Q1050" s="17" t="s">
        <v>236</v>
      </c>
      <c r="R1050" s="17" t="s">
        <v>236</v>
      </c>
      <c r="S1050" s="17" t="s">
        <v>236</v>
      </c>
      <c r="T1050" s="17" t="s">
        <v>236</v>
      </c>
      <c r="U1050" s="17" t="s">
        <v>236</v>
      </c>
      <c r="V1050" s="17" t="s">
        <v>236</v>
      </c>
      <c r="W1050" s="17" t="s">
        <v>236</v>
      </c>
      <c r="X1050" s="17" t="s">
        <v>236</v>
      </c>
      <c r="Y1050" s="17" t="s">
        <v>236</v>
      </c>
      <c r="Z1050" s="17" t="s">
        <v>236</v>
      </c>
      <c r="AA1050" s="17" t="s">
        <v>236</v>
      </c>
      <c r="AB1050" s="150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1</v>
      </c>
    </row>
    <row r="1051" spans="1:65">
      <c r="A1051" s="29"/>
      <c r="B1051" s="19" t="s">
        <v>237</v>
      </c>
      <c r="C1051" s="9" t="s">
        <v>237</v>
      </c>
      <c r="D1051" s="148" t="s">
        <v>239</v>
      </c>
      <c r="E1051" s="149" t="s">
        <v>241</v>
      </c>
      <c r="F1051" s="149" t="s">
        <v>242</v>
      </c>
      <c r="G1051" s="149" t="s">
        <v>243</v>
      </c>
      <c r="H1051" s="149" t="s">
        <v>244</v>
      </c>
      <c r="I1051" s="149" t="s">
        <v>245</v>
      </c>
      <c r="J1051" s="149" t="s">
        <v>246</v>
      </c>
      <c r="K1051" s="149" t="s">
        <v>248</v>
      </c>
      <c r="L1051" s="149" t="s">
        <v>249</v>
      </c>
      <c r="M1051" s="149" t="s">
        <v>250</v>
      </c>
      <c r="N1051" s="149" t="s">
        <v>251</v>
      </c>
      <c r="O1051" s="149" t="s">
        <v>252</v>
      </c>
      <c r="P1051" s="149" t="s">
        <v>253</v>
      </c>
      <c r="Q1051" s="149" t="s">
        <v>254</v>
      </c>
      <c r="R1051" s="149" t="s">
        <v>255</v>
      </c>
      <c r="S1051" s="149" t="s">
        <v>256</v>
      </c>
      <c r="T1051" s="149" t="s">
        <v>257</v>
      </c>
      <c r="U1051" s="149" t="s">
        <v>258</v>
      </c>
      <c r="V1051" s="149" t="s">
        <v>259</v>
      </c>
      <c r="W1051" s="149" t="s">
        <v>260</v>
      </c>
      <c r="X1051" s="149" t="s">
        <v>261</v>
      </c>
      <c r="Y1051" s="149" t="s">
        <v>263</v>
      </c>
      <c r="Z1051" s="149" t="s">
        <v>264</v>
      </c>
      <c r="AA1051" s="149" t="s">
        <v>266</v>
      </c>
      <c r="AB1051" s="150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 t="s">
        <v>3</v>
      </c>
    </row>
    <row r="1052" spans="1:65">
      <c r="A1052" s="29"/>
      <c r="B1052" s="19"/>
      <c r="C1052" s="9"/>
      <c r="D1052" s="10" t="s">
        <v>287</v>
      </c>
      <c r="E1052" s="11" t="s">
        <v>287</v>
      </c>
      <c r="F1052" s="11" t="s">
        <v>287</v>
      </c>
      <c r="G1052" s="11" t="s">
        <v>287</v>
      </c>
      <c r="H1052" s="11" t="s">
        <v>287</v>
      </c>
      <c r="I1052" s="11" t="s">
        <v>288</v>
      </c>
      <c r="J1052" s="11" t="s">
        <v>288</v>
      </c>
      <c r="K1052" s="11" t="s">
        <v>288</v>
      </c>
      <c r="L1052" s="11" t="s">
        <v>287</v>
      </c>
      <c r="M1052" s="11" t="s">
        <v>287</v>
      </c>
      <c r="N1052" s="11" t="s">
        <v>288</v>
      </c>
      <c r="O1052" s="11" t="s">
        <v>288</v>
      </c>
      <c r="P1052" s="11" t="s">
        <v>288</v>
      </c>
      <c r="Q1052" s="11" t="s">
        <v>288</v>
      </c>
      <c r="R1052" s="11" t="s">
        <v>288</v>
      </c>
      <c r="S1052" s="11" t="s">
        <v>288</v>
      </c>
      <c r="T1052" s="11" t="s">
        <v>287</v>
      </c>
      <c r="U1052" s="11" t="s">
        <v>287</v>
      </c>
      <c r="V1052" s="11" t="s">
        <v>114</v>
      </c>
      <c r="W1052" s="11" t="s">
        <v>287</v>
      </c>
      <c r="X1052" s="11" t="s">
        <v>114</v>
      </c>
      <c r="Y1052" s="11" t="s">
        <v>288</v>
      </c>
      <c r="Z1052" s="11" t="s">
        <v>114</v>
      </c>
      <c r="AA1052" s="11" t="s">
        <v>287</v>
      </c>
      <c r="AB1052" s="150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7">
        <v>2</v>
      </c>
    </row>
    <row r="1053" spans="1:65">
      <c r="A1053" s="29"/>
      <c r="B1053" s="19"/>
      <c r="C1053" s="9"/>
      <c r="D1053" s="25"/>
      <c r="E1053" s="25"/>
      <c r="F1053" s="25"/>
      <c r="G1053" s="25"/>
      <c r="H1053" s="25"/>
      <c r="I1053" s="25"/>
      <c r="J1053" s="25"/>
      <c r="K1053" s="25"/>
      <c r="L1053" s="25"/>
      <c r="M1053" s="25"/>
      <c r="N1053" s="25"/>
      <c r="O1053" s="25"/>
      <c r="P1053" s="25"/>
      <c r="Q1053" s="25"/>
      <c r="R1053" s="25"/>
      <c r="S1053" s="25"/>
      <c r="T1053" s="25"/>
      <c r="U1053" s="25"/>
      <c r="V1053" s="25"/>
      <c r="W1053" s="25"/>
      <c r="X1053" s="25"/>
      <c r="Y1053" s="25"/>
      <c r="Z1053" s="25"/>
      <c r="AA1053" s="25"/>
      <c r="AB1053" s="150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7">
        <v>3</v>
      </c>
    </row>
    <row r="1054" spans="1:65">
      <c r="A1054" s="29"/>
      <c r="B1054" s="18">
        <v>1</v>
      </c>
      <c r="C1054" s="14">
        <v>1</v>
      </c>
      <c r="D1054" s="151">
        <v>1</v>
      </c>
      <c r="E1054" s="21">
        <v>1.6</v>
      </c>
      <c r="F1054" s="21">
        <v>1.6</v>
      </c>
      <c r="G1054" s="21">
        <v>1.6</v>
      </c>
      <c r="H1054" s="151" t="s">
        <v>95</v>
      </c>
      <c r="I1054" s="21">
        <v>1.6</v>
      </c>
      <c r="J1054" s="21">
        <v>1.6</v>
      </c>
      <c r="K1054" s="21">
        <v>1.67</v>
      </c>
      <c r="L1054" s="21">
        <v>1.6</v>
      </c>
      <c r="M1054" s="21">
        <v>1.6</v>
      </c>
      <c r="N1054" s="21">
        <v>1.6</v>
      </c>
      <c r="O1054" s="21">
        <v>1.6</v>
      </c>
      <c r="P1054" s="21">
        <v>1.6</v>
      </c>
      <c r="Q1054" s="21">
        <v>1.7</v>
      </c>
      <c r="R1054" s="21">
        <v>1.6</v>
      </c>
      <c r="S1054" s="21">
        <v>1.56</v>
      </c>
      <c r="T1054" s="151">
        <v>2</v>
      </c>
      <c r="U1054" s="151">
        <v>1.9400000000000002</v>
      </c>
      <c r="V1054" s="151" t="s">
        <v>103</v>
      </c>
      <c r="W1054" s="151">
        <v>0.9</v>
      </c>
      <c r="X1054" s="21"/>
      <c r="Y1054" s="151" t="s">
        <v>101</v>
      </c>
      <c r="Z1054" s="21">
        <v>1.5667774515575441</v>
      </c>
      <c r="AA1054" s="21">
        <v>1.5</v>
      </c>
      <c r="AB1054" s="150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7">
        <v>1</v>
      </c>
    </row>
    <row r="1055" spans="1:65">
      <c r="A1055" s="29"/>
      <c r="B1055" s="19">
        <v>1</v>
      </c>
      <c r="C1055" s="9">
        <v>2</v>
      </c>
      <c r="D1055" s="146">
        <v>0.9</v>
      </c>
      <c r="E1055" s="11">
        <v>1.7</v>
      </c>
      <c r="F1055" s="11">
        <v>1.7</v>
      </c>
      <c r="G1055" s="11">
        <v>1.6</v>
      </c>
      <c r="H1055" s="146" t="s">
        <v>95</v>
      </c>
      <c r="I1055" s="11">
        <v>1.7</v>
      </c>
      <c r="J1055" s="11">
        <v>1.7</v>
      </c>
      <c r="K1055" s="11">
        <v>1.67</v>
      </c>
      <c r="L1055" s="11">
        <v>1.7</v>
      </c>
      <c r="M1055" s="11">
        <v>1.6</v>
      </c>
      <c r="N1055" s="11">
        <v>1.7</v>
      </c>
      <c r="O1055" s="11">
        <v>1.5</v>
      </c>
      <c r="P1055" s="11">
        <v>1.7</v>
      </c>
      <c r="Q1055" s="11">
        <v>1.6</v>
      </c>
      <c r="R1055" s="11">
        <v>1.6</v>
      </c>
      <c r="S1055" s="11">
        <v>1.66</v>
      </c>
      <c r="T1055" s="146">
        <v>2</v>
      </c>
      <c r="U1055" s="146">
        <v>1.86</v>
      </c>
      <c r="V1055" s="146" t="s">
        <v>103</v>
      </c>
      <c r="W1055" s="146">
        <v>1</v>
      </c>
      <c r="X1055" s="146">
        <v>2.6414</v>
      </c>
      <c r="Y1055" s="146" t="s">
        <v>101</v>
      </c>
      <c r="Z1055" s="11">
        <v>1.60165855249527</v>
      </c>
      <c r="AA1055" s="11">
        <v>1.4</v>
      </c>
      <c r="AB1055" s="150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7">
        <v>34</v>
      </c>
    </row>
    <row r="1056" spans="1:65">
      <c r="A1056" s="29"/>
      <c r="B1056" s="19">
        <v>1</v>
      </c>
      <c r="C1056" s="9">
        <v>3</v>
      </c>
      <c r="D1056" s="146">
        <v>0.9</v>
      </c>
      <c r="E1056" s="11">
        <v>1.5</v>
      </c>
      <c r="F1056" s="11">
        <v>1.7</v>
      </c>
      <c r="G1056" s="11">
        <v>1.6</v>
      </c>
      <c r="H1056" s="146" t="s">
        <v>95</v>
      </c>
      <c r="I1056" s="11">
        <v>1.7</v>
      </c>
      <c r="J1056" s="11">
        <v>1.7</v>
      </c>
      <c r="K1056" s="152">
        <v>1.83</v>
      </c>
      <c r="L1056" s="11">
        <v>1.6</v>
      </c>
      <c r="M1056" s="11">
        <v>1.6</v>
      </c>
      <c r="N1056" s="11">
        <v>1.7</v>
      </c>
      <c r="O1056" s="11">
        <v>1.6</v>
      </c>
      <c r="P1056" s="11">
        <v>1.7</v>
      </c>
      <c r="Q1056" s="11">
        <v>1.6</v>
      </c>
      <c r="R1056" s="11">
        <v>1.6</v>
      </c>
      <c r="S1056" s="11">
        <v>1.52</v>
      </c>
      <c r="T1056" s="146">
        <v>2.2000000000000002</v>
      </c>
      <c r="U1056" s="146">
        <v>2.0499999999999998</v>
      </c>
      <c r="V1056" s="146" t="s">
        <v>103</v>
      </c>
      <c r="W1056" s="146">
        <v>1</v>
      </c>
      <c r="X1056" s="146">
        <v>6.0359999999999996</v>
      </c>
      <c r="Y1056" s="146" t="s">
        <v>101</v>
      </c>
      <c r="Z1056" s="11">
        <v>1.5815203881758824</v>
      </c>
      <c r="AA1056" s="11">
        <v>1.6</v>
      </c>
      <c r="AB1056" s="150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7">
        <v>16</v>
      </c>
    </row>
    <row r="1057" spans="1:65">
      <c r="A1057" s="29"/>
      <c r="B1057" s="19">
        <v>1</v>
      </c>
      <c r="C1057" s="9">
        <v>4</v>
      </c>
      <c r="D1057" s="146">
        <v>0.9</v>
      </c>
      <c r="E1057" s="11">
        <v>1.5</v>
      </c>
      <c r="F1057" s="11">
        <v>1.6</v>
      </c>
      <c r="G1057" s="11">
        <v>1.6</v>
      </c>
      <c r="H1057" s="146" t="s">
        <v>95</v>
      </c>
      <c r="I1057" s="11">
        <v>1.7</v>
      </c>
      <c r="J1057" s="11">
        <v>1.6</v>
      </c>
      <c r="K1057" s="11">
        <v>1.7</v>
      </c>
      <c r="L1057" s="11">
        <v>1.8</v>
      </c>
      <c r="M1057" s="11">
        <v>1.7</v>
      </c>
      <c r="N1057" s="11">
        <v>1.7</v>
      </c>
      <c r="O1057" s="11">
        <v>1.6</v>
      </c>
      <c r="P1057" s="11">
        <v>1.6</v>
      </c>
      <c r="Q1057" s="11">
        <v>1.6</v>
      </c>
      <c r="R1057" s="11">
        <v>1.6</v>
      </c>
      <c r="S1057" s="11">
        <v>1.66</v>
      </c>
      <c r="T1057" s="146">
        <v>2</v>
      </c>
      <c r="U1057" s="146">
        <v>1.91</v>
      </c>
      <c r="V1057" s="146" t="s">
        <v>103</v>
      </c>
      <c r="W1057" s="146">
        <v>1</v>
      </c>
      <c r="X1057" s="146">
        <v>4.1897000000000002</v>
      </c>
      <c r="Y1057" s="146" t="s">
        <v>101</v>
      </c>
      <c r="Z1057" s="11">
        <v>1.5948461876436422</v>
      </c>
      <c r="AA1057" s="11">
        <v>1.5</v>
      </c>
      <c r="AB1057" s="150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27">
        <v>1.6192792884660729</v>
      </c>
    </row>
    <row r="1058" spans="1:65">
      <c r="A1058" s="29"/>
      <c r="B1058" s="19">
        <v>1</v>
      </c>
      <c r="C1058" s="9">
        <v>5</v>
      </c>
      <c r="D1058" s="146">
        <v>0.8</v>
      </c>
      <c r="E1058" s="11">
        <v>1.7</v>
      </c>
      <c r="F1058" s="11">
        <v>1.6</v>
      </c>
      <c r="G1058" s="11">
        <v>1.8</v>
      </c>
      <c r="H1058" s="146" t="s">
        <v>95</v>
      </c>
      <c r="I1058" s="11">
        <v>1.7</v>
      </c>
      <c r="J1058" s="11">
        <v>1.6</v>
      </c>
      <c r="K1058" s="11">
        <v>1.63</v>
      </c>
      <c r="L1058" s="11">
        <v>1.8</v>
      </c>
      <c r="M1058" s="11">
        <v>1.8</v>
      </c>
      <c r="N1058" s="11">
        <v>1.7</v>
      </c>
      <c r="O1058" s="11">
        <v>1.6</v>
      </c>
      <c r="P1058" s="11">
        <v>1.6</v>
      </c>
      <c r="Q1058" s="11">
        <v>1.6</v>
      </c>
      <c r="R1058" s="11">
        <v>1.6</v>
      </c>
      <c r="S1058" s="11">
        <v>1.61</v>
      </c>
      <c r="T1058" s="146">
        <v>2</v>
      </c>
      <c r="U1058" s="146">
        <v>1.91</v>
      </c>
      <c r="V1058" s="146" t="s">
        <v>103</v>
      </c>
      <c r="W1058" s="146">
        <v>1.1000000000000001</v>
      </c>
      <c r="X1058" s="11"/>
      <c r="Y1058" s="146" t="s">
        <v>101</v>
      </c>
      <c r="Z1058" s="11">
        <v>1.5622719332821766</v>
      </c>
      <c r="AA1058" s="11">
        <v>1.4</v>
      </c>
      <c r="AB1058" s="150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27">
        <v>68</v>
      </c>
    </row>
    <row r="1059" spans="1:65">
      <c r="A1059" s="29"/>
      <c r="B1059" s="19">
        <v>1</v>
      </c>
      <c r="C1059" s="9">
        <v>6</v>
      </c>
      <c r="D1059" s="146">
        <v>1</v>
      </c>
      <c r="E1059" s="11">
        <v>1.4</v>
      </c>
      <c r="F1059" s="11">
        <v>1.6</v>
      </c>
      <c r="G1059" s="11">
        <v>1.6</v>
      </c>
      <c r="H1059" s="146" t="s">
        <v>95</v>
      </c>
      <c r="I1059" s="11">
        <v>1.5</v>
      </c>
      <c r="J1059" s="11">
        <v>1.7</v>
      </c>
      <c r="K1059" s="11">
        <v>1.7</v>
      </c>
      <c r="L1059" s="11">
        <v>1.6</v>
      </c>
      <c r="M1059" s="11">
        <v>1.8</v>
      </c>
      <c r="N1059" s="11">
        <v>1.6</v>
      </c>
      <c r="O1059" s="11">
        <v>1.5</v>
      </c>
      <c r="P1059" s="11">
        <v>1.6</v>
      </c>
      <c r="Q1059" s="11">
        <v>1.6</v>
      </c>
      <c r="R1059" s="11">
        <v>1.6</v>
      </c>
      <c r="S1059" s="11">
        <v>1.62</v>
      </c>
      <c r="T1059" s="146">
        <v>2.1</v>
      </c>
      <c r="U1059" s="146">
        <v>2</v>
      </c>
      <c r="V1059" s="146" t="s">
        <v>103</v>
      </c>
      <c r="W1059" s="146">
        <v>0.9</v>
      </c>
      <c r="X1059" s="11"/>
      <c r="Y1059" s="146" t="s">
        <v>101</v>
      </c>
      <c r="Z1059" s="11">
        <v>1.5697371795885158</v>
      </c>
      <c r="AA1059" s="11">
        <v>1.4</v>
      </c>
      <c r="AB1059" s="150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5"/>
    </row>
    <row r="1060" spans="1:65">
      <c r="A1060" s="29"/>
      <c r="B1060" s="20" t="s">
        <v>273</v>
      </c>
      <c r="C1060" s="12"/>
      <c r="D1060" s="22">
        <v>0.91666666666666663</v>
      </c>
      <c r="E1060" s="22">
        <v>1.5666666666666667</v>
      </c>
      <c r="F1060" s="22">
        <v>1.6333333333333331</v>
      </c>
      <c r="G1060" s="22">
        <v>1.6333333333333335</v>
      </c>
      <c r="H1060" s="22" t="s">
        <v>726</v>
      </c>
      <c r="I1060" s="22">
        <v>1.6500000000000001</v>
      </c>
      <c r="J1060" s="22">
        <v>1.6499999999999997</v>
      </c>
      <c r="K1060" s="22">
        <v>1.7</v>
      </c>
      <c r="L1060" s="22">
        <v>1.6833333333333333</v>
      </c>
      <c r="M1060" s="22">
        <v>1.6833333333333336</v>
      </c>
      <c r="N1060" s="22">
        <v>1.6666666666666667</v>
      </c>
      <c r="O1060" s="22">
        <v>1.5666666666666667</v>
      </c>
      <c r="P1060" s="22">
        <v>1.6333333333333331</v>
      </c>
      <c r="Q1060" s="22">
        <v>1.6166666666666665</v>
      </c>
      <c r="R1060" s="22">
        <v>1.5999999999999999</v>
      </c>
      <c r="S1060" s="22">
        <v>1.6049999999999998</v>
      </c>
      <c r="T1060" s="22">
        <v>2.0499999999999998</v>
      </c>
      <c r="U1060" s="22">
        <v>1.9450000000000001</v>
      </c>
      <c r="V1060" s="22" t="s">
        <v>726</v>
      </c>
      <c r="W1060" s="22">
        <v>0.98333333333333339</v>
      </c>
      <c r="X1060" s="22">
        <v>4.2890333333333333</v>
      </c>
      <c r="Y1060" s="22" t="s">
        <v>726</v>
      </c>
      <c r="Z1060" s="22">
        <v>1.579468615457172</v>
      </c>
      <c r="AA1060" s="22">
        <v>1.4666666666666668</v>
      </c>
      <c r="AB1060" s="150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5"/>
    </row>
    <row r="1061" spans="1:65">
      <c r="A1061" s="29"/>
      <c r="B1061" s="3" t="s">
        <v>274</v>
      </c>
      <c r="C1061" s="28"/>
      <c r="D1061" s="11">
        <v>0.9</v>
      </c>
      <c r="E1061" s="11">
        <v>1.55</v>
      </c>
      <c r="F1061" s="11">
        <v>1.6</v>
      </c>
      <c r="G1061" s="11">
        <v>1.6</v>
      </c>
      <c r="H1061" s="11" t="s">
        <v>726</v>
      </c>
      <c r="I1061" s="11">
        <v>1.7</v>
      </c>
      <c r="J1061" s="11">
        <v>1.65</v>
      </c>
      <c r="K1061" s="11">
        <v>1.6850000000000001</v>
      </c>
      <c r="L1061" s="11">
        <v>1.65</v>
      </c>
      <c r="M1061" s="11">
        <v>1.65</v>
      </c>
      <c r="N1061" s="11">
        <v>1.7</v>
      </c>
      <c r="O1061" s="11">
        <v>1.6</v>
      </c>
      <c r="P1061" s="11">
        <v>1.6</v>
      </c>
      <c r="Q1061" s="11">
        <v>1.6</v>
      </c>
      <c r="R1061" s="11">
        <v>1.6</v>
      </c>
      <c r="S1061" s="11">
        <v>1.6150000000000002</v>
      </c>
      <c r="T1061" s="11">
        <v>2</v>
      </c>
      <c r="U1061" s="11">
        <v>1.925</v>
      </c>
      <c r="V1061" s="11" t="s">
        <v>726</v>
      </c>
      <c r="W1061" s="11">
        <v>1</v>
      </c>
      <c r="X1061" s="11">
        <v>4.1897000000000002</v>
      </c>
      <c r="Y1061" s="11" t="s">
        <v>726</v>
      </c>
      <c r="Z1061" s="11">
        <v>1.5756287838821992</v>
      </c>
      <c r="AA1061" s="11">
        <v>1.45</v>
      </c>
      <c r="AB1061" s="150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5"/>
    </row>
    <row r="1062" spans="1:65">
      <c r="A1062" s="29"/>
      <c r="B1062" s="3" t="s">
        <v>275</v>
      </c>
      <c r="C1062" s="28"/>
      <c r="D1062" s="23">
        <v>7.5277265270908097E-2</v>
      </c>
      <c r="E1062" s="23">
        <v>0.12110601416389968</v>
      </c>
      <c r="F1062" s="23">
        <v>5.1639777949432163E-2</v>
      </c>
      <c r="G1062" s="23">
        <v>8.1649658092772581E-2</v>
      </c>
      <c r="H1062" s="23" t="s">
        <v>726</v>
      </c>
      <c r="I1062" s="23">
        <v>8.3666002653407526E-2</v>
      </c>
      <c r="J1062" s="23">
        <v>5.4772255750516544E-2</v>
      </c>
      <c r="K1062" s="23">
        <v>6.8702256149270738E-2</v>
      </c>
      <c r="L1062" s="23">
        <v>9.8319208025017479E-2</v>
      </c>
      <c r="M1062" s="23">
        <v>9.8319208025017479E-2</v>
      </c>
      <c r="N1062" s="23">
        <v>5.1639777949432156E-2</v>
      </c>
      <c r="O1062" s="23">
        <v>5.1639777949432274E-2</v>
      </c>
      <c r="P1062" s="23">
        <v>5.1639777949432163E-2</v>
      </c>
      <c r="Q1062" s="23">
        <v>4.0824829046386249E-2</v>
      </c>
      <c r="R1062" s="23">
        <v>2.4323767777952469E-16</v>
      </c>
      <c r="S1062" s="23">
        <v>5.5767373974394699E-2</v>
      </c>
      <c r="T1062" s="23">
        <v>8.3666002653407623E-2</v>
      </c>
      <c r="U1062" s="23">
        <v>6.8920243760451055E-2</v>
      </c>
      <c r="V1062" s="23" t="s">
        <v>726</v>
      </c>
      <c r="W1062" s="23">
        <v>7.5277265270908111E-2</v>
      </c>
      <c r="X1062" s="23">
        <v>1.699478632796936</v>
      </c>
      <c r="Y1062" s="23" t="s">
        <v>726</v>
      </c>
      <c r="Z1062" s="23">
        <v>1.6028506894997362E-2</v>
      </c>
      <c r="AA1062" s="23">
        <v>8.1649658092772678E-2</v>
      </c>
      <c r="AB1062" s="202"/>
      <c r="AC1062" s="203"/>
      <c r="AD1062" s="203"/>
      <c r="AE1062" s="203"/>
      <c r="AF1062" s="203"/>
      <c r="AG1062" s="203"/>
      <c r="AH1062" s="203"/>
      <c r="AI1062" s="203"/>
      <c r="AJ1062" s="203"/>
      <c r="AK1062" s="203"/>
      <c r="AL1062" s="203"/>
      <c r="AM1062" s="203"/>
      <c r="AN1062" s="203"/>
      <c r="AO1062" s="203"/>
      <c r="AP1062" s="203"/>
      <c r="AQ1062" s="203"/>
      <c r="AR1062" s="203"/>
      <c r="AS1062" s="203"/>
      <c r="AT1062" s="203"/>
      <c r="AU1062" s="203"/>
      <c r="AV1062" s="203"/>
      <c r="AW1062" s="203"/>
      <c r="AX1062" s="203"/>
      <c r="AY1062" s="203"/>
      <c r="AZ1062" s="203"/>
      <c r="BA1062" s="203"/>
      <c r="BB1062" s="203"/>
      <c r="BC1062" s="203"/>
      <c r="BD1062" s="203"/>
      <c r="BE1062" s="203"/>
      <c r="BF1062" s="203"/>
      <c r="BG1062" s="203"/>
      <c r="BH1062" s="203"/>
      <c r="BI1062" s="203"/>
      <c r="BJ1062" s="203"/>
      <c r="BK1062" s="203"/>
      <c r="BL1062" s="203"/>
      <c r="BM1062" s="56"/>
    </row>
    <row r="1063" spans="1:65">
      <c r="A1063" s="29"/>
      <c r="B1063" s="3" t="s">
        <v>86</v>
      </c>
      <c r="C1063" s="28"/>
      <c r="D1063" s="13">
        <v>8.212065302280884E-2</v>
      </c>
      <c r="E1063" s="13">
        <v>7.7301711168446613E-2</v>
      </c>
      <c r="F1063" s="13">
        <v>3.1616190581285002E-2</v>
      </c>
      <c r="G1063" s="13">
        <v>4.9989586587411781E-2</v>
      </c>
      <c r="H1063" s="13" t="s">
        <v>726</v>
      </c>
      <c r="I1063" s="13">
        <v>5.0706668274792435E-2</v>
      </c>
      <c r="J1063" s="13">
        <v>3.3195306515464582E-2</v>
      </c>
      <c r="K1063" s="13">
        <v>4.0413091852512198E-2</v>
      </c>
      <c r="L1063" s="13">
        <v>5.8407450311891575E-2</v>
      </c>
      <c r="M1063" s="13">
        <v>5.8407450311891561E-2</v>
      </c>
      <c r="N1063" s="13">
        <v>3.0983866769659293E-2</v>
      </c>
      <c r="O1063" s="13">
        <v>3.2961560393254645E-2</v>
      </c>
      <c r="P1063" s="13">
        <v>3.1616190581285002E-2</v>
      </c>
      <c r="Q1063" s="13">
        <v>2.5252471575084281E-2</v>
      </c>
      <c r="R1063" s="13">
        <v>1.5202354861220294E-16</v>
      </c>
      <c r="S1063" s="13">
        <v>3.4746027398376768E-2</v>
      </c>
      <c r="T1063" s="13">
        <v>4.0812684221174456E-2</v>
      </c>
      <c r="U1063" s="13">
        <v>3.5434572627481259E-2</v>
      </c>
      <c r="V1063" s="13" t="s">
        <v>726</v>
      </c>
      <c r="W1063" s="13">
        <v>7.6553151122957394E-2</v>
      </c>
      <c r="X1063" s="13">
        <v>0.39623814988542938</v>
      </c>
      <c r="Y1063" s="13" t="s">
        <v>726</v>
      </c>
      <c r="Z1063" s="13">
        <v>1.0148037598301986E-2</v>
      </c>
      <c r="AA1063" s="13">
        <v>5.5670221426890459E-2</v>
      </c>
      <c r="AB1063" s="150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5"/>
    </row>
    <row r="1064" spans="1:65">
      <c r="A1064" s="29"/>
      <c r="B1064" s="3" t="s">
        <v>276</v>
      </c>
      <c r="C1064" s="28"/>
      <c r="D1064" s="13">
        <v>-0.43390453197544709</v>
      </c>
      <c r="E1064" s="13">
        <v>-3.2491381921673113E-2</v>
      </c>
      <c r="F1064" s="13">
        <v>8.6791975710214242E-3</v>
      </c>
      <c r="G1064" s="13">
        <v>8.6791975710218683E-3</v>
      </c>
      <c r="H1064" s="13" t="s">
        <v>726</v>
      </c>
      <c r="I1064" s="13">
        <v>1.8971842444195364E-2</v>
      </c>
      <c r="J1064" s="13">
        <v>1.8971842444195142E-2</v>
      </c>
      <c r="K1064" s="13">
        <v>4.9849777063716294E-2</v>
      </c>
      <c r="L1064" s="13">
        <v>3.9557132190542799E-2</v>
      </c>
      <c r="M1064" s="13">
        <v>3.9557132190542799E-2</v>
      </c>
      <c r="N1064" s="13">
        <v>2.9264487317369081E-2</v>
      </c>
      <c r="O1064" s="13">
        <v>-3.2491381921673113E-2</v>
      </c>
      <c r="P1064" s="13">
        <v>8.6791975710214242E-3</v>
      </c>
      <c r="Q1064" s="13">
        <v>-1.6134473021521822E-3</v>
      </c>
      <c r="R1064" s="13">
        <v>-1.1906092175325789E-2</v>
      </c>
      <c r="S1064" s="13">
        <v>-8.8182987133738067E-3</v>
      </c>
      <c r="T1064" s="13">
        <v>0.26599531940036369</v>
      </c>
      <c r="U1064" s="13">
        <v>0.20115165669936963</v>
      </c>
      <c r="V1064" s="13" t="s">
        <v>726</v>
      </c>
      <c r="W1064" s="13">
        <v>-0.39273395248275222</v>
      </c>
      <c r="X1064" s="13">
        <v>1.6487298169522639</v>
      </c>
      <c r="Y1064" s="13" t="s">
        <v>726</v>
      </c>
      <c r="Z1064" s="13">
        <v>-2.4585427166559537E-2</v>
      </c>
      <c r="AA1064" s="13">
        <v>-9.4247251160715195E-2</v>
      </c>
      <c r="AB1064" s="150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55"/>
    </row>
    <row r="1065" spans="1:65">
      <c r="A1065" s="29"/>
      <c r="B1065" s="45" t="s">
        <v>277</v>
      </c>
      <c r="C1065" s="46"/>
      <c r="D1065" s="44">
        <v>8.02</v>
      </c>
      <c r="E1065" s="44">
        <v>0.75</v>
      </c>
      <c r="F1065" s="44">
        <v>0</v>
      </c>
      <c r="G1065" s="44">
        <v>0</v>
      </c>
      <c r="H1065" s="44">
        <v>37.67</v>
      </c>
      <c r="I1065" s="44">
        <v>0.19</v>
      </c>
      <c r="J1065" s="44">
        <v>0.19</v>
      </c>
      <c r="K1065" s="44">
        <v>0.75</v>
      </c>
      <c r="L1065" s="44">
        <v>0.56000000000000005</v>
      </c>
      <c r="M1065" s="44">
        <v>0.56000000000000005</v>
      </c>
      <c r="N1065" s="44">
        <v>0.37</v>
      </c>
      <c r="O1065" s="44">
        <v>0.75</v>
      </c>
      <c r="P1065" s="44">
        <v>0</v>
      </c>
      <c r="Q1065" s="44">
        <v>0.19</v>
      </c>
      <c r="R1065" s="44">
        <v>0.37</v>
      </c>
      <c r="S1065" s="44">
        <v>0.32</v>
      </c>
      <c r="T1065" s="44">
        <v>4.66</v>
      </c>
      <c r="U1065" s="44">
        <v>3.49</v>
      </c>
      <c r="V1065" s="44">
        <v>9.6999999999999993</v>
      </c>
      <c r="W1065" s="44">
        <v>7.27</v>
      </c>
      <c r="X1065" s="44">
        <v>29.71</v>
      </c>
      <c r="Y1065" s="44">
        <v>12.68</v>
      </c>
      <c r="Z1065" s="44">
        <v>0.6</v>
      </c>
      <c r="AA1065" s="44">
        <v>1.86</v>
      </c>
      <c r="AB1065" s="150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55"/>
    </row>
    <row r="1066" spans="1:65">
      <c r="B1066" s="30"/>
      <c r="C1066" s="20"/>
      <c r="D1066" s="20"/>
      <c r="E1066" s="20"/>
      <c r="F1066" s="20"/>
      <c r="G1066" s="20"/>
      <c r="H1066" s="20"/>
      <c r="I1066" s="20"/>
      <c r="J1066" s="20"/>
      <c r="K1066" s="20"/>
      <c r="L1066" s="20"/>
      <c r="M1066" s="20"/>
      <c r="N1066" s="20"/>
      <c r="O1066" s="20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  <c r="BM1066" s="55"/>
    </row>
    <row r="1067" spans="1:65" ht="15">
      <c r="B1067" s="8" t="s">
        <v>530</v>
      </c>
      <c r="BM1067" s="27" t="s">
        <v>66</v>
      </c>
    </row>
    <row r="1068" spans="1:65" ht="15">
      <c r="A1068" s="24" t="s">
        <v>38</v>
      </c>
      <c r="B1068" s="18" t="s">
        <v>110</v>
      </c>
      <c r="C1068" s="15" t="s">
        <v>111</v>
      </c>
      <c r="D1068" s="16" t="s">
        <v>236</v>
      </c>
      <c r="E1068" s="17" t="s">
        <v>236</v>
      </c>
      <c r="F1068" s="17" t="s">
        <v>236</v>
      </c>
      <c r="G1068" s="17" t="s">
        <v>236</v>
      </c>
      <c r="H1068" s="17" t="s">
        <v>236</v>
      </c>
      <c r="I1068" s="17" t="s">
        <v>236</v>
      </c>
      <c r="J1068" s="17" t="s">
        <v>236</v>
      </c>
      <c r="K1068" s="17" t="s">
        <v>236</v>
      </c>
      <c r="L1068" s="17" t="s">
        <v>236</v>
      </c>
      <c r="M1068" s="17" t="s">
        <v>236</v>
      </c>
      <c r="N1068" s="17" t="s">
        <v>236</v>
      </c>
      <c r="O1068" s="17" t="s">
        <v>236</v>
      </c>
      <c r="P1068" s="17" t="s">
        <v>236</v>
      </c>
      <c r="Q1068" s="17" t="s">
        <v>236</v>
      </c>
      <c r="R1068" s="17" t="s">
        <v>236</v>
      </c>
      <c r="S1068" s="17" t="s">
        <v>236</v>
      </c>
      <c r="T1068" s="17" t="s">
        <v>236</v>
      </c>
      <c r="U1068" s="17" t="s">
        <v>236</v>
      </c>
      <c r="V1068" s="17" t="s">
        <v>236</v>
      </c>
      <c r="W1068" s="17" t="s">
        <v>236</v>
      </c>
      <c r="X1068" s="17" t="s">
        <v>236</v>
      </c>
      <c r="Y1068" s="17" t="s">
        <v>236</v>
      </c>
      <c r="Z1068" s="17" t="s">
        <v>236</v>
      </c>
      <c r="AA1068" s="17" t="s">
        <v>236</v>
      </c>
      <c r="AB1068" s="17" t="s">
        <v>236</v>
      </c>
      <c r="AC1068" s="150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</v>
      </c>
    </row>
    <row r="1069" spans="1:65">
      <c r="A1069" s="29"/>
      <c r="B1069" s="19" t="s">
        <v>237</v>
      </c>
      <c r="C1069" s="9" t="s">
        <v>237</v>
      </c>
      <c r="D1069" s="148" t="s">
        <v>239</v>
      </c>
      <c r="E1069" s="149" t="s">
        <v>241</v>
      </c>
      <c r="F1069" s="149" t="s">
        <v>242</v>
      </c>
      <c r="G1069" s="149" t="s">
        <v>243</v>
      </c>
      <c r="H1069" s="149" t="s">
        <v>244</v>
      </c>
      <c r="I1069" s="149" t="s">
        <v>245</v>
      </c>
      <c r="J1069" s="149" t="s">
        <v>246</v>
      </c>
      <c r="K1069" s="149" t="s">
        <v>247</v>
      </c>
      <c r="L1069" s="149" t="s">
        <v>248</v>
      </c>
      <c r="M1069" s="149" t="s">
        <v>249</v>
      </c>
      <c r="N1069" s="149" t="s">
        <v>250</v>
      </c>
      <c r="O1069" s="149" t="s">
        <v>251</v>
      </c>
      <c r="P1069" s="149" t="s">
        <v>252</v>
      </c>
      <c r="Q1069" s="149" t="s">
        <v>253</v>
      </c>
      <c r="R1069" s="149" t="s">
        <v>254</v>
      </c>
      <c r="S1069" s="149" t="s">
        <v>255</v>
      </c>
      <c r="T1069" s="149" t="s">
        <v>256</v>
      </c>
      <c r="U1069" s="149" t="s">
        <v>257</v>
      </c>
      <c r="V1069" s="149" t="s">
        <v>258</v>
      </c>
      <c r="W1069" s="149" t="s">
        <v>260</v>
      </c>
      <c r="X1069" s="149" t="s">
        <v>261</v>
      </c>
      <c r="Y1069" s="149" t="s">
        <v>263</v>
      </c>
      <c r="Z1069" s="149" t="s">
        <v>264</v>
      </c>
      <c r="AA1069" s="149" t="s">
        <v>265</v>
      </c>
      <c r="AB1069" s="149" t="s">
        <v>266</v>
      </c>
      <c r="AC1069" s="150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 t="s">
        <v>3</v>
      </c>
    </row>
    <row r="1070" spans="1:65">
      <c r="A1070" s="29"/>
      <c r="B1070" s="19"/>
      <c r="C1070" s="9"/>
      <c r="D1070" s="10" t="s">
        <v>287</v>
      </c>
      <c r="E1070" s="11" t="s">
        <v>287</v>
      </c>
      <c r="F1070" s="11" t="s">
        <v>287</v>
      </c>
      <c r="G1070" s="11" t="s">
        <v>287</v>
      </c>
      <c r="H1070" s="11" t="s">
        <v>287</v>
      </c>
      <c r="I1070" s="11" t="s">
        <v>288</v>
      </c>
      <c r="J1070" s="11" t="s">
        <v>288</v>
      </c>
      <c r="K1070" s="11" t="s">
        <v>287</v>
      </c>
      <c r="L1070" s="11" t="s">
        <v>288</v>
      </c>
      <c r="M1070" s="11" t="s">
        <v>287</v>
      </c>
      <c r="N1070" s="11" t="s">
        <v>287</v>
      </c>
      <c r="O1070" s="11" t="s">
        <v>288</v>
      </c>
      <c r="P1070" s="11" t="s">
        <v>288</v>
      </c>
      <c r="Q1070" s="11" t="s">
        <v>288</v>
      </c>
      <c r="R1070" s="11" t="s">
        <v>288</v>
      </c>
      <c r="S1070" s="11" t="s">
        <v>288</v>
      </c>
      <c r="T1070" s="11" t="s">
        <v>288</v>
      </c>
      <c r="U1070" s="11" t="s">
        <v>287</v>
      </c>
      <c r="V1070" s="11" t="s">
        <v>287</v>
      </c>
      <c r="W1070" s="11" t="s">
        <v>287</v>
      </c>
      <c r="X1070" s="11" t="s">
        <v>287</v>
      </c>
      <c r="Y1070" s="11" t="s">
        <v>288</v>
      </c>
      <c r="Z1070" s="11" t="s">
        <v>114</v>
      </c>
      <c r="AA1070" s="11" t="s">
        <v>114</v>
      </c>
      <c r="AB1070" s="11" t="s">
        <v>287</v>
      </c>
      <c r="AC1070" s="150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27">
        <v>1</v>
      </c>
    </row>
    <row r="1071" spans="1:65">
      <c r="A1071" s="29"/>
      <c r="B1071" s="19"/>
      <c r="C1071" s="9"/>
      <c r="D1071" s="25"/>
      <c r="E1071" s="25"/>
      <c r="F1071" s="25"/>
      <c r="G1071" s="25"/>
      <c r="H1071" s="25"/>
      <c r="I1071" s="25"/>
      <c r="J1071" s="25"/>
      <c r="K1071" s="25"/>
      <c r="L1071" s="25"/>
      <c r="M1071" s="25"/>
      <c r="N1071" s="25"/>
      <c r="O1071" s="25"/>
      <c r="P1071" s="25"/>
      <c r="Q1071" s="25"/>
      <c r="R1071" s="25"/>
      <c r="S1071" s="25"/>
      <c r="T1071" s="25"/>
      <c r="U1071" s="25"/>
      <c r="V1071" s="25"/>
      <c r="W1071" s="25"/>
      <c r="X1071" s="25"/>
      <c r="Y1071" s="25"/>
      <c r="Z1071" s="25"/>
      <c r="AA1071" s="25"/>
      <c r="AB1071" s="25"/>
      <c r="AC1071" s="150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27">
        <v>2</v>
      </c>
    </row>
    <row r="1072" spans="1:65">
      <c r="A1072" s="29"/>
      <c r="B1072" s="18">
        <v>1</v>
      </c>
      <c r="C1072" s="14">
        <v>1</v>
      </c>
      <c r="D1072" s="211">
        <v>17.3</v>
      </c>
      <c r="E1072" s="220">
        <v>17.399999999999999</v>
      </c>
      <c r="F1072" s="210">
        <v>15.6</v>
      </c>
      <c r="G1072" s="210">
        <v>15.299999999999999</v>
      </c>
      <c r="H1072" s="210">
        <v>15.156795639160933</v>
      </c>
      <c r="I1072" s="210">
        <v>15.2</v>
      </c>
      <c r="J1072" s="210">
        <v>17</v>
      </c>
      <c r="K1072" s="210">
        <v>15.599699999999999</v>
      </c>
      <c r="L1072" s="210">
        <v>15.1</v>
      </c>
      <c r="M1072" s="210">
        <v>15.1</v>
      </c>
      <c r="N1072" s="210">
        <v>16.239999999999998</v>
      </c>
      <c r="O1072" s="210">
        <v>15.8</v>
      </c>
      <c r="P1072" s="210">
        <v>15.1</v>
      </c>
      <c r="Q1072" s="210">
        <v>15.400000000000002</v>
      </c>
      <c r="R1072" s="210">
        <v>16.899999999999999</v>
      </c>
      <c r="S1072" s="220">
        <v>14</v>
      </c>
      <c r="T1072" s="210">
        <v>15.509999999999998</v>
      </c>
      <c r="U1072" s="211">
        <v>13.22</v>
      </c>
      <c r="V1072" s="211">
        <v>17</v>
      </c>
      <c r="W1072" s="210">
        <v>16.2</v>
      </c>
      <c r="X1072" s="210">
        <v>15.424699999999998</v>
      </c>
      <c r="Y1072" s="211">
        <v>17</v>
      </c>
      <c r="Z1072" s="210">
        <v>15.593042400051401</v>
      </c>
      <c r="AA1072" s="211">
        <v>13.092000000000001</v>
      </c>
      <c r="AB1072" s="210">
        <v>15.5</v>
      </c>
      <c r="AC1072" s="212"/>
      <c r="AD1072" s="213"/>
      <c r="AE1072" s="213"/>
      <c r="AF1072" s="213"/>
      <c r="AG1072" s="213"/>
      <c r="AH1072" s="213"/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3"/>
      <c r="AT1072" s="213"/>
      <c r="AU1072" s="213"/>
      <c r="AV1072" s="213"/>
      <c r="AW1072" s="213"/>
      <c r="AX1072" s="213"/>
      <c r="AY1072" s="213"/>
      <c r="AZ1072" s="213"/>
      <c r="BA1072" s="213"/>
      <c r="BB1072" s="213"/>
      <c r="BC1072" s="213"/>
      <c r="BD1072" s="213"/>
      <c r="BE1072" s="213"/>
      <c r="BF1072" s="213"/>
      <c r="BG1072" s="213"/>
      <c r="BH1072" s="213"/>
      <c r="BI1072" s="213"/>
      <c r="BJ1072" s="213"/>
      <c r="BK1072" s="213"/>
      <c r="BL1072" s="213"/>
      <c r="BM1072" s="214">
        <v>1</v>
      </c>
    </row>
    <row r="1073" spans="1:65">
      <c r="A1073" s="29"/>
      <c r="B1073" s="19">
        <v>1</v>
      </c>
      <c r="C1073" s="9">
        <v>2</v>
      </c>
      <c r="D1073" s="216">
        <v>16.8</v>
      </c>
      <c r="E1073" s="215">
        <v>15.8</v>
      </c>
      <c r="F1073" s="215">
        <v>15.7</v>
      </c>
      <c r="G1073" s="215">
        <v>15.2</v>
      </c>
      <c r="H1073" s="215">
        <v>15.050994608040861</v>
      </c>
      <c r="I1073" s="215">
        <v>15.400000000000002</v>
      </c>
      <c r="J1073" s="215">
        <v>17.2</v>
      </c>
      <c r="K1073" s="217">
        <v>15.073200000000002</v>
      </c>
      <c r="L1073" s="215">
        <v>15.6</v>
      </c>
      <c r="M1073" s="215">
        <v>15.299999999999999</v>
      </c>
      <c r="N1073" s="215">
        <v>16.059999999999999</v>
      </c>
      <c r="O1073" s="215">
        <v>15.9</v>
      </c>
      <c r="P1073" s="215">
        <v>14.6</v>
      </c>
      <c r="Q1073" s="215">
        <v>15.6</v>
      </c>
      <c r="R1073" s="215">
        <v>16.600000000000001</v>
      </c>
      <c r="S1073" s="215">
        <v>15.400000000000002</v>
      </c>
      <c r="T1073" s="215">
        <v>15.380000000000003</v>
      </c>
      <c r="U1073" s="216">
        <v>14.64</v>
      </c>
      <c r="V1073" s="216">
        <v>16.600000000000001</v>
      </c>
      <c r="W1073" s="215">
        <v>16.100000000000001</v>
      </c>
      <c r="X1073" s="215">
        <v>15.1523</v>
      </c>
      <c r="Y1073" s="216">
        <v>17</v>
      </c>
      <c r="Z1073" s="215">
        <v>16.164293004820468</v>
      </c>
      <c r="AA1073" s="216">
        <v>13.217000000000001</v>
      </c>
      <c r="AB1073" s="215">
        <v>15.39</v>
      </c>
      <c r="AC1073" s="212"/>
      <c r="AD1073" s="213"/>
      <c r="AE1073" s="213"/>
      <c r="AF1073" s="213"/>
      <c r="AG1073" s="213"/>
      <c r="AH1073" s="213"/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3"/>
      <c r="AT1073" s="213"/>
      <c r="AU1073" s="213"/>
      <c r="AV1073" s="213"/>
      <c r="AW1073" s="213"/>
      <c r="AX1073" s="213"/>
      <c r="AY1073" s="213"/>
      <c r="AZ1073" s="213"/>
      <c r="BA1073" s="213"/>
      <c r="BB1073" s="213"/>
      <c r="BC1073" s="213"/>
      <c r="BD1073" s="213"/>
      <c r="BE1073" s="213"/>
      <c r="BF1073" s="213"/>
      <c r="BG1073" s="213"/>
      <c r="BH1073" s="213"/>
      <c r="BI1073" s="213"/>
      <c r="BJ1073" s="213"/>
      <c r="BK1073" s="213"/>
      <c r="BL1073" s="213"/>
      <c r="BM1073" s="214">
        <v>35</v>
      </c>
    </row>
    <row r="1074" spans="1:65">
      <c r="A1074" s="29"/>
      <c r="B1074" s="19">
        <v>1</v>
      </c>
      <c r="C1074" s="9">
        <v>3</v>
      </c>
      <c r="D1074" s="216">
        <v>17.7</v>
      </c>
      <c r="E1074" s="215">
        <v>17.100000000000001</v>
      </c>
      <c r="F1074" s="215">
        <v>15.2</v>
      </c>
      <c r="G1074" s="215">
        <v>15.22</v>
      </c>
      <c r="H1074" s="215">
        <v>15.303929821345141</v>
      </c>
      <c r="I1074" s="215">
        <v>14.8</v>
      </c>
      <c r="J1074" s="215">
        <v>16.3</v>
      </c>
      <c r="K1074" s="215">
        <v>15.744500000000002</v>
      </c>
      <c r="L1074" s="215">
        <v>15.5</v>
      </c>
      <c r="M1074" s="215">
        <v>15.400000000000002</v>
      </c>
      <c r="N1074" s="215">
        <v>16.600000000000001</v>
      </c>
      <c r="O1074" s="215">
        <v>15.6</v>
      </c>
      <c r="P1074" s="215">
        <v>14.8</v>
      </c>
      <c r="Q1074" s="215">
        <v>15.5</v>
      </c>
      <c r="R1074" s="215">
        <v>16.100000000000001</v>
      </c>
      <c r="S1074" s="215">
        <v>15.8</v>
      </c>
      <c r="T1074" s="215">
        <v>15.43</v>
      </c>
      <c r="U1074" s="216">
        <v>13.32</v>
      </c>
      <c r="V1074" s="216">
        <v>17.7</v>
      </c>
      <c r="W1074" s="215">
        <v>16.3</v>
      </c>
      <c r="X1074" s="215">
        <v>15.670199999999998</v>
      </c>
      <c r="Y1074" s="216">
        <v>17</v>
      </c>
      <c r="Z1074" s="215">
        <v>16.170261686556664</v>
      </c>
      <c r="AA1074" s="216">
        <v>13.335000000000001</v>
      </c>
      <c r="AB1074" s="215">
        <v>14.94</v>
      </c>
      <c r="AC1074" s="212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3"/>
      <c r="AT1074" s="213"/>
      <c r="AU1074" s="213"/>
      <c r="AV1074" s="213"/>
      <c r="AW1074" s="213"/>
      <c r="AX1074" s="213"/>
      <c r="AY1074" s="213"/>
      <c r="AZ1074" s="213"/>
      <c r="BA1074" s="213"/>
      <c r="BB1074" s="213"/>
      <c r="BC1074" s="213"/>
      <c r="BD1074" s="213"/>
      <c r="BE1074" s="213"/>
      <c r="BF1074" s="213"/>
      <c r="BG1074" s="213"/>
      <c r="BH1074" s="213"/>
      <c r="BI1074" s="213"/>
      <c r="BJ1074" s="213"/>
      <c r="BK1074" s="213"/>
      <c r="BL1074" s="213"/>
      <c r="BM1074" s="214">
        <v>16</v>
      </c>
    </row>
    <row r="1075" spans="1:65">
      <c r="A1075" s="29"/>
      <c r="B1075" s="19">
        <v>1</v>
      </c>
      <c r="C1075" s="9">
        <v>4</v>
      </c>
      <c r="D1075" s="216">
        <v>17.2</v>
      </c>
      <c r="E1075" s="215">
        <v>16.399999999999999</v>
      </c>
      <c r="F1075" s="215">
        <v>15.400000000000002</v>
      </c>
      <c r="G1075" s="215">
        <v>15.25</v>
      </c>
      <c r="H1075" s="215">
        <v>15.181251243658467</v>
      </c>
      <c r="I1075" s="215">
        <v>15.299999999999999</v>
      </c>
      <c r="J1075" s="215">
        <v>16.5</v>
      </c>
      <c r="K1075" s="215">
        <v>15.75</v>
      </c>
      <c r="L1075" s="215">
        <v>15.5</v>
      </c>
      <c r="M1075" s="215">
        <v>15.400000000000002</v>
      </c>
      <c r="N1075" s="215">
        <v>15.929999999999998</v>
      </c>
      <c r="O1075" s="215">
        <v>15.6</v>
      </c>
      <c r="P1075" s="215">
        <v>14.7</v>
      </c>
      <c r="Q1075" s="215">
        <v>15.400000000000002</v>
      </c>
      <c r="R1075" s="215">
        <v>16.7</v>
      </c>
      <c r="S1075" s="215">
        <v>16.2</v>
      </c>
      <c r="T1075" s="215">
        <v>15.75</v>
      </c>
      <c r="U1075" s="216">
        <v>10.39</v>
      </c>
      <c r="V1075" s="216">
        <v>16.7</v>
      </c>
      <c r="W1075" s="215">
        <v>16.600000000000001</v>
      </c>
      <c r="X1075" s="215">
        <v>15.929999999999998</v>
      </c>
      <c r="Y1075" s="216">
        <v>16</v>
      </c>
      <c r="Z1075" s="215">
        <v>15.537332381751185</v>
      </c>
      <c r="AA1075" s="216">
        <v>13.215</v>
      </c>
      <c r="AB1075" s="215">
        <v>15.19</v>
      </c>
      <c r="AC1075" s="212"/>
      <c r="AD1075" s="213"/>
      <c r="AE1075" s="213"/>
      <c r="AF1075" s="213"/>
      <c r="AG1075" s="213"/>
      <c r="AH1075" s="213"/>
      <c r="AI1075" s="213"/>
      <c r="AJ1075" s="213"/>
      <c r="AK1075" s="213"/>
      <c r="AL1075" s="213"/>
      <c r="AM1075" s="213"/>
      <c r="AN1075" s="213"/>
      <c r="AO1075" s="213"/>
      <c r="AP1075" s="213"/>
      <c r="AQ1075" s="213"/>
      <c r="AR1075" s="213"/>
      <c r="AS1075" s="213"/>
      <c r="AT1075" s="213"/>
      <c r="AU1075" s="213"/>
      <c r="AV1075" s="213"/>
      <c r="AW1075" s="213"/>
      <c r="AX1075" s="213"/>
      <c r="AY1075" s="213"/>
      <c r="AZ1075" s="213"/>
      <c r="BA1075" s="213"/>
      <c r="BB1075" s="213"/>
      <c r="BC1075" s="213"/>
      <c r="BD1075" s="213"/>
      <c r="BE1075" s="213"/>
      <c r="BF1075" s="213"/>
      <c r="BG1075" s="213"/>
      <c r="BH1075" s="213"/>
      <c r="BI1075" s="213"/>
      <c r="BJ1075" s="213"/>
      <c r="BK1075" s="213"/>
      <c r="BL1075" s="213"/>
      <c r="BM1075" s="214">
        <v>15.667412483393509</v>
      </c>
    </row>
    <row r="1076" spans="1:65">
      <c r="A1076" s="29"/>
      <c r="B1076" s="19">
        <v>1</v>
      </c>
      <c r="C1076" s="9">
        <v>5</v>
      </c>
      <c r="D1076" s="216">
        <v>17.5</v>
      </c>
      <c r="E1076" s="215">
        <v>15.8</v>
      </c>
      <c r="F1076" s="215">
        <v>15.6</v>
      </c>
      <c r="G1076" s="215">
        <v>15.21</v>
      </c>
      <c r="H1076" s="215">
        <v>15.198906870115463</v>
      </c>
      <c r="I1076" s="215">
        <v>15.5</v>
      </c>
      <c r="J1076" s="215">
        <v>16.399999999999999</v>
      </c>
      <c r="K1076" s="215">
        <v>15.834600000000002</v>
      </c>
      <c r="L1076" s="215">
        <v>15</v>
      </c>
      <c r="M1076" s="215">
        <v>15.5</v>
      </c>
      <c r="N1076" s="215">
        <v>16.190000000000001</v>
      </c>
      <c r="O1076" s="215">
        <v>15.5</v>
      </c>
      <c r="P1076" s="215">
        <v>15.2</v>
      </c>
      <c r="Q1076" s="215">
        <v>15.1</v>
      </c>
      <c r="R1076" s="215">
        <v>16.7</v>
      </c>
      <c r="S1076" s="215">
        <v>15.400000000000002</v>
      </c>
      <c r="T1076" s="215">
        <v>15.56</v>
      </c>
      <c r="U1076" s="216">
        <v>11.52</v>
      </c>
      <c r="V1076" s="216">
        <v>17</v>
      </c>
      <c r="W1076" s="215">
        <v>16.2</v>
      </c>
      <c r="X1076" s="215">
        <v>16.126300000000001</v>
      </c>
      <c r="Y1076" s="216">
        <v>17</v>
      </c>
      <c r="Z1076" s="215">
        <v>15.728851619039101</v>
      </c>
      <c r="AA1076" s="216">
        <v>13.231</v>
      </c>
      <c r="AB1076" s="215">
        <v>14.96</v>
      </c>
      <c r="AC1076" s="212"/>
      <c r="AD1076" s="213"/>
      <c r="AE1076" s="213"/>
      <c r="AF1076" s="213"/>
      <c r="AG1076" s="213"/>
      <c r="AH1076" s="213"/>
      <c r="AI1076" s="213"/>
      <c r="AJ1076" s="213"/>
      <c r="AK1076" s="213"/>
      <c r="AL1076" s="213"/>
      <c r="AM1076" s="213"/>
      <c r="AN1076" s="213"/>
      <c r="AO1076" s="213"/>
      <c r="AP1076" s="213"/>
      <c r="AQ1076" s="213"/>
      <c r="AR1076" s="213"/>
      <c r="AS1076" s="213"/>
      <c r="AT1076" s="213"/>
      <c r="AU1076" s="213"/>
      <c r="AV1076" s="213"/>
      <c r="AW1076" s="213"/>
      <c r="AX1076" s="213"/>
      <c r="AY1076" s="213"/>
      <c r="AZ1076" s="213"/>
      <c r="BA1076" s="213"/>
      <c r="BB1076" s="213"/>
      <c r="BC1076" s="213"/>
      <c r="BD1076" s="213"/>
      <c r="BE1076" s="213"/>
      <c r="BF1076" s="213"/>
      <c r="BG1076" s="213"/>
      <c r="BH1076" s="213"/>
      <c r="BI1076" s="213"/>
      <c r="BJ1076" s="213"/>
      <c r="BK1076" s="213"/>
      <c r="BL1076" s="213"/>
      <c r="BM1076" s="214">
        <v>69</v>
      </c>
    </row>
    <row r="1077" spans="1:65">
      <c r="A1077" s="29"/>
      <c r="B1077" s="19">
        <v>1</v>
      </c>
      <c r="C1077" s="9">
        <v>6</v>
      </c>
      <c r="D1077" s="216">
        <v>17.899999999999999</v>
      </c>
      <c r="E1077" s="215">
        <v>15.1</v>
      </c>
      <c r="F1077" s="215">
        <v>15.7</v>
      </c>
      <c r="G1077" s="215">
        <v>15.19</v>
      </c>
      <c r="H1077" s="215">
        <v>15.141650438734032</v>
      </c>
      <c r="I1077" s="215">
        <v>15.5</v>
      </c>
      <c r="J1077" s="215">
        <v>16.8</v>
      </c>
      <c r="K1077" s="215">
        <v>15.7392</v>
      </c>
      <c r="L1077" s="215">
        <v>15.299999999999999</v>
      </c>
      <c r="M1077" s="215">
        <v>15.1</v>
      </c>
      <c r="N1077" s="215">
        <v>16.41</v>
      </c>
      <c r="O1077" s="215">
        <v>15.8</v>
      </c>
      <c r="P1077" s="215">
        <v>14.5</v>
      </c>
      <c r="Q1077" s="215">
        <v>16</v>
      </c>
      <c r="R1077" s="215">
        <v>16.399999999999999</v>
      </c>
      <c r="S1077" s="215">
        <v>15.5</v>
      </c>
      <c r="T1077" s="215">
        <v>15.590000000000002</v>
      </c>
      <c r="U1077" s="216">
        <v>12.44</v>
      </c>
      <c r="V1077" s="216">
        <v>17.3</v>
      </c>
      <c r="W1077" s="215">
        <v>16.100000000000001</v>
      </c>
      <c r="X1077" s="215">
        <v>15.642999999999999</v>
      </c>
      <c r="Y1077" s="216">
        <v>17</v>
      </c>
      <c r="Z1077" s="215">
        <v>16.064088293947155</v>
      </c>
      <c r="AA1077" s="216">
        <v>13.510999999999999</v>
      </c>
      <c r="AB1077" s="215">
        <v>15.35</v>
      </c>
      <c r="AC1077" s="212"/>
      <c r="AD1077" s="213"/>
      <c r="AE1077" s="213"/>
      <c r="AF1077" s="213"/>
      <c r="AG1077" s="213"/>
      <c r="AH1077" s="213"/>
      <c r="AI1077" s="213"/>
      <c r="AJ1077" s="213"/>
      <c r="AK1077" s="213"/>
      <c r="AL1077" s="213"/>
      <c r="AM1077" s="213"/>
      <c r="AN1077" s="213"/>
      <c r="AO1077" s="213"/>
      <c r="AP1077" s="213"/>
      <c r="AQ1077" s="213"/>
      <c r="AR1077" s="213"/>
      <c r="AS1077" s="213"/>
      <c r="AT1077" s="213"/>
      <c r="AU1077" s="213"/>
      <c r="AV1077" s="213"/>
      <c r="AW1077" s="213"/>
      <c r="AX1077" s="213"/>
      <c r="AY1077" s="213"/>
      <c r="AZ1077" s="213"/>
      <c r="BA1077" s="213"/>
      <c r="BB1077" s="213"/>
      <c r="BC1077" s="213"/>
      <c r="BD1077" s="213"/>
      <c r="BE1077" s="213"/>
      <c r="BF1077" s="213"/>
      <c r="BG1077" s="213"/>
      <c r="BH1077" s="213"/>
      <c r="BI1077" s="213"/>
      <c r="BJ1077" s="213"/>
      <c r="BK1077" s="213"/>
      <c r="BL1077" s="213"/>
      <c r="BM1077" s="218"/>
    </row>
    <row r="1078" spans="1:65">
      <c r="A1078" s="29"/>
      <c r="B1078" s="20" t="s">
        <v>273</v>
      </c>
      <c r="C1078" s="12"/>
      <c r="D1078" s="219">
        <v>17.400000000000002</v>
      </c>
      <c r="E1078" s="219">
        <v>16.266666666666666</v>
      </c>
      <c r="F1078" s="219">
        <v>15.533333333333333</v>
      </c>
      <c r="G1078" s="219">
        <v>15.228333333333333</v>
      </c>
      <c r="H1078" s="219">
        <v>15.172254770175817</v>
      </c>
      <c r="I1078" s="219">
        <v>15.283333333333333</v>
      </c>
      <c r="J1078" s="219">
        <v>16.7</v>
      </c>
      <c r="K1078" s="219">
        <v>15.623533333333334</v>
      </c>
      <c r="L1078" s="219">
        <v>15.333333333333334</v>
      </c>
      <c r="M1078" s="219">
        <v>15.299999999999999</v>
      </c>
      <c r="N1078" s="219">
        <v>16.238333333333333</v>
      </c>
      <c r="O1078" s="219">
        <v>15.700000000000001</v>
      </c>
      <c r="P1078" s="219">
        <v>14.816666666666668</v>
      </c>
      <c r="Q1078" s="219">
        <v>15.5</v>
      </c>
      <c r="R1078" s="219">
        <v>16.566666666666666</v>
      </c>
      <c r="S1078" s="219">
        <v>15.383333333333335</v>
      </c>
      <c r="T1078" s="219">
        <v>15.536666666666667</v>
      </c>
      <c r="U1078" s="219">
        <v>12.588333333333333</v>
      </c>
      <c r="V1078" s="219">
        <v>17.05</v>
      </c>
      <c r="W1078" s="219">
        <v>16.25</v>
      </c>
      <c r="X1078" s="219">
        <v>15.657749999999998</v>
      </c>
      <c r="Y1078" s="219">
        <v>16.833333333333332</v>
      </c>
      <c r="Z1078" s="219">
        <v>15.876311564360995</v>
      </c>
      <c r="AA1078" s="219">
        <v>13.266833333333333</v>
      </c>
      <c r="AB1078" s="219">
        <v>15.221666666666664</v>
      </c>
      <c r="AC1078" s="212"/>
      <c r="AD1078" s="213"/>
      <c r="AE1078" s="213"/>
      <c r="AF1078" s="213"/>
      <c r="AG1078" s="213"/>
      <c r="AH1078" s="213"/>
      <c r="AI1078" s="213"/>
      <c r="AJ1078" s="213"/>
      <c r="AK1078" s="213"/>
      <c r="AL1078" s="213"/>
      <c r="AM1078" s="213"/>
      <c r="AN1078" s="213"/>
      <c r="AO1078" s="213"/>
      <c r="AP1078" s="213"/>
      <c r="AQ1078" s="213"/>
      <c r="AR1078" s="213"/>
      <c r="AS1078" s="213"/>
      <c r="AT1078" s="213"/>
      <c r="AU1078" s="213"/>
      <c r="AV1078" s="213"/>
      <c r="AW1078" s="213"/>
      <c r="AX1078" s="213"/>
      <c r="AY1078" s="213"/>
      <c r="AZ1078" s="213"/>
      <c r="BA1078" s="213"/>
      <c r="BB1078" s="213"/>
      <c r="BC1078" s="213"/>
      <c r="BD1078" s="213"/>
      <c r="BE1078" s="213"/>
      <c r="BF1078" s="213"/>
      <c r="BG1078" s="213"/>
      <c r="BH1078" s="213"/>
      <c r="BI1078" s="213"/>
      <c r="BJ1078" s="213"/>
      <c r="BK1078" s="213"/>
      <c r="BL1078" s="213"/>
      <c r="BM1078" s="218"/>
    </row>
    <row r="1079" spans="1:65">
      <c r="A1079" s="29"/>
      <c r="B1079" s="3" t="s">
        <v>274</v>
      </c>
      <c r="C1079" s="28"/>
      <c r="D1079" s="215">
        <v>17.399999999999999</v>
      </c>
      <c r="E1079" s="215">
        <v>16.100000000000001</v>
      </c>
      <c r="F1079" s="215">
        <v>15.6</v>
      </c>
      <c r="G1079" s="215">
        <v>15.215</v>
      </c>
      <c r="H1079" s="215">
        <v>15.169023441409699</v>
      </c>
      <c r="I1079" s="215">
        <v>15.350000000000001</v>
      </c>
      <c r="J1079" s="215">
        <v>16.649999999999999</v>
      </c>
      <c r="K1079" s="215">
        <v>15.741850000000001</v>
      </c>
      <c r="L1079" s="215">
        <v>15.399999999999999</v>
      </c>
      <c r="M1079" s="215">
        <v>15.350000000000001</v>
      </c>
      <c r="N1079" s="215">
        <v>16.215</v>
      </c>
      <c r="O1079" s="215">
        <v>15.7</v>
      </c>
      <c r="P1079" s="215">
        <v>14.75</v>
      </c>
      <c r="Q1079" s="215">
        <v>15.450000000000001</v>
      </c>
      <c r="R1079" s="215">
        <v>16.649999999999999</v>
      </c>
      <c r="S1079" s="215">
        <v>15.450000000000001</v>
      </c>
      <c r="T1079" s="215">
        <v>15.535</v>
      </c>
      <c r="U1079" s="215">
        <v>12.83</v>
      </c>
      <c r="V1079" s="215">
        <v>17</v>
      </c>
      <c r="W1079" s="215">
        <v>16.2</v>
      </c>
      <c r="X1079" s="215">
        <v>15.656599999999997</v>
      </c>
      <c r="Y1079" s="215">
        <v>17</v>
      </c>
      <c r="Z1079" s="215">
        <v>15.896469956493128</v>
      </c>
      <c r="AA1079" s="215">
        <v>13.224</v>
      </c>
      <c r="AB1079" s="215">
        <v>15.27</v>
      </c>
      <c r="AC1079" s="212"/>
      <c r="AD1079" s="213"/>
      <c r="AE1079" s="213"/>
      <c r="AF1079" s="213"/>
      <c r="AG1079" s="213"/>
      <c r="AH1079" s="213"/>
      <c r="AI1079" s="213"/>
      <c r="AJ1079" s="213"/>
      <c r="AK1079" s="213"/>
      <c r="AL1079" s="213"/>
      <c r="AM1079" s="213"/>
      <c r="AN1079" s="213"/>
      <c r="AO1079" s="213"/>
      <c r="AP1079" s="213"/>
      <c r="AQ1079" s="213"/>
      <c r="AR1079" s="213"/>
      <c r="AS1079" s="213"/>
      <c r="AT1079" s="213"/>
      <c r="AU1079" s="213"/>
      <c r="AV1079" s="213"/>
      <c r="AW1079" s="213"/>
      <c r="AX1079" s="213"/>
      <c r="AY1079" s="213"/>
      <c r="AZ1079" s="213"/>
      <c r="BA1079" s="213"/>
      <c r="BB1079" s="213"/>
      <c r="BC1079" s="213"/>
      <c r="BD1079" s="213"/>
      <c r="BE1079" s="213"/>
      <c r="BF1079" s="213"/>
      <c r="BG1079" s="213"/>
      <c r="BH1079" s="213"/>
      <c r="BI1079" s="213"/>
      <c r="BJ1079" s="213"/>
      <c r="BK1079" s="213"/>
      <c r="BL1079" s="213"/>
      <c r="BM1079" s="218"/>
    </row>
    <row r="1080" spans="1:65">
      <c r="A1080" s="29"/>
      <c r="B1080" s="3" t="s">
        <v>275</v>
      </c>
      <c r="C1080" s="28"/>
      <c r="D1080" s="23">
        <v>0.38987177379235793</v>
      </c>
      <c r="E1080" s="23">
        <v>0.87101473389757667</v>
      </c>
      <c r="F1080" s="23">
        <v>0.19663841605003468</v>
      </c>
      <c r="G1080" s="23">
        <v>4.0702170294305479E-2</v>
      </c>
      <c r="H1080" s="23">
        <v>8.2473300919134768E-2</v>
      </c>
      <c r="I1080" s="23">
        <v>0.26394443859772204</v>
      </c>
      <c r="J1080" s="23">
        <v>0.3577708763999663</v>
      </c>
      <c r="K1080" s="23">
        <v>0.27999624045095062</v>
      </c>
      <c r="L1080" s="23">
        <v>0.24221202832779937</v>
      </c>
      <c r="M1080" s="23">
        <v>0.16733200530681577</v>
      </c>
      <c r="N1080" s="23">
        <v>0.24061726178033696</v>
      </c>
      <c r="O1080" s="23">
        <v>0.15491933384829704</v>
      </c>
      <c r="P1080" s="23">
        <v>0.27868739954771288</v>
      </c>
      <c r="Q1080" s="23">
        <v>0.29664793948382634</v>
      </c>
      <c r="R1080" s="23">
        <v>0.28047578623950098</v>
      </c>
      <c r="S1080" s="23">
        <v>0.74408780843840372</v>
      </c>
      <c r="T1080" s="23">
        <v>0.13079245645933324</v>
      </c>
      <c r="U1080" s="23">
        <v>1.492627437328782</v>
      </c>
      <c r="V1080" s="23">
        <v>0.40373258476372664</v>
      </c>
      <c r="W1080" s="23">
        <v>0.18708286933869728</v>
      </c>
      <c r="X1080" s="23">
        <v>0.34751222568421963</v>
      </c>
      <c r="Y1080" s="23">
        <v>0.40824829046386296</v>
      </c>
      <c r="Z1080" s="23">
        <v>0.29034215185805956</v>
      </c>
      <c r="AA1080" s="23">
        <v>0.14232697097411498</v>
      </c>
      <c r="AB1080" s="23">
        <v>0.23284472651676408</v>
      </c>
      <c r="AC1080" s="150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5"/>
    </row>
    <row r="1081" spans="1:65">
      <c r="A1081" s="29"/>
      <c r="B1081" s="3" t="s">
        <v>86</v>
      </c>
      <c r="C1081" s="28"/>
      <c r="D1081" s="13">
        <v>2.2406423781169995E-2</v>
      </c>
      <c r="E1081" s="13">
        <v>5.3545987739605123E-2</v>
      </c>
      <c r="F1081" s="13">
        <v>1.2659125496783349E-2</v>
      </c>
      <c r="G1081" s="13">
        <v>2.6727921830560675E-3</v>
      </c>
      <c r="H1081" s="13">
        <v>5.4357972607507873E-3</v>
      </c>
      <c r="I1081" s="13">
        <v>1.7270083223406021E-2</v>
      </c>
      <c r="J1081" s="13">
        <v>2.1423405772453073E-2</v>
      </c>
      <c r="K1081" s="13">
        <v>1.7921441614847086E-2</v>
      </c>
      <c r="L1081" s="13">
        <v>1.5796436630073872E-2</v>
      </c>
      <c r="M1081" s="13">
        <v>1.0936732372994496E-2</v>
      </c>
      <c r="N1081" s="13">
        <v>1.4817854569249941E-2</v>
      </c>
      <c r="O1081" s="13">
        <v>9.8674734935221033E-3</v>
      </c>
      <c r="P1081" s="13">
        <v>1.8809048338428315E-2</v>
      </c>
      <c r="Q1081" s="13">
        <v>1.9138576740892022E-2</v>
      </c>
      <c r="R1081" s="13">
        <v>1.6930127942022193E-2</v>
      </c>
      <c r="S1081" s="13">
        <v>4.836973836002624E-2</v>
      </c>
      <c r="T1081" s="13">
        <v>8.4183087186869704E-3</v>
      </c>
      <c r="U1081" s="13">
        <v>0.11857228417811058</v>
      </c>
      <c r="V1081" s="13">
        <v>2.3679330484676048E-2</v>
      </c>
      <c r="W1081" s="13">
        <v>1.1512791959304448E-2</v>
      </c>
      <c r="X1081" s="13">
        <v>2.2194263267980373E-2</v>
      </c>
      <c r="Y1081" s="13">
        <v>2.4252373690922552E-2</v>
      </c>
      <c r="Z1081" s="13">
        <v>1.828775850618963E-2</v>
      </c>
      <c r="AA1081" s="13">
        <v>1.0728028867032951E-2</v>
      </c>
      <c r="AB1081" s="13">
        <v>1.5296927177275646E-2</v>
      </c>
      <c r="AC1081" s="150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5"/>
    </row>
    <row r="1082" spans="1:65">
      <c r="A1082" s="29"/>
      <c r="B1082" s="3" t="s">
        <v>276</v>
      </c>
      <c r="C1082" s="28"/>
      <c r="D1082" s="13">
        <v>0.11058542809432814</v>
      </c>
      <c r="E1082" s="13">
        <v>3.8248446187800988E-2</v>
      </c>
      <c r="F1082" s="13">
        <v>-8.557836222304771E-3</v>
      </c>
      <c r="G1082" s="13">
        <v>-2.802499458832608E-2</v>
      </c>
      <c r="H1082" s="13">
        <v>-3.1604306948740168E-2</v>
      </c>
      <c r="I1082" s="13">
        <v>-2.4514523407568101E-2</v>
      </c>
      <c r="J1082" s="13">
        <v>6.590670397559073E-2</v>
      </c>
      <c r="K1082" s="13">
        <v>-2.8006634858617208E-3</v>
      </c>
      <c r="L1082" s="13">
        <v>-2.1323185970515413E-2</v>
      </c>
      <c r="M1082" s="13">
        <v>-2.3450744261883982E-2</v>
      </c>
      <c r="N1082" s="13">
        <v>3.644002164013771E-2</v>
      </c>
      <c r="O1082" s="13">
        <v>2.0799552345374117E-3</v>
      </c>
      <c r="P1082" s="13">
        <v>-5.4300339486726301E-2</v>
      </c>
      <c r="Q1082" s="13">
        <v>-1.068539451367323E-2</v>
      </c>
      <c r="R1082" s="13">
        <v>5.7396470810116895E-2</v>
      </c>
      <c r="S1082" s="13">
        <v>-1.8131848533462724E-2</v>
      </c>
      <c r="T1082" s="13">
        <v>-8.3450803931679474E-3</v>
      </c>
      <c r="U1082" s="13">
        <v>-0.19652761126470697</v>
      </c>
      <c r="V1082" s="13">
        <v>8.8246066034959547E-2</v>
      </c>
      <c r="W1082" s="13">
        <v>3.7184667042116759E-2</v>
      </c>
      <c r="X1082" s="13">
        <v>-6.1672489977215861E-4</v>
      </c>
      <c r="Y1082" s="13">
        <v>7.4416937141064343E-2</v>
      </c>
      <c r="Z1082" s="13">
        <v>1.3333349153148655E-2</v>
      </c>
      <c r="AA1082" s="13">
        <v>-0.15322116224390225</v>
      </c>
      <c r="AB1082" s="13">
        <v>-2.8450506246599949E-2</v>
      </c>
      <c r="AC1082" s="150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55"/>
    </row>
    <row r="1083" spans="1:65">
      <c r="A1083" s="29"/>
      <c r="B1083" s="45" t="s">
        <v>277</v>
      </c>
      <c r="C1083" s="46"/>
      <c r="D1083" s="44">
        <v>3.84</v>
      </c>
      <c r="E1083" s="44">
        <v>1.51</v>
      </c>
      <c r="F1083" s="44">
        <v>0</v>
      </c>
      <c r="G1083" s="44">
        <v>0.63</v>
      </c>
      <c r="H1083" s="44">
        <v>0.75</v>
      </c>
      <c r="I1083" s="44">
        <v>0.52</v>
      </c>
      <c r="J1083" s="44">
        <v>2.4</v>
      </c>
      <c r="K1083" s="44">
        <v>0.18</v>
      </c>
      <c r="L1083" s="44">
        <v>0.42</v>
      </c>
      <c r="M1083" s="44">
        <v>0.48</v>
      </c>
      <c r="N1083" s="44">
        <v>1.45</v>
      </c>
      <c r="O1083" s="44">
        <v>0.34</v>
      </c>
      <c r="P1083" s="44">
        <v>1.48</v>
      </c>
      <c r="Q1083" s="44">
        <v>7.0000000000000007E-2</v>
      </c>
      <c r="R1083" s="44">
        <v>2.13</v>
      </c>
      <c r="S1083" s="44">
        <v>0.31</v>
      </c>
      <c r="T1083" s="44">
        <v>0</v>
      </c>
      <c r="U1083" s="44">
        <v>6.07</v>
      </c>
      <c r="V1083" s="44">
        <v>3.12</v>
      </c>
      <c r="W1083" s="44">
        <v>1.47</v>
      </c>
      <c r="X1083" s="44">
        <v>0.25</v>
      </c>
      <c r="Y1083" s="44" t="s">
        <v>278</v>
      </c>
      <c r="Z1083" s="44">
        <v>0.7</v>
      </c>
      <c r="AA1083" s="44">
        <v>4.67</v>
      </c>
      <c r="AB1083" s="44">
        <v>0.65</v>
      </c>
      <c r="AC1083" s="150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55"/>
    </row>
    <row r="1084" spans="1:65">
      <c r="B1084" s="30" t="s">
        <v>291</v>
      </c>
      <c r="C1084" s="20"/>
      <c r="D1084" s="20"/>
      <c r="E1084" s="20"/>
      <c r="F1084" s="20"/>
      <c r="G1084" s="20"/>
      <c r="H1084" s="20"/>
      <c r="I1084" s="20"/>
      <c r="J1084" s="20"/>
      <c r="K1084" s="20"/>
      <c r="L1084" s="20"/>
      <c r="M1084" s="20"/>
      <c r="N1084" s="20"/>
      <c r="O1084" s="20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  <c r="AA1084" s="20"/>
      <c r="AB1084" s="20"/>
      <c r="BM1084" s="55"/>
    </row>
    <row r="1085" spans="1:65">
      <c r="BM1085" s="55"/>
    </row>
    <row r="1086" spans="1:65" ht="15">
      <c r="B1086" s="8" t="s">
        <v>531</v>
      </c>
      <c r="BM1086" s="27" t="s">
        <v>66</v>
      </c>
    </row>
    <row r="1087" spans="1:65" ht="15">
      <c r="A1087" s="24" t="s">
        <v>41</v>
      </c>
      <c r="B1087" s="18" t="s">
        <v>110</v>
      </c>
      <c r="C1087" s="15" t="s">
        <v>111</v>
      </c>
      <c r="D1087" s="16" t="s">
        <v>236</v>
      </c>
      <c r="E1087" s="17" t="s">
        <v>236</v>
      </c>
      <c r="F1087" s="17" t="s">
        <v>236</v>
      </c>
      <c r="G1087" s="17" t="s">
        <v>236</v>
      </c>
      <c r="H1087" s="17" t="s">
        <v>236</v>
      </c>
      <c r="I1087" s="17" t="s">
        <v>236</v>
      </c>
      <c r="J1087" s="17" t="s">
        <v>236</v>
      </c>
      <c r="K1087" s="17" t="s">
        <v>236</v>
      </c>
      <c r="L1087" s="17" t="s">
        <v>236</v>
      </c>
      <c r="M1087" s="17" t="s">
        <v>236</v>
      </c>
      <c r="N1087" s="17" t="s">
        <v>236</v>
      </c>
      <c r="O1087" s="17" t="s">
        <v>236</v>
      </c>
      <c r="P1087" s="150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</v>
      </c>
    </row>
    <row r="1088" spans="1:65">
      <c r="A1088" s="29"/>
      <c r="B1088" s="19" t="s">
        <v>237</v>
      </c>
      <c r="C1088" s="9" t="s">
        <v>237</v>
      </c>
      <c r="D1088" s="148" t="s">
        <v>241</v>
      </c>
      <c r="E1088" s="149" t="s">
        <v>243</v>
      </c>
      <c r="F1088" s="149" t="s">
        <v>244</v>
      </c>
      <c r="G1088" s="149" t="s">
        <v>245</v>
      </c>
      <c r="H1088" s="149" t="s">
        <v>247</v>
      </c>
      <c r="I1088" s="149" t="s">
        <v>248</v>
      </c>
      <c r="J1088" s="149" t="s">
        <v>250</v>
      </c>
      <c r="K1088" s="149" t="s">
        <v>257</v>
      </c>
      <c r="L1088" s="149" t="s">
        <v>260</v>
      </c>
      <c r="M1088" s="149" t="s">
        <v>261</v>
      </c>
      <c r="N1088" s="149" t="s">
        <v>263</v>
      </c>
      <c r="O1088" s="149" t="s">
        <v>266</v>
      </c>
      <c r="P1088" s="150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7" t="s">
        <v>3</v>
      </c>
    </row>
    <row r="1089" spans="1:65">
      <c r="A1089" s="29"/>
      <c r="B1089" s="19"/>
      <c r="C1089" s="9"/>
      <c r="D1089" s="10" t="s">
        <v>287</v>
      </c>
      <c r="E1089" s="11" t="s">
        <v>287</v>
      </c>
      <c r="F1089" s="11" t="s">
        <v>287</v>
      </c>
      <c r="G1089" s="11" t="s">
        <v>288</v>
      </c>
      <c r="H1089" s="11" t="s">
        <v>287</v>
      </c>
      <c r="I1089" s="11" t="s">
        <v>288</v>
      </c>
      <c r="J1089" s="11" t="s">
        <v>287</v>
      </c>
      <c r="K1089" s="11" t="s">
        <v>287</v>
      </c>
      <c r="L1089" s="11" t="s">
        <v>287</v>
      </c>
      <c r="M1089" s="11" t="s">
        <v>287</v>
      </c>
      <c r="N1089" s="11" t="s">
        <v>288</v>
      </c>
      <c r="O1089" s="11" t="s">
        <v>287</v>
      </c>
      <c r="P1089" s="150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7">
        <v>2</v>
      </c>
    </row>
    <row r="1090" spans="1:65">
      <c r="A1090" s="29"/>
      <c r="B1090" s="19"/>
      <c r="C1090" s="9"/>
      <c r="D1090" s="25"/>
      <c r="E1090" s="25"/>
      <c r="F1090" s="25"/>
      <c r="G1090" s="25"/>
      <c r="H1090" s="25"/>
      <c r="I1090" s="25"/>
      <c r="J1090" s="25"/>
      <c r="K1090" s="25"/>
      <c r="L1090" s="25"/>
      <c r="M1090" s="25"/>
      <c r="N1090" s="25"/>
      <c r="O1090" s="25"/>
      <c r="P1090" s="150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7">
        <v>2</v>
      </c>
    </row>
    <row r="1091" spans="1:65">
      <c r="A1091" s="29"/>
      <c r="B1091" s="18">
        <v>1</v>
      </c>
      <c r="C1091" s="14">
        <v>1</v>
      </c>
      <c r="D1091" s="151">
        <v>0.6</v>
      </c>
      <c r="E1091" s="21">
        <v>0.51</v>
      </c>
      <c r="F1091" s="21">
        <v>0.66971758212557253</v>
      </c>
      <c r="G1091" s="151">
        <v>0.6</v>
      </c>
      <c r="H1091" s="21">
        <v>0.71950000000000003</v>
      </c>
      <c r="I1091" s="21">
        <v>0.51</v>
      </c>
      <c r="J1091" s="21">
        <v>0.57999999999999996</v>
      </c>
      <c r="K1091" s="151">
        <v>0.6</v>
      </c>
      <c r="L1091" s="21">
        <v>0.62</v>
      </c>
      <c r="M1091" s="21">
        <v>0.68540000000000001</v>
      </c>
      <c r="N1091" s="151">
        <v>0.7</v>
      </c>
      <c r="O1091" s="151">
        <v>0.5</v>
      </c>
      <c r="P1091" s="150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27">
        <v>1</v>
      </c>
    </row>
    <row r="1092" spans="1:65">
      <c r="A1092" s="29"/>
      <c r="B1092" s="19">
        <v>1</v>
      </c>
      <c r="C1092" s="9">
        <v>2</v>
      </c>
      <c r="D1092" s="146">
        <v>0.5</v>
      </c>
      <c r="E1092" s="11">
        <v>0.53</v>
      </c>
      <c r="F1092" s="11">
        <v>0.69131975758383168</v>
      </c>
      <c r="G1092" s="146">
        <v>0.6</v>
      </c>
      <c r="H1092" s="11">
        <v>0.69840000000000002</v>
      </c>
      <c r="I1092" s="11">
        <v>0.57999999999999996</v>
      </c>
      <c r="J1092" s="11">
        <v>0.59</v>
      </c>
      <c r="K1092" s="146">
        <v>0.6</v>
      </c>
      <c r="L1092" s="11">
        <v>0.64</v>
      </c>
      <c r="M1092" s="11">
        <v>0.65400000000000003</v>
      </c>
      <c r="N1092" s="146">
        <v>0.7</v>
      </c>
      <c r="O1092" s="146">
        <v>0.5</v>
      </c>
      <c r="P1092" s="150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27">
        <v>36</v>
      </c>
    </row>
    <row r="1093" spans="1:65">
      <c r="A1093" s="29"/>
      <c r="B1093" s="19">
        <v>1</v>
      </c>
      <c r="C1093" s="9">
        <v>3</v>
      </c>
      <c r="D1093" s="146">
        <v>0.6</v>
      </c>
      <c r="E1093" s="11">
        <v>0.57999999999999996</v>
      </c>
      <c r="F1093" s="11">
        <v>0.69473066361100022</v>
      </c>
      <c r="G1093" s="146">
        <v>0.6</v>
      </c>
      <c r="H1093" s="11">
        <v>0.77729999999999999</v>
      </c>
      <c r="I1093" s="11">
        <v>0.53</v>
      </c>
      <c r="J1093" s="11">
        <v>0.59</v>
      </c>
      <c r="K1093" s="146">
        <v>0.6</v>
      </c>
      <c r="L1093" s="11">
        <v>0.67</v>
      </c>
      <c r="M1093" s="11">
        <v>0.67869999999999997</v>
      </c>
      <c r="N1093" s="146">
        <v>0.7</v>
      </c>
      <c r="O1093" s="146">
        <v>0.5</v>
      </c>
      <c r="P1093" s="150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27">
        <v>16</v>
      </c>
    </row>
    <row r="1094" spans="1:65">
      <c r="A1094" s="29"/>
      <c r="B1094" s="19">
        <v>1</v>
      </c>
      <c r="C1094" s="9">
        <v>4</v>
      </c>
      <c r="D1094" s="146">
        <v>0.6</v>
      </c>
      <c r="E1094" s="11">
        <v>0.54</v>
      </c>
      <c r="F1094" s="11">
        <v>0.68534972805930483</v>
      </c>
      <c r="G1094" s="146">
        <v>0.6</v>
      </c>
      <c r="H1094" s="11">
        <v>0.74199999999999999</v>
      </c>
      <c r="I1094" s="11">
        <v>0.52</v>
      </c>
      <c r="J1094" s="11">
        <v>0.56999999999999995</v>
      </c>
      <c r="K1094" s="146">
        <v>0.6</v>
      </c>
      <c r="L1094" s="11">
        <v>0.65</v>
      </c>
      <c r="M1094" s="11">
        <v>0.68500000000000005</v>
      </c>
      <c r="N1094" s="146">
        <v>0.7</v>
      </c>
      <c r="O1094" s="146">
        <v>0.5</v>
      </c>
      <c r="P1094" s="150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27">
        <v>0.6222094724144116</v>
      </c>
    </row>
    <row r="1095" spans="1:65">
      <c r="A1095" s="29"/>
      <c r="B1095" s="19">
        <v>1</v>
      </c>
      <c r="C1095" s="9">
        <v>5</v>
      </c>
      <c r="D1095" s="146">
        <v>0.6</v>
      </c>
      <c r="E1095" s="11">
        <v>0.54</v>
      </c>
      <c r="F1095" s="11">
        <v>0.67278180125109421</v>
      </c>
      <c r="G1095" s="146">
        <v>0.6</v>
      </c>
      <c r="H1095" s="11">
        <v>0.69969999999999999</v>
      </c>
      <c r="I1095" s="11">
        <v>0.49</v>
      </c>
      <c r="J1095" s="11">
        <v>0.57999999999999996</v>
      </c>
      <c r="K1095" s="146">
        <v>0.6</v>
      </c>
      <c r="L1095" s="11">
        <v>0.66</v>
      </c>
      <c r="M1095" s="11">
        <v>0.68179999999999996</v>
      </c>
      <c r="N1095" s="146">
        <v>0.7</v>
      </c>
      <c r="O1095" s="146">
        <v>0.5</v>
      </c>
      <c r="P1095" s="150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27">
        <v>70</v>
      </c>
    </row>
    <row r="1096" spans="1:65">
      <c r="A1096" s="29"/>
      <c r="B1096" s="19">
        <v>1</v>
      </c>
      <c r="C1096" s="9">
        <v>6</v>
      </c>
      <c r="D1096" s="146">
        <v>0.5</v>
      </c>
      <c r="E1096" s="11">
        <v>0.48</v>
      </c>
      <c r="F1096" s="11">
        <v>0.65239830877448446</v>
      </c>
      <c r="G1096" s="146">
        <v>0.6</v>
      </c>
      <c r="H1096" s="11">
        <v>0.63109999999999999</v>
      </c>
      <c r="I1096" s="11">
        <v>0.54</v>
      </c>
      <c r="J1096" s="11">
        <v>0.57999999999999996</v>
      </c>
      <c r="K1096" s="146">
        <v>0.6</v>
      </c>
      <c r="L1096" s="11">
        <v>0.63</v>
      </c>
      <c r="M1096" s="11">
        <v>0.7036</v>
      </c>
      <c r="N1096" s="146">
        <v>0.7</v>
      </c>
      <c r="O1096" s="146">
        <v>0.5</v>
      </c>
      <c r="P1096" s="150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5"/>
    </row>
    <row r="1097" spans="1:65">
      <c r="A1097" s="29"/>
      <c r="B1097" s="20" t="s">
        <v>273</v>
      </c>
      <c r="C1097" s="12"/>
      <c r="D1097" s="22">
        <v>0.56666666666666676</v>
      </c>
      <c r="E1097" s="22">
        <v>0.53</v>
      </c>
      <c r="F1097" s="22">
        <v>0.67771630690088125</v>
      </c>
      <c r="G1097" s="22">
        <v>0.6</v>
      </c>
      <c r="H1097" s="22">
        <v>0.71133333333333326</v>
      </c>
      <c r="I1097" s="22">
        <v>0.52833333333333332</v>
      </c>
      <c r="J1097" s="22">
        <v>0.58166666666666667</v>
      </c>
      <c r="K1097" s="22">
        <v>0.6</v>
      </c>
      <c r="L1097" s="22">
        <v>0.64500000000000002</v>
      </c>
      <c r="M1097" s="22">
        <v>0.68141666666666667</v>
      </c>
      <c r="N1097" s="22">
        <v>0.70000000000000007</v>
      </c>
      <c r="O1097" s="22">
        <v>0.5</v>
      </c>
      <c r="P1097" s="150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5"/>
    </row>
    <row r="1098" spans="1:65">
      <c r="A1098" s="29"/>
      <c r="B1098" s="3" t="s">
        <v>274</v>
      </c>
      <c r="C1098" s="28"/>
      <c r="D1098" s="11">
        <v>0.6</v>
      </c>
      <c r="E1098" s="11">
        <v>0.53500000000000003</v>
      </c>
      <c r="F1098" s="11">
        <v>0.67906576465519952</v>
      </c>
      <c r="G1098" s="11">
        <v>0.6</v>
      </c>
      <c r="H1098" s="11">
        <v>0.70960000000000001</v>
      </c>
      <c r="I1098" s="11">
        <v>0.52500000000000002</v>
      </c>
      <c r="J1098" s="11">
        <v>0.57999999999999996</v>
      </c>
      <c r="K1098" s="11">
        <v>0.6</v>
      </c>
      <c r="L1098" s="11">
        <v>0.64500000000000002</v>
      </c>
      <c r="M1098" s="11">
        <v>0.68340000000000001</v>
      </c>
      <c r="N1098" s="11">
        <v>0.7</v>
      </c>
      <c r="O1098" s="11">
        <v>0.5</v>
      </c>
      <c r="P1098" s="150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5"/>
    </row>
    <row r="1099" spans="1:65">
      <c r="A1099" s="29"/>
      <c r="B1099" s="3" t="s">
        <v>275</v>
      </c>
      <c r="C1099" s="28"/>
      <c r="D1099" s="23">
        <v>5.1639777949432218E-2</v>
      </c>
      <c r="E1099" s="23">
        <v>3.3466401061363019E-2</v>
      </c>
      <c r="F1099" s="23">
        <v>1.5887991040352791E-2</v>
      </c>
      <c r="G1099" s="23">
        <v>0</v>
      </c>
      <c r="H1099" s="23">
        <v>4.9190920571449637E-2</v>
      </c>
      <c r="I1099" s="23">
        <v>3.0605010483034736E-2</v>
      </c>
      <c r="J1099" s="23">
        <v>7.5277265270908174E-3</v>
      </c>
      <c r="K1099" s="23">
        <v>0</v>
      </c>
      <c r="L1099" s="23">
        <v>1.8708286933869722E-2</v>
      </c>
      <c r="M1099" s="23">
        <v>1.6000052083248558E-2</v>
      </c>
      <c r="N1099" s="23">
        <v>1.2161883888976234E-16</v>
      </c>
      <c r="O1099" s="23">
        <v>0</v>
      </c>
      <c r="P1099" s="150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5"/>
    </row>
    <row r="1100" spans="1:65">
      <c r="A1100" s="29"/>
      <c r="B1100" s="3" t="s">
        <v>86</v>
      </c>
      <c r="C1100" s="28"/>
      <c r="D1100" s="13">
        <v>9.1129019910762721E-2</v>
      </c>
      <c r="E1100" s="13">
        <v>6.3144152945967952E-2</v>
      </c>
      <c r="F1100" s="13">
        <v>2.3443424451459267E-2</v>
      </c>
      <c r="G1100" s="13">
        <v>0</v>
      </c>
      <c r="H1100" s="13">
        <v>6.9153121703068851E-2</v>
      </c>
      <c r="I1100" s="13">
        <v>5.7927464636658807E-2</v>
      </c>
      <c r="J1100" s="13">
        <v>1.2941650189840948E-2</v>
      </c>
      <c r="K1100" s="13">
        <v>0</v>
      </c>
      <c r="L1100" s="13">
        <v>2.9005096021503446E-2</v>
      </c>
      <c r="M1100" s="13">
        <v>2.3480570502504915E-2</v>
      </c>
      <c r="N1100" s="13">
        <v>1.7374119841394619E-16</v>
      </c>
      <c r="O1100" s="13">
        <v>0</v>
      </c>
      <c r="P1100" s="150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55"/>
    </row>
    <row r="1101" spans="1:65">
      <c r="A1101" s="29"/>
      <c r="B1101" s="3" t="s">
        <v>276</v>
      </c>
      <c r="C1101" s="28"/>
      <c r="D1101" s="13">
        <v>-8.92670526731415E-2</v>
      </c>
      <c r="E1101" s="13">
        <v>-0.1481968316178206</v>
      </c>
      <c r="F1101" s="13">
        <v>8.9209240532905687E-2</v>
      </c>
      <c r="G1101" s="13">
        <v>-3.5694526359797085E-2</v>
      </c>
      <c r="H1101" s="13">
        <v>0.14323771152677378</v>
      </c>
      <c r="I1101" s="13">
        <v>-0.15087545793348789</v>
      </c>
      <c r="J1101" s="13">
        <v>-6.515941583213658E-2</v>
      </c>
      <c r="K1101" s="13">
        <v>-3.5694526359797085E-2</v>
      </c>
      <c r="L1101" s="13">
        <v>3.6628384163218231E-2</v>
      </c>
      <c r="M1101" s="13">
        <v>9.5156369160547261E-2</v>
      </c>
      <c r="N1101" s="13">
        <v>0.12502305258023694</v>
      </c>
      <c r="O1101" s="13">
        <v>-0.19641210529983089</v>
      </c>
      <c r="P1101" s="150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55"/>
    </row>
    <row r="1102" spans="1:65">
      <c r="A1102" s="29"/>
      <c r="B1102" s="45" t="s">
        <v>277</v>
      </c>
      <c r="C1102" s="46"/>
      <c r="D1102" s="44" t="s">
        <v>278</v>
      </c>
      <c r="E1102" s="44">
        <v>1.22</v>
      </c>
      <c r="F1102" s="44">
        <v>0.35</v>
      </c>
      <c r="G1102" s="44" t="s">
        <v>278</v>
      </c>
      <c r="H1102" s="44">
        <v>0.71</v>
      </c>
      <c r="I1102" s="44">
        <v>1.24</v>
      </c>
      <c r="J1102" s="44">
        <v>0.67</v>
      </c>
      <c r="K1102" s="44" t="s">
        <v>278</v>
      </c>
      <c r="L1102" s="44">
        <v>0</v>
      </c>
      <c r="M1102" s="44">
        <v>0.39</v>
      </c>
      <c r="N1102" s="44" t="s">
        <v>278</v>
      </c>
      <c r="O1102" s="44" t="s">
        <v>278</v>
      </c>
      <c r="P1102" s="150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55"/>
    </row>
    <row r="1103" spans="1:65">
      <c r="B1103" s="30" t="s">
        <v>308</v>
      </c>
      <c r="C1103" s="20"/>
      <c r="D1103" s="20"/>
      <c r="E1103" s="20"/>
      <c r="F1103" s="20"/>
      <c r="G1103" s="20"/>
      <c r="H1103" s="20"/>
      <c r="I1103" s="20"/>
      <c r="J1103" s="20"/>
      <c r="K1103" s="20"/>
      <c r="L1103" s="20"/>
      <c r="M1103" s="20"/>
      <c r="N1103" s="20"/>
      <c r="O1103" s="20"/>
      <c r="BM1103" s="55"/>
    </row>
    <row r="1104" spans="1:65">
      <c r="BM1104" s="55"/>
    </row>
    <row r="1105" spans="1:65" ht="15">
      <c r="B1105" s="8" t="s">
        <v>532</v>
      </c>
      <c r="BM1105" s="27" t="s">
        <v>66</v>
      </c>
    </row>
    <row r="1106" spans="1:65" ht="15">
      <c r="A1106" s="24" t="s">
        <v>44</v>
      </c>
      <c r="B1106" s="18" t="s">
        <v>110</v>
      </c>
      <c r="C1106" s="15" t="s">
        <v>111</v>
      </c>
      <c r="D1106" s="16" t="s">
        <v>236</v>
      </c>
      <c r="E1106" s="17" t="s">
        <v>236</v>
      </c>
      <c r="F1106" s="17" t="s">
        <v>236</v>
      </c>
      <c r="G1106" s="17" t="s">
        <v>236</v>
      </c>
      <c r="H1106" s="17" t="s">
        <v>236</v>
      </c>
      <c r="I1106" s="17" t="s">
        <v>236</v>
      </c>
      <c r="J1106" s="17" t="s">
        <v>236</v>
      </c>
      <c r="K1106" s="17" t="s">
        <v>236</v>
      </c>
      <c r="L1106" s="17" t="s">
        <v>236</v>
      </c>
      <c r="M1106" s="17" t="s">
        <v>236</v>
      </c>
      <c r="N1106" s="17" t="s">
        <v>236</v>
      </c>
      <c r="O1106" s="17" t="s">
        <v>236</v>
      </c>
      <c r="P1106" s="17" t="s">
        <v>236</v>
      </c>
      <c r="Q1106" s="17" t="s">
        <v>236</v>
      </c>
      <c r="R1106" s="17" t="s">
        <v>236</v>
      </c>
      <c r="S1106" s="17" t="s">
        <v>236</v>
      </c>
      <c r="T1106" s="17" t="s">
        <v>236</v>
      </c>
      <c r="U1106" s="17" t="s">
        <v>236</v>
      </c>
      <c r="V1106" s="17" t="s">
        <v>236</v>
      </c>
      <c r="W1106" s="17" t="s">
        <v>236</v>
      </c>
      <c r="X1106" s="17" t="s">
        <v>236</v>
      </c>
      <c r="Y1106" s="17" t="s">
        <v>236</v>
      </c>
      <c r="Z1106" s="17" t="s">
        <v>236</v>
      </c>
      <c r="AA1106" s="17" t="s">
        <v>236</v>
      </c>
      <c r="AB1106" s="17" t="s">
        <v>236</v>
      </c>
      <c r="AC1106" s="17" t="s">
        <v>236</v>
      </c>
      <c r="AD1106" s="150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</v>
      </c>
    </row>
    <row r="1107" spans="1:65">
      <c r="A1107" s="29"/>
      <c r="B1107" s="19" t="s">
        <v>237</v>
      </c>
      <c r="C1107" s="9" t="s">
        <v>237</v>
      </c>
      <c r="D1107" s="148" t="s">
        <v>239</v>
      </c>
      <c r="E1107" s="149" t="s">
        <v>241</v>
      </c>
      <c r="F1107" s="149" t="s">
        <v>242</v>
      </c>
      <c r="G1107" s="149" t="s">
        <v>243</v>
      </c>
      <c r="H1107" s="149" t="s">
        <v>244</v>
      </c>
      <c r="I1107" s="149" t="s">
        <v>245</v>
      </c>
      <c r="J1107" s="149" t="s">
        <v>246</v>
      </c>
      <c r="K1107" s="149" t="s">
        <v>247</v>
      </c>
      <c r="L1107" s="149" t="s">
        <v>248</v>
      </c>
      <c r="M1107" s="149" t="s">
        <v>249</v>
      </c>
      <c r="N1107" s="149" t="s">
        <v>250</v>
      </c>
      <c r="O1107" s="149" t="s">
        <v>251</v>
      </c>
      <c r="P1107" s="149" t="s">
        <v>252</v>
      </c>
      <c r="Q1107" s="149" t="s">
        <v>253</v>
      </c>
      <c r="R1107" s="149" t="s">
        <v>254</v>
      </c>
      <c r="S1107" s="149" t="s">
        <v>255</v>
      </c>
      <c r="T1107" s="149" t="s">
        <v>256</v>
      </c>
      <c r="U1107" s="149" t="s">
        <v>257</v>
      </c>
      <c r="V1107" s="149" t="s">
        <v>258</v>
      </c>
      <c r="W1107" s="149" t="s">
        <v>259</v>
      </c>
      <c r="X1107" s="149" t="s">
        <v>260</v>
      </c>
      <c r="Y1107" s="149" t="s">
        <v>261</v>
      </c>
      <c r="Z1107" s="149" t="s">
        <v>263</v>
      </c>
      <c r="AA1107" s="149" t="s">
        <v>264</v>
      </c>
      <c r="AB1107" s="149" t="s">
        <v>265</v>
      </c>
      <c r="AC1107" s="149" t="s">
        <v>266</v>
      </c>
      <c r="AD1107" s="150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27" t="s">
        <v>3</v>
      </c>
    </row>
    <row r="1108" spans="1:65">
      <c r="A1108" s="29"/>
      <c r="B1108" s="19"/>
      <c r="C1108" s="9"/>
      <c r="D1108" s="10" t="s">
        <v>114</v>
      </c>
      <c r="E1108" s="11" t="s">
        <v>287</v>
      </c>
      <c r="F1108" s="11" t="s">
        <v>287</v>
      </c>
      <c r="G1108" s="11" t="s">
        <v>287</v>
      </c>
      <c r="H1108" s="11" t="s">
        <v>287</v>
      </c>
      <c r="I1108" s="11" t="s">
        <v>288</v>
      </c>
      <c r="J1108" s="11" t="s">
        <v>288</v>
      </c>
      <c r="K1108" s="11" t="s">
        <v>114</v>
      </c>
      <c r="L1108" s="11" t="s">
        <v>288</v>
      </c>
      <c r="M1108" s="11" t="s">
        <v>114</v>
      </c>
      <c r="N1108" s="11" t="s">
        <v>114</v>
      </c>
      <c r="O1108" s="11" t="s">
        <v>288</v>
      </c>
      <c r="P1108" s="11" t="s">
        <v>288</v>
      </c>
      <c r="Q1108" s="11" t="s">
        <v>288</v>
      </c>
      <c r="R1108" s="11" t="s">
        <v>288</v>
      </c>
      <c r="S1108" s="11" t="s">
        <v>288</v>
      </c>
      <c r="T1108" s="11" t="s">
        <v>288</v>
      </c>
      <c r="U1108" s="11" t="s">
        <v>287</v>
      </c>
      <c r="V1108" s="11" t="s">
        <v>114</v>
      </c>
      <c r="W1108" s="11" t="s">
        <v>114</v>
      </c>
      <c r="X1108" s="11" t="s">
        <v>287</v>
      </c>
      <c r="Y1108" s="11" t="s">
        <v>114</v>
      </c>
      <c r="Z1108" s="11" t="s">
        <v>288</v>
      </c>
      <c r="AA1108" s="11" t="s">
        <v>114</v>
      </c>
      <c r="AB1108" s="11" t="s">
        <v>114</v>
      </c>
      <c r="AC1108" s="11" t="s">
        <v>287</v>
      </c>
      <c r="AD1108" s="150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27">
        <v>0</v>
      </c>
    </row>
    <row r="1109" spans="1:65">
      <c r="A1109" s="29"/>
      <c r="B1109" s="19"/>
      <c r="C1109" s="9"/>
      <c r="D1109" s="25"/>
      <c r="E1109" s="25"/>
      <c r="F1109" s="25"/>
      <c r="G1109" s="25"/>
      <c r="H1109" s="25"/>
      <c r="I1109" s="25"/>
      <c r="J1109" s="25"/>
      <c r="K1109" s="25"/>
      <c r="L1109" s="25"/>
      <c r="M1109" s="25"/>
      <c r="N1109" s="25"/>
      <c r="O1109" s="25"/>
      <c r="P1109" s="25"/>
      <c r="Q1109" s="25"/>
      <c r="R1109" s="25"/>
      <c r="S1109" s="25"/>
      <c r="T1109" s="25"/>
      <c r="U1109" s="25"/>
      <c r="V1109" s="25"/>
      <c r="W1109" s="25"/>
      <c r="X1109" s="25"/>
      <c r="Y1109" s="25"/>
      <c r="Z1109" s="25"/>
      <c r="AA1109" s="25"/>
      <c r="AB1109" s="25"/>
      <c r="AC1109" s="25"/>
      <c r="AD1109" s="150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27">
        <v>0</v>
      </c>
    </row>
    <row r="1110" spans="1:65">
      <c r="A1110" s="29"/>
      <c r="B1110" s="18">
        <v>1</v>
      </c>
      <c r="C1110" s="14">
        <v>1</v>
      </c>
      <c r="D1110" s="221">
        <v>2203</v>
      </c>
      <c r="E1110" s="221">
        <v>2151.5</v>
      </c>
      <c r="F1110" s="221">
        <v>2100</v>
      </c>
      <c r="G1110" s="221">
        <v>2048</v>
      </c>
      <c r="H1110" s="221">
        <v>2056.6841882308568</v>
      </c>
      <c r="I1110" s="221">
        <v>1910</v>
      </c>
      <c r="J1110" s="221">
        <v>2090</v>
      </c>
      <c r="K1110" s="221">
        <v>2123.576</v>
      </c>
      <c r="L1110" s="221">
        <v>2035</v>
      </c>
      <c r="M1110" s="221">
        <v>2200</v>
      </c>
      <c r="N1110" s="221">
        <v>2232</v>
      </c>
      <c r="O1110" s="221">
        <v>2130</v>
      </c>
      <c r="P1110" s="221">
        <v>2140</v>
      </c>
      <c r="Q1110" s="221">
        <v>2050</v>
      </c>
      <c r="R1110" s="221">
        <v>2040.0000000000002</v>
      </c>
      <c r="S1110" s="221">
        <v>2260</v>
      </c>
      <c r="T1110" s="221">
        <v>2236</v>
      </c>
      <c r="U1110" s="221">
        <v>2219</v>
      </c>
      <c r="V1110" s="222">
        <v>2450</v>
      </c>
      <c r="W1110" s="221">
        <v>2201</v>
      </c>
      <c r="X1110" s="221">
        <v>2208</v>
      </c>
      <c r="Y1110" s="222">
        <v>1738.9182000000001</v>
      </c>
      <c r="Z1110" s="221">
        <v>2070</v>
      </c>
      <c r="AA1110" s="221">
        <v>2072.3507110617329</v>
      </c>
      <c r="AB1110" s="221">
        <v>1886.672</v>
      </c>
      <c r="AC1110" s="221">
        <v>2090</v>
      </c>
      <c r="AD1110" s="223"/>
      <c r="AE1110" s="224"/>
      <c r="AF1110" s="224"/>
      <c r="AG1110" s="224"/>
      <c r="AH1110" s="224"/>
      <c r="AI1110" s="224"/>
      <c r="AJ1110" s="224"/>
      <c r="AK1110" s="224"/>
      <c r="AL1110" s="224"/>
      <c r="AM1110" s="224"/>
      <c r="AN1110" s="224"/>
      <c r="AO1110" s="224"/>
      <c r="AP1110" s="224"/>
      <c r="AQ1110" s="224"/>
      <c r="AR1110" s="224"/>
      <c r="AS1110" s="224"/>
      <c r="AT1110" s="224"/>
      <c r="AU1110" s="224"/>
      <c r="AV1110" s="224"/>
      <c r="AW1110" s="224"/>
      <c r="AX1110" s="224"/>
      <c r="AY1110" s="224"/>
      <c r="AZ1110" s="224"/>
      <c r="BA1110" s="224"/>
      <c r="BB1110" s="224"/>
      <c r="BC1110" s="224"/>
      <c r="BD1110" s="224"/>
      <c r="BE1110" s="224"/>
      <c r="BF1110" s="224"/>
      <c r="BG1110" s="224"/>
      <c r="BH1110" s="224"/>
      <c r="BI1110" s="224"/>
      <c r="BJ1110" s="224"/>
      <c r="BK1110" s="224"/>
      <c r="BL1110" s="224"/>
      <c r="BM1110" s="225">
        <v>1</v>
      </c>
    </row>
    <row r="1111" spans="1:65">
      <c r="A1111" s="29"/>
      <c r="B1111" s="19">
        <v>1</v>
      </c>
      <c r="C1111" s="9">
        <v>2</v>
      </c>
      <c r="D1111" s="226">
        <v>2197</v>
      </c>
      <c r="E1111" s="226">
        <v>2122.1</v>
      </c>
      <c r="F1111" s="226">
        <v>2127</v>
      </c>
      <c r="G1111" s="226">
        <v>2050</v>
      </c>
      <c r="H1111" s="226">
        <v>2061.6558827833014</v>
      </c>
      <c r="I1111" s="226">
        <v>1900</v>
      </c>
      <c r="J1111" s="226">
        <v>2120</v>
      </c>
      <c r="K1111" s="226">
        <v>2157.1600000000003</v>
      </c>
      <c r="L1111" s="226">
        <v>2017.9999999999998</v>
      </c>
      <c r="M1111" s="226">
        <v>2150</v>
      </c>
      <c r="N1111" s="226">
        <v>2196</v>
      </c>
      <c r="O1111" s="226">
        <v>2140</v>
      </c>
      <c r="P1111" s="226">
        <v>2120</v>
      </c>
      <c r="Q1111" s="226">
        <v>2050</v>
      </c>
      <c r="R1111" s="226">
        <v>2020</v>
      </c>
      <c r="S1111" s="226">
        <v>2320</v>
      </c>
      <c r="T1111" s="226">
        <v>2194</v>
      </c>
      <c r="U1111" s="226">
        <v>1978.9999999999998</v>
      </c>
      <c r="V1111" s="227">
        <v>2550</v>
      </c>
      <c r="W1111" s="226">
        <v>2187</v>
      </c>
      <c r="X1111" s="226">
        <v>2107</v>
      </c>
      <c r="Y1111" s="227">
        <v>1698.3012000000001</v>
      </c>
      <c r="Z1111" s="226">
        <v>2050</v>
      </c>
      <c r="AA1111" s="226">
        <v>2206.3653904906164</v>
      </c>
      <c r="AB1111" s="226">
        <v>2027.7439999999997</v>
      </c>
      <c r="AC1111" s="226">
        <v>2068</v>
      </c>
      <c r="AD1111" s="223"/>
      <c r="AE1111" s="224"/>
      <c r="AF1111" s="224"/>
      <c r="AG1111" s="224"/>
      <c r="AH1111" s="224"/>
      <c r="AI1111" s="224"/>
      <c r="AJ1111" s="224"/>
      <c r="AK1111" s="224"/>
      <c r="AL1111" s="224"/>
      <c r="AM1111" s="224"/>
      <c r="AN1111" s="224"/>
      <c r="AO1111" s="224"/>
      <c r="AP1111" s="224"/>
      <c r="AQ1111" s="224"/>
      <c r="AR1111" s="224"/>
      <c r="AS1111" s="224"/>
      <c r="AT1111" s="224"/>
      <c r="AU1111" s="224"/>
      <c r="AV1111" s="224"/>
      <c r="AW1111" s="224"/>
      <c r="AX1111" s="224"/>
      <c r="AY1111" s="224"/>
      <c r="AZ1111" s="224"/>
      <c r="BA1111" s="224"/>
      <c r="BB1111" s="224"/>
      <c r="BC1111" s="224"/>
      <c r="BD1111" s="224"/>
      <c r="BE1111" s="224"/>
      <c r="BF1111" s="224"/>
      <c r="BG1111" s="224"/>
      <c r="BH1111" s="224"/>
      <c r="BI1111" s="224"/>
      <c r="BJ1111" s="224"/>
      <c r="BK1111" s="224"/>
      <c r="BL1111" s="224"/>
      <c r="BM1111" s="225">
        <v>17</v>
      </c>
    </row>
    <row r="1112" spans="1:65">
      <c r="A1112" s="29"/>
      <c r="B1112" s="19">
        <v>1</v>
      </c>
      <c r="C1112" s="9">
        <v>3</v>
      </c>
      <c r="D1112" s="226">
        <v>2171</v>
      </c>
      <c r="E1112" s="226">
        <v>2144.8000000000002</v>
      </c>
      <c r="F1112" s="226">
        <v>2094</v>
      </c>
      <c r="G1112" s="226">
        <v>2105</v>
      </c>
      <c r="H1112" s="226">
        <v>2081.3257314729108</v>
      </c>
      <c r="I1112" s="226">
        <v>1900</v>
      </c>
      <c r="J1112" s="226">
        <v>1990</v>
      </c>
      <c r="K1112" s="226">
        <v>2128.712</v>
      </c>
      <c r="L1112" s="226">
        <v>2075</v>
      </c>
      <c r="M1112" s="226">
        <v>2100</v>
      </c>
      <c r="N1112" s="226">
        <v>2185</v>
      </c>
      <c r="O1112" s="226">
        <v>2140</v>
      </c>
      <c r="P1112" s="226">
        <v>2130</v>
      </c>
      <c r="Q1112" s="226">
        <v>2080</v>
      </c>
      <c r="R1112" s="226">
        <v>2040.0000000000002</v>
      </c>
      <c r="S1112" s="226">
        <v>2280</v>
      </c>
      <c r="T1112" s="226">
        <v>2200</v>
      </c>
      <c r="U1112" s="226">
        <v>1990</v>
      </c>
      <c r="V1112" s="227">
        <v>2450</v>
      </c>
      <c r="W1112" s="226">
        <v>2180</v>
      </c>
      <c r="X1112" s="226">
        <v>2153</v>
      </c>
      <c r="Y1112" s="227">
        <v>1720.895</v>
      </c>
      <c r="Z1112" s="230">
        <v>1970</v>
      </c>
      <c r="AA1112" s="226">
        <v>2168.2420567157624</v>
      </c>
      <c r="AB1112" s="226">
        <v>1994.23</v>
      </c>
      <c r="AC1112" s="230">
        <v>1998.0000000000002</v>
      </c>
      <c r="AD1112" s="223"/>
      <c r="AE1112" s="224"/>
      <c r="AF1112" s="224"/>
      <c r="AG1112" s="224"/>
      <c r="AH1112" s="224"/>
      <c r="AI1112" s="224"/>
      <c r="AJ1112" s="224"/>
      <c r="AK1112" s="224"/>
      <c r="AL1112" s="224"/>
      <c r="AM1112" s="224"/>
      <c r="AN1112" s="224"/>
      <c r="AO1112" s="224"/>
      <c r="AP1112" s="224"/>
      <c r="AQ1112" s="224"/>
      <c r="AR1112" s="224"/>
      <c r="AS1112" s="224"/>
      <c r="AT1112" s="224"/>
      <c r="AU1112" s="224"/>
      <c r="AV1112" s="224"/>
      <c r="AW1112" s="224"/>
      <c r="AX1112" s="224"/>
      <c r="AY1112" s="224"/>
      <c r="AZ1112" s="224"/>
      <c r="BA1112" s="224"/>
      <c r="BB1112" s="224"/>
      <c r="BC1112" s="224"/>
      <c r="BD1112" s="224"/>
      <c r="BE1112" s="224"/>
      <c r="BF1112" s="224"/>
      <c r="BG1112" s="224"/>
      <c r="BH1112" s="224"/>
      <c r="BI1112" s="224"/>
      <c r="BJ1112" s="224"/>
      <c r="BK1112" s="224"/>
      <c r="BL1112" s="224"/>
      <c r="BM1112" s="225">
        <v>16</v>
      </c>
    </row>
    <row r="1113" spans="1:65">
      <c r="A1113" s="29"/>
      <c r="B1113" s="19">
        <v>1</v>
      </c>
      <c r="C1113" s="9">
        <v>4</v>
      </c>
      <c r="D1113" s="226">
        <v>2183</v>
      </c>
      <c r="E1113" s="226">
        <v>2130.6</v>
      </c>
      <c r="F1113" s="226">
        <v>2133</v>
      </c>
      <c r="G1113" s="226">
        <v>2101</v>
      </c>
      <c r="H1113" s="226">
        <v>2072.852461799775</v>
      </c>
      <c r="I1113" s="226">
        <v>1930</v>
      </c>
      <c r="J1113" s="226">
        <v>2050</v>
      </c>
      <c r="K1113" s="226">
        <v>2115.96</v>
      </c>
      <c r="L1113" s="226">
        <v>2043</v>
      </c>
      <c r="M1113" s="226">
        <v>2170</v>
      </c>
      <c r="N1113" s="226">
        <v>2223</v>
      </c>
      <c r="O1113" s="226">
        <v>2120</v>
      </c>
      <c r="P1113" s="226">
        <v>2120</v>
      </c>
      <c r="Q1113" s="226">
        <v>2040.0000000000002</v>
      </c>
      <c r="R1113" s="226">
        <v>2060</v>
      </c>
      <c r="S1113" s="226">
        <v>2350</v>
      </c>
      <c r="T1113" s="226">
        <v>2246</v>
      </c>
      <c r="U1113" s="226">
        <v>1990</v>
      </c>
      <c r="V1113" s="227">
        <v>2530</v>
      </c>
      <c r="W1113" s="226">
        <v>2135</v>
      </c>
      <c r="X1113" s="226">
        <v>2188</v>
      </c>
      <c r="Y1113" s="227">
        <v>1700.1072999999999</v>
      </c>
      <c r="Z1113" s="226">
        <v>2030.0000000000002</v>
      </c>
      <c r="AA1113" s="226">
        <v>2148.7783721348023</v>
      </c>
      <c r="AB1113" s="226">
        <v>1947.422</v>
      </c>
      <c r="AC1113" s="226">
        <v>2059</v>
      </c>
      <c r="AD1113" s="223"/>
      <c r="AE1113" s="224"/>
      <c r="AF1113" s="224"/>
      <c r="AG1113" s="224"/>
      <c r="AH1113" s="224"/>
      <c r="AI1113" s="224"/>
      <c r="AJ1113" s="224"/>
      <c r="AK1113" s="224"/>
      <c r="AL1113" s="224"/>
      <c r="AM1113" s="224"/>
      <c r="AN1113" s="224"/>
      <c r="AO1113" s="224"/>
      <c r="AP1113" s="224"/>
      <c r="AQ1113" s="224"/>
      <c r="AR1113" s="224"/>
      <c r="AS1113" s="224"/>
      <c r="AT1113" s="224"/>
      <c r="AU1113" s="224"/>
      <c r="AV1113" s="224"/>
      <c r="AW1113" s="224"/>
      <c r="AX1113" s="224"/>
      <c r="AY1113" s="224"/>
      <c r="AZ1113" s="224"/>
      <c r="BA1113" s="224"/>
      <c r="BB1113" s="224"/>
      <c r="BC1113" s="224"/>
      <c r="BD1113" s="224"/>
      <c r="BE1113" s="224"/>
      <c r="BF1113" s="224"/>
      <c r="BG1113" s="224"/>
      <c r="BH1113" s="224"/>
      <c r="BI1113" s="224"/>
      <c r="BJ1113" s="224"/>
      <c r="BK1113" s="224"/>
      <c r="BL1113" s="224"/>
      <c r="BM1113" s="225">
        <v>2105.9992807668727</v>
      </c>
    </row>
    <row r="1114" spans="1:65">
      <c r="A1114" s="29"/>
      <c r="B1114" s="19">
        <v>1</v>
      </c>
      <c r="C1114" s="9">
        <v>5</v>
      </c>
      <c r="D1114" s="226">
        <v>2179</v>
      </c>
      <c r="E1114" s="226">
        <v>2188.5</v>
      </c>
      <c r="F1114" s="226">
        <v>2152</v>
      </c>
      <c r="G1114" s="226">
        <v>2113</v>
      </c>
      <c r="H1114" s="226">
        <v>2079.3694403040322</v>
      </c>
      <c r="I1114" s="226">
        <v>1840</v>
      </c>
      <c r="J1114" s="226">
        <v>2050</v>
      </c>
      <c r="K1114" s="226">
        <v>2144.1680000000001</v>
      </c>
      <c r="L1114" s="226">
        <v>2060</v>
      </c>
      <c r="M1114" s="226">
        <v>2140</v>
      </c>
      <c r="N1114" s="226">
        <v>2180</v>
      </c>
      <c r="O1114" s="226">
        <v>2140</v>
      </c>
      <c r="P1114" s="226">
        <v>2170</v>
      </c>
      <c r="Q1114" s="226">
        <v>2050</v>
      </c>
      <c r="R1114" s="226">
        <v>2050</v>
      </c>
      <c r="S1114" s="226">
        <v>2260</v>
      </c>
      <c r="T1114" s="226">
        <v>2151</v>
      </c>
      <c r="U1114" s="226">
        <v>1942</v>
      </c>
      <c r="V1114" s="227">
        <v>2450</v>
      </c>
      <c r="W1114" s="226">
        <v>2188</v>
      </c>
      <c r="X1114" s="226">
        <v>2129</v>
      </c>
      <c r="Y1114" s="227">
        <v>1720.4104</v>
      </c>
      <c r="Z1114" s="226">
        <v>2040.0000000000002</v>
      </c>
      <c r="AA1114" s="226">
        <v>2091.1931813731503</v>
      </c>
      <c r="AB1114" s="226">
        <v>2033.5090000000002</v>
      </c>
      <c r="AC1114" s="226">
        <v>2084</v>
      </c>
      <c r="AD1114" s="223"/>
      <c r="AE1114" s="224"/>
      <c r="AF1114" s="224"/>
      <c r="AG1114" s="224"/>
      <c r="AH1114" s="224"/>
      <c r="AI1114" s="224"/>
      <c r="AJ1114" s="224"/>
      <c r="AK1114" s="224"/>
      <c r="AL1114" s="224"/>
      <c r="AM1114" s="224"/>
      <c r="AN1114" s="224"/>
      <c r="AO1114" s="224"/>
      <c r="AP1114" s="224"/>
      <c r="AQ1114" s="224"/>
      <c r="AR1114" s="224"/>
      <c r="AS1114" s="224"/>
      <c r="AT1114" s="224"/>
      <c r="AU1114" s="224"/>
      <c r="AV1114" s="224"/>
      <c r="AW1114" s="224"/>
      <c r="AX1114" s="224"/>
      <c r="AY1114" s="224"/>
      <c r="AZ1114" s="224"/>
      <c r="BA1114" s="224"/>
      <c r="BB1114" s="224"/>
      <c r="BC1114" s="224"/>
      <c r="BD1114" s="224"/>
      <c r="BE1114" s="224"/>
      <c r="BF1114" s="224"/>
      <c r="BG1114" s="224"/>
      <c r="BH1114" s="224"/>
      <c r="BI1114" s="224"/>
      <c r="BJ1114" s="224"/>
      <c r="BK1114" s="224"/>
      <c r="BL1114" s="224"/>
      <c r="BM1114" s="225">
        <v>71</v>
      </c>
    </row>
    <row r="1115" spans="1:65">
      <c r="A1115" s="29"/>
      <c r="B1115" s="19">
        <v>1</v>
      </c>
      <c r="C1115" s="9">
        <v>6</v>
      </c>
      <c r="D1115" s="226">
        <v>2191</v>
      </c>
      <c r="E1115" s="226">
        <v>2050.4</v>
      </c>
      <c r="F1115" s="226">
        <v>2117</v>
      </c>
      <c r="G1115" s="226">
        <v>2026</v>
      </c>
      <c r="H1115" s="226">
        <v>2024.2944930300255</v>
      </c>
      <c r="I1115" s="226">
        <v>1950</v>
      </c>
      <c r="J1115" s="226">
        <v>2060</v>
      </c>
      <c r="K1115" s="226">
        <v>2151</v>
      </c>
      <c r="L1115" s="226">
        <v>2067</v>
      </c>
      <c r="M1115" s="226">
        <v>2180</v>
      </c>
      <c r="N1115" s="226">
        <v>2209</v>
      </c>
      <c r="O1115" s="226">
        <v>2110</v>
      </c>
      <c r="P1115" s="226">
        <v>2080</v>
      </c>
      <c r="Q1115" s="226">
        <v>2100</v>
      </c>
      <c r="R1115" s="226">
        <v>2020</v>
      </c>
      <c r="S1115" s="226">
        <v>2310</v>
      </c>
      <c r="T1115" s="226">
        <v>2216</v>
      </c>
      <c r="U1115" s="230">
        <v>2441</v>
      </c>
      <c r="V1115" s="227">
        <v>2380</v>
      </c>
      <c r="W1115" s="226">
        <v>2198</v>
      </c>
      <c r="X1115" s="226">
        <v>2132</v>
      </c>
      <c r="Y1115" s="227">
        <v>1684.6321</v>
      </c>
      <c r="Z1115" s="226">
        <v>2060</v>
      </c>
      <c r="AA1115" s="226">
        <v>2205.7405210327511</v>
      </c>
      <c r="AB1115" s="226">
        <v>1900.5909999999999</v>
      </c>
      <c r="AC1115" s="226">
        <v>2066</v>
      </c>
      <c r="AD1115" s="223"/>
      <c r="AE1115" s="224"/>
      <c r="AF1115" s="224"/>
      <c r="AG1115" s="224"/>
      <c r="AH1115" s="224"/>
      <c r="AI1115" s="224"/>
      <c r="AJ1115" s="224"/>
      <c r="AK1115" s="224"/>
      <c r="AL1115" s="224"/>
      <c r="AM1115" s="224"/>
      <c r="AN1115" s="224"/>
      <c r="AO1115" s="224"/>
      <c r="AP1115" s="224"/>
      <c r="AQ1115" s="224"/>
      <c r="AR1115" s="224"/>
      <c r="AS1115" s="224"/>
      <c r="AT1115" s="224"/>
      <c r="AU1115" s="224"/>
      <c r="AV1115" s="224"/>
      <c r="AW1115" s="224"/>
      <c r="AX1115" s="224"/>
      <c r="AY1115" s="224"/>
      <c r="AZ1115" s="224"/>
      <c r="BA1115" s="224"/>
      <c r="BB1115" s="224"/>
      <c r="BC1115" s="224"/>
      <c r="BD1115" s="224"/>
      <c r="BE1115" s="224"/>
      <c r="BF1115" s="224"/>
      <c r="BG1115" s="224"/>
      <c r="BH1115" s="224"/>
      <c r="BI1115" s="224"/>
      <c r="BJ1115" s="224"/>
      <c r="BK1115" s="224"/>
      <c r="BL1115" s="224"/>
      <c r="BM1115" s="228"/>
    </row>
    <row r="1116" spans="1:65">
      <c r="A1116" s="29"/>
      <c r="B1116" s="20" t="s">
        <v>273</v>
      </c>
      <c r="C1116" s="12"/>
      <c r="D1116" s="229">
        <v>2187.3333333333335</v>
      </c>
      <c r="E1116" s="229">
        <v>2131.3166666666666</v>
      </c>
      <c r="F1116" s="229">
        <v>2120.5</v>
      </c>
      <c r="G1116" s="229">
        <v>2073.8333333333335</v>
      </c>
      <c r="H1116" s="229">
        <v>2062.6970329368169</v>
      </c>
      <c r="I1116" s="229">
        <v>1905</v>
      </c>
      <c r="J1116" s="229">
        <v>2060</v>
      </c>
      <c r="K1116" s="229">
        <v>2136.7626666666665</v>
      </c>
      <c r="L1116" s="229">
        <v>2049.6666666666665</v>
      </c>
      <c r="M1116" s="229">
        <v>2156.6666666666665</v>
      </c>
      <c r="N1116" s="229">
        <v>2204.1666666666665</v>
      </c>
      <c r="O1116" s="229">
        <v>2130</v>
      </c>
      <c r="P1116" s="229">
        <v>2126.6666666666665</v>
      </c>
      <c r="Q1116" s="229">
        <v>2061.6666666666665</v>
      </c>
      <c r="R1116" s="229">
        <v>2038.3333333333333</v>
      </c>
      <c r="S1116" s="229">
        <v>2296.6666666666665</v>
      </c>
      <c r="T1116" s="229">
        <v>2207.1666666666665</v>
      </c>
      <c r="U1116" s="229">
        <v>2093.5</v>
      </c>
      <c r="V1116" s="229">
        <v>2468.3333333333335</v>
      </c>
      <c r="W1116" s="229">
        <v>2181.5</v>
      </c>
      <c r="X1116" s="229">
        <v>2152.8333333333335</v>
      </c>
      <c r="Y1116" s="229">
        <v>1710.5440333333336</v>
      </c>
      <c r="Z1116" s="229">
        <v>2036.6666666666667</v>
      </c>
      <c r="AA1116" s="229">
        <v>2148.7783721348023</v>
      </c>
      <c r="AB1116" s="229">
        <v>1965.028</v>
      </c>
      <c r="AC1116" s="229">
        <v>2060.8333333333335</v>
      </c>
      <c r="AD1116" s="223"/>
      <c r="AE1116" s="224"/>
      <c r="AF1116" s="224"/>
      <c r="AG1116" s="224"/>
      <c r="AH1116" s="224"/>
      <c r="AI1116" s="224"/>
      <c r="AJ1116" s="224"/>
      <c r="AK1116" s="224"/>
      <c r="AL1116" s="224"/>
      <c r="AM1116" s="224"/>
      <c r="AN1116" s="224"/>
      <c r="AO1116" s="224"/>
      <c r="AP1116" s="224"/>
      <c r="AQ1116" s="224"/>
      <c r="AR1116" s="224"/>
      <c r="AS1116" s="224"/>
      <c r="AT1116" s="224"/>
      <c r="AU1116" s="224"/>
      <c r="AV1116" s="224"/>
      <c r="AW1116" s="224"/>
      <c r="AX1116" s="224"/>
      <c r="AY1116" s="224"/>
      <c r="AZ1116" s="224"/>
      <c r="BA1116" s="224"/>
      <c r="BB1116" s="224"/>
      <c r="BC1116" s="224"/>
      <c r="BD1116" s="224"/>
      <c r="BE1116" s="224"/>
      <c r="BF1116" s="224"/>
      <c r="BG1116" s="224"/>
      <c r="BH1116" s="224"/>
      <c r="BI1116" s="224"/>
      <c r="BJ1116" s="224"/>
      <c r="BK1116" s="224"/>
      <c r="BL1116" s="224"/>
      <c r="BM1116" s="228"/>
    </row>
    <row r="1117" spans="1:65">
      <c r="A1117" s="29"/>
      <c r="B1117" s="3" t="s">
        <v>274</v>
      </c>
      <c r="C1117" s="28"/>
      <c r="D1117" s="226">
        <v>2187</v>
      </c>
      <c r="E1117" s="226">
        <v>2137.6999999999998</v>
      </c>
      <c r="F1117" s="226">
        <v>2122</v>
      </c>
      <c r="G1117" s="226">
        <v>2075.5</v>
      </c>
      <c r="H1117" s="226">
        <v>2067.2541722915385</v>
      </c>
      <c r="I1117" s="226">
        <v>1905</v>
      </c>
      <c r="J1117" s="226">
        <v>2055</v>
      </c>
      <c r="K1117" s="226">
        <v>2136.44</v>
      </c>
      <c r="L1117" s="226">
        <v>2051.5</v>
      </c>
      <c r="M1117" s="226">
        <v>2160</v>
      </c>
      <c r="N1117" s="226">
        <v>2202.5</v>
      </c>
      <c r="O1117" s="226">
        <v>2135</v>
      </c>
      <c r="P1117" s="226">
        <v>2125</v>
      </c>
      <c r="Q1117" s="226">
        <v>2050</v>
      </c>
      <c r="R1117" s="226">
        <v>2040.0000000000002</v>
      </c>
      <c r="S1117" s="226">
        <v>2295</v>
      </c>
      <c r="T1117" s="226">
        <v>2208</v>
      </c>
      <c r="U1117" s="226">
        <v>1990</v>
      </c>
      <c r="V1117" s="226">
        <v>2450</v>
      </c>
      <c r="W1117" s="226">
        <v>2187.5</v>
      </c>
      <c r="X1117" s="226">
        <v>2142.5</v>
      </c>
      <c r="Y1117" s="226">
        <v>1710.2588499999999</v>
      </c>
      <c r="Z1117" s="226">
        <v>2045</v>
      </c>
      <c r="AA1117" s="226">
        <v>2158.5102144252824</v>
      </c>
      <c r="AB1117" s="226">
        <v>1970.826</v>
      </c>
      <c r="AC1117" s="226">
        <v>2067</v>
      </c>
      <c r="AD1117" s="223"/>
      <c r="AE1117" s="224"/>
      <c r="AF1117" s="224"/>
      <c r="AG1117" s="224"/>
      <c r="AH1117" s="224"/>
      <c r="AI1117" s="224"/>
      <c r="AJ1117" s="224"/>
      <c r="AK1117" s="224"/>
      <c r="AL1117" s="224"/>
      <c r="AM1117" s="224"/>
      <c r="AN1117" s="224"/>
      <c r="AO1117" s="224"/>
      <c r="AP1117" s="224"/>
      <c r="AQ1117" s="224"/>
      <c r="AR1117" s="224"/>
      <c r="AS1117" s="224"/>
      <c r="AT1117" s="224"/>
      <c r="AU1117" s="224"/>
      <c r="AV1117" s="224"/>
      <c r="AW1117" s="224"/>
      <c r="AX1117" s="224"/>
      <c r="AY1117" s="224"/>
      <c r="AZ1117" s="224"/>
      <c r="BA1117" s="224"/>
      <c r="BB1117" s="224"/>
      <c r="BC1117" s="224"/>
      <c r="BD1117" s="224"/>
      <c r="BE1117" s="224"/>
      <c r="BF1117" s="224"/>
      <c r="BG1117" s="224"/>
      <c r="BH1117" s="224"/>
      <c r="BI1117" s="224"/>
      <c r="BJ1117" s="224"/>
      <c r="BK1117" s="224"/>
      <c r="BL1117" s="224"/>
      <c r="BM1117" s="228"/>
    </row>
    <row r="1118" spans="1:65">
      <c r="A1118" s="29"/>
      <c r="B1118" s="3" t="s">
        <v>275</v>
      </c>
      <c r="C1118" s="28"/>
      <c r="D1118" s="226">
        <v>11.893976066339912</v>
      </c>
      <c r="E1118" s="226">
        <v>45.808445364001003</v>
      </c>
      <c r="F1118" s="226">
        <v>21.566177222679034</v>
      </c>
      <c r="G1118" s="226">
        <v>36.788132144302551</v>
      </c>
      <c r="H1118" s="226">
        <v>21.166594805733443</v>
      </c>
      <c r="I1118" s="226">
        <v>37.282703764614496</v>
      </c>
      <c r="J1118" s="226">
        <v>43.81780460041329</v>
      </c>
      <c r="K1118" s="226">
        <v>16.401488842988286</v>
      </c>
      <c r="L1118" s="226">
        <v>21.500387593405605</v>
      </c>
      <c r="M1118" s="226">
        <v>35.023801430836528</v>
      </c>
      <c r="N1118" s="226">
        <v>20.83666640004266</v>
      </c>
      <c r="O1118" s="226">
        <v>12.649110640673518</v>
      </c>
      <c r="P1118" s="226">
        <v>29.439202887759492</v>
      </c>
      <c r="Q1118" s="226">
        <v>23.166067138525364</v>
      </c>
      <c r="R1118" s="226">
        <v>16.02081978759723</v>
      </c>
      <c r="S1118" s="226">
        <v>36.147844564602558</v>
      </c>
      <c r="T1118" s="226">
        <v>34.049473808954325</v>
      </c>
      <c r="U1118" s="226">
        <v>196.97385613324428</v>
      </c>
      <c r="V1118" s="226">
        <v>62.102066524928674</v>
      </c>
      <c r="W1118" s="226">
        <v>24.039550744554276</v>
      </c>
      <c r="X1118" s="226">
        <v>38.426119588980967</v>
      </c>
      <c r="Y1118" s="226">
        <v>19.696810381040549</v>
      </c>
      <c r="Z1118" s="226">
        <v>35.590260840104364</v>
      </c>
      <c r="AA1118" s="226">
        <v>56.739805568591571</v>
      </c>
      <c r="AB1118" s="226">
        <v>63.367912640389228</v>
      </c>
      <c r="AC1118" s="226">
        <v>32.914535796007527</v>
      </c>
      <c r="AD1118" s="223"/>
      <c r="AE1118" s="224"/>
      <c r="AF1118" s="224"/>
      <c r="AG1118" s="224"/>
      <c r="AH1118" s="224"/>
      <c r="AI1118" s="224"/>
      <c r="AJ1118" s="224"/>
      <c r="AK1118" s="224"/>
      <c r="AL1118" s="224"/>
      <c r="AM1118" s="224"/>
      <c r="AN1118" s="224"/>
      <c r="AO1118" s="224"/>
      <c r="AP1118" s="224"/>
      <c r="AQ1118" s="224"/>
      <c r="AR1118" s="224"/>
      <c r="AS1118" s="224"/>
      <c r="AT1118" s="224"/>
      <c r="AU1118" s="224"/>
      <c r="AV1118" s="224"/>
      <c r="AW1118" s="224"/>
      <c r="AX1118" s="224"/>
      <c r="AY1118" s="224"/>
      <c r="AZ1118" s="224"/>
      <c r="BA1118" s="224"/>
      <c r="BB1118" s="224"/>
      <c r="BC1118" s="224"/>
      <c r="BD1118" s="224"/>
      <c r="BE1118" s="224"/>
      <c r="BF1118" s="224"/>
      <c r="BG1118" s="224"/>
      <c r="BH1118" s="224"/>
      <c r="BI1118" s="224"/>
      <c r="BJ1118" s="224"/>
      <c r="BK1118" s="224"/>
      <c r="BL1118" s="224"/>
      <c r="BM1118" s="228"/>
    </row>
    <row r="1119" spans="1:65">
      <c r="A1119" s="29"/>
      <c r="B1119" s="3" t="s">
        <v>86</v>
      </c>
      <c r="C1119" s="28"/>
      <c r="D1119" s="13">
        <v>5.4376604996982216E-3</v>
      </c>
      <c r="E1119" s="13">
        <v>2.1493026390885604E-2</v>
      </c>
      <c r="F1119" s="13">
        <v>1.0170326443140313E-2</v>
      </c>
      <c r="G1119" s="13">
        <v>1.7739194154610245E-2</v>
      </c>
      <c r="H1119" s="13">
        <v>1.0261611117749547E-2</v>
      </c>
      <c r="I1119" s="13">
        <v>1.9570973104784513E-2</v>
      </c>
      <c r="J1119" s="13">
        <v>2.127077893223946E-2</v>
      </c>
      <c r="K1119" s="13">
        <v>7.6758589518856031E-3</v>
      </c>
      <c r="L1119" s="13">
        <v>1.0489699590212526E-2</v>
      </c>
      <c r="M1119" s="13">
        <v>1.6239784280140585E-2</v>
      </c>
      <c r="N1119" s="13">
        <v>9.4533080075807907E-3</v>
      </c>
      <c r="O1119" s="13">
        <v>5.9385495965603372E-3</v>
      </c>
      <c r="P1119" s="13">
        <v>1.3842885370419824E-2</v>
      </c>
      <c r="Q1119" s="13">
        <v>1.1236572581338091E-2</v>
      </c>
      <c r="R1119" s="13">
        <v>7.8597644092872759E-3</v>
      </c>
      <c r="S1119" s="13">
        <v>1.5739264687054815E-2</v>
      </c>
      <c r="T1119" s="13">
        <v>1.5426779646131991E-2</v>
      </c>
      <c r="U1119" s="13">
        <v>9.4088300039763206E-2</v>
      </c>
      <c r="V1119" s="13">
        <v>2.51595137845761E-2</v>
      </c>
      <c r="W1119" s="13">
        <v>1.1019734469197467E-2</v>
      </c>
      <c r="X1119" s="13">
        <v>1.7849091703482679E-2</v>
      </c>
      <c r="Y1119" s="13">
        <v>1.1514939105459575E-2</v>
      </c>
      <c r="Z1119" s="13">
        <v>1.747475982329183E-2</v>
      </c>
      <c r="AA1119" s="13">
        <v>2.6405610883090194E-2</v>
      </c>
      <c r="AB1119" s="13">
        <v>3.2247842086926611E-2</v>
      </c>
      <c r="AC1119" s="13">
        <v>1.5971469047799849E-2</v>
      </c>
      <c r="AD1119" s="150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55"/>
    </row>
    <row r="1120" spans="1:65">
      <c r="A1120" s="29"/>
      <c r="B1120" s="3" t="s">
        <v>276</v>
      </c>
      <c r="C1120" s="28"/>
      <c r="D1120" s="13">
        <v>3.8620171103213252E-2</v>
      </c>
      <c r="E1120" s="13">
        <v>1.2021554865192075E-2</v>
      </c>
      <c r="F1120" s="13">
        <v>6.8854340861157493E-3</v>
      </c>
      <c r="G1120" s="13">
        <v>-1.5273484529313985E-2</v>
      </c>
      <c r="H1120" s="13">
        <v>-2.0561378261386598E-2</v>
      </c>
      <c r="I1120" s="13">
        <v>-9.5441286520136615E-2</v>
      </c>
      <c r="J1120" s="13">
        <v>-2.1842021118887889E-2</v>
      </c>
      <c r="K1120" s="13">
        <v>1.4607500667612516E-2</v>
      </c>
      <c r="L1120" s="13">
        <v>-2.6748638812304493E-2</v>
      </c>
      <c r="M1120" s="13">
        <v>2.4058596013073696E-2</v>
      </c>
      <c r="N1120" s="13">
        <v>4.6613209603778794E-2</v>
      </c>
      <c r="O1120" s="13">
        <v>1.1396356804256769E-2</v>
      </c>
      <c r="P1120" s="13">
        <v>9.8135769031544307E-3</v>
      </c>
      <c r="Q1120" s="13">
        <v>-2.1050631168336942E-2</v>
      </c>
      <c r="R1120" s="13">
        <v>-3.2130090476051754E-2</v>
      </c>
      <c r="S1120" s="13">
        <v>9.0535351859362789E-2</v>
      </c>
      <c r="T1120" s="13">
        <v>4.8037711514770765E-2</v>
      </c>
      <c r="U1120" s="13">
        <v>-5.9350831128115455E-3</v>
      </c>
      <c r="V1120" s="13">
        <v>0.17204851676612232</v>
      </c>
      <c r="W1120" s="13">
        <v>3.5850306276284494E-2</v>
      </c>
      <c r="X1120" s="13">
        <v>2.2238399126806252E-2</v>
      </c>
      <c r="Y1120" s="13">
        <v>-0.18777558522695181</v>
      </c>
      <c r="Z1120" s="13">
        <v>-3.2921480426602701E-2</v>
      </c>
      <c r="AA1120" s="13">
        <v>2.0312965801370986E-2</v>
      </c>
      <c r="AB1120" s="13">
        <v>-6.6937952949129187E-2</v>
      </c>
      <c r="AC1120" s="13">
        <v>-2.1446326143612304E-2</v>
      </c>
      <c r="AD1120" s="150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55"/>
    </row>
    <row r="1121" spans="1:65">
      <c r="A1121" s="29"/>
      <c r="B1121" s="45" t="s">
        <v>277</v>
      </c>
      <c r="C1121" s="46"/>
      <c r="D1121" s="44">
        <v>0.69</v>
      </c>
      <c r="E1121" s="44">
        <v>0.08</v>
      </c>
      <c r="F1121" s="44">
        <v>0.03</v>
      </c>
      <c r="G1121" s="44">
        <v>0.54</v>
      </c>
      <c r="H1121" s="44">
        <v>0.66</v>
      </c>
      <c r="I1121" s="44">
        <v>2.36</v>
      </c>
      <c r="J1121" s="44">
        <v>0.69</v>
      </c>
      <c r="K1121" s="44">
        <v>0.14000000000000001</v>
      </c>
      <c r="L1121" s="44">
        <v>0.8</v>
      </c>
      <c r="M1121" s="44">
        <v>0.36</v>
      </c>
      <c r="N1121" s="44">
        <v>0.87</v>
      </c>
      <c r="O1121" s="44">
        <v>7.0000000000000007E-2</v>
      </c>
      <c r="P1121" s="44">
        <v>0.03</v>
      </c>
      <c r="Q1121" s="44">
        <v>0.67</v>
      </c>
      <c r="R1121" s="44">
        <v>0.92</v>
      </c>
      <c r="S1121" s="44">
        <v>1.87</v>
      </c>
      <c r="T1121" s="44">
        <v>0.9</v>
      </c>
      <c r="U1121" s="44">
        <v>0.33</v>
      </c>
      <c r="V1121" s="44">
        <v>3.73</v>
      </c>
      <c r="W1121" s="44">
        <v>0.63</v>
      </c>
      <c r="X1121" s="44">
        <v>0.32</v>
      </c>
      <c r="Y1121" s="44">
        <v>4.47</v>
      </c>
      <c r="Z1121" s="44">
        <v>0.94</v>
      </c>
      <c r="AA1121" s="44">
        <v>0.27</v>
      </c>
      <c r="AB1121" s="44">
        <v>1.72</v>
      </c>
      <c r="AC1121" s="44">
        <v>0.68</v>
      </c>
      <c r="AD1121" s="150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55"/>
    </row>
    <row r="1122" spans="1:65">
      <c r="B1122" s="30"/>
      <c r="C1122" s="20"/>
      <c r="D1122" s="20"/>
      <c r="E1122" s="20"/>
      <c r="F1122" s="20"/>
      <c r="G1122" s="20"/>
      <c r="H1122" s="20"/>
      <c r="I1122" s="20"/>
      <c r="J1122" s="20"/>
      <c r="K1122" s="20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  <c r="AB1122" s="20"/>
      <c r="AC1122" s="20"/>
      <c r="BM1122" s="55"/>
    </row>
    <row r="1123" spans="1:65" ht="15">
      <c r="B1123" s="8" t="s">
        <v>533</v>
      </c>
      <c r="BM1123" s="27" t="s">
        <v>66</v>
      </c>
    </row>
    <row r="1124" spans="1:65" ht="15">
      <c r="A1124" s="24" t="s">
        <v>45</v>
      </c>
      <c r="B1124" s="18" t="s">
        <v>110</v>
      </c>
      <c r="C1124" s="15" t="s">
        <v>111</v>
      </c>
      <c r="D1124" s="16" t="s">
        <v>236</v>
      </c>
      <c r="E1124" s="17" t="s">
        <v>236</v>
      </c>
      <c r="F1124" s="17" t="s">
        <v>236</v>
      </c>
      <c r="G1124" s="17" t="s">
        <v>236</v>
      </c>
      <c r="H1124" s="17" t="s">
        <v>236</v>
      </c>
      <c r="I1124" s="17" t="s">
        <v>236</v>
      </c>
      <c r="J1124" s="17" t="s">
        <v>236</v>
      </c>
      <c r="K1124" s="17" t="s">
        <v>236</v>
      </c>
      <c r="L1124" s="17" t="s">
        <v>236</v>
      </c>
      <c r="M1124" s="17" t="s">
        <v>236</v>
      </c>
      <c r="N1124" s="17" t="s">
        <v>236</v>
      </c>
      <c r="O1124" s="17" t="s">
        <v>236</v>
      </c>
      <c r="P1124" s="17" t="s">
        <v>236</v>
      </c>
      <c r="Q1124" s="17" t="s">
        <v>236</v>
      </c>
      <c r="R1124" s="17" t="s">
        <v>236</v>
      </c>
      <c r="S1124" s="17" t="s">
        <v>236</v>
      </c>
      <c r="T1124" s="17" t="s">
        <v>236</v>
      </c>
      <c r="U1124" s="17" t="s">
        <v>236</v>
      </c>
      <c r="V1124" s="17" t="s">
        <v>236</v>
      </c>
      <c r="W1124" s="17" t="s">
        <v>236</v>
      </c>
      <c r="X1124" s="17" t="s">
        <v>236</v>
      </c>
      <c r="Y1124" s="17" t="s">
        <v>236</v>
      </c>
      <c r="Z1124" s="17" t="s">
        <v>236</v>
      </c>
      <c r="AA1124" s="17" t="s">
        <v>236</v>
      </c>
      <c r="AB1124" s="17" t="s">
        <v>236</v>
      </c>
      <c r="AC1124" s="17" t="s">
        <v>236</v>
      </c>
      <c r="AD1124" s="150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</v>
      </c>
    </row>
    <row r="1125" spans="1:65">
      <c r="A1125" s="29"/>
      <c r="B1125" s="19" t="s">
        <v>237</v>
      </c>
      <c r="C1125" s="9" t="s">
        <v>237</v>
      </c>
      <c r="D1125" s="148" t="s">
        <v>239</v>
      </c>
      <c r="E1125" s="149" t="s">
        <v>241</v>
      </c>
      <c r="F1125" s="149" t="s">
        <v>242</v>
      </c>
      <c r="G1125" s="149" t="s">
        <v>243</v>
      </c>
      <c r="H1125" s="149" t="s">
        <v>244</v>
      </c>
      <c r="I1125" s="149" t="s">
        <v>245</v>
      </c>
      <c r="J1125" s="149" t="s">
        <v>246</v>
      </c>
      <c r="K1125" s="149" t="s">
        <v>247</v>
      </c>
      <c r="L1125" s="149" t="s">
        <v>248</v>
      </c>
      <c r="M1125" s="149" t="s">
        <v>249</v>
      </c>
      <c r="N1125" s="149" t="s">
        <v>250</v>
      </c>
      <c r="O1125" s="149" t="s">
        <v>251</v>
      </c>
      <c r="P1125" s="149" t="s">
        <v>252</v>
      </c>
      <c r="Q1125" s="149" t="s">
        <v>253</v>
      </c>
      <c r="R1125" s="149" t="s">
        <v>254</v>
      </c>
      <c r="S1125" s="149" t="s">
        <v>255</v>
      </c>
      <c r="T1125" s="149" t="s">
        <v>256</v>
      </c>
      <c r="U1125" s="149" t="s">
        <v>257</v>
      </c>
      <c r="V1125" s="149" t="s">
        <v>258</v>
      </c>
      <c r="W1125" s="149" t="s">
        <v>259</v>
      </c>
      <c r="X1125" s="149" t="s">
        <v>260</v>
      </c>
      <c r="Y1125" s="149" t="s">
        <v>261</v>
      </c>
      <c r="Z1125" s="149" t="s">
        <v>263</v>
      </c>
      <c r="AA1125" s="149" t="s">
        <v>264</v>
      </c>
      <c r="AB1125" s="149" t="s">
        <v>265</v>
      </c>
      <c r="AC1125" s="149" t="s">
        <v>266</v>
      </c>
      <c r="AD1125" s="150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27" t="s">
        <v>3</v>
      </c>
    </row>
    <row r="1126" spans="1:65">
      <c r="A1126" s="29"/>
      <c r="B1126" s="19"/>
      <c r="C1126" s="9"/>
      <c r="D1126" s="10" t="s">
        <v>114</v>
      </c>
      <c r="E1126" s="11" t="s">
        <v>287</v>
      </c>
      <c r="F1126" s="11" t="s">
        <v>287</v>
      </c>
      <c r="G1126" s="11" t="s">
        <v>287</v>
      </c>
      <c r="H1126" s="11" t="s">
        <v>287</v>
      </c>
      <c r="I1126" s="11" t="s">
        <v>288</v>
      </c>
      <c r="J1126" s="11" t="s">
        <v>288</v>
      </c>
      <c r="K1126" s="11" t="s">
        <v>114</v>
      </c>
      <c r="L1126" s="11" t="s">
        <v>288</v>
      </c>
      <c r="M1126" s="11" t="s">
        <v>287</v>
      </c>
      <c r="N1126" s="11" t="s">
        <v>287</v>
      </c>
      <c r="O1126" s="11" t="s">
        <v>288</v>
      </c>
      <c r="P1126" s="11" t="s">
        <v>288</v>
      </c>
      <c r="Q1126" s="11" t="s">
        <v>288</v>
      </c>
      <c r="R1126" s="11" t="s">
        <v>288</v>
      </c>
      <c r="S1126" s="11" t="s">
        <v>288</v>
      </c>
      <c r="T1126" s="11" t="s">
        <v>288</v>
      </c>
      <c r="U1126" s="11" t="s">
        <v>287</v>
      </c>
      <c r="V1126" s="11" t="s">
        <v>287</v>
      </c>
      <c r="W1126" s="11" t="s">
        <v>114</v>
      </c>
      <c r="X1126" s="11" t="s">
        <v>287</v>
      </c>
      <c r="Y1126" s="11" t="s">
        <v>114</v>
      </c>
      <c r="Z1126" s="11" t="s">
        <v>288</v>
      </c>
      <c r="AA1126" s="11" t="s">
        <v>114</v>
      </c>
      <c r="AB1126" s="11" t="s">
        <v>114</v>
      </c>
      <c r="AC1126" s="11" t="s">
        <v>287</v>
      </c>
      <c r="AD1126" s="150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27">
        <v>0</v>
      </c>
    </row>
    <row r="1127" spans="1:65">
      <c r="A1127" s="29"/>
      <c r="B1127" s="19"/>
      <c r="C1127" s="9"/>
      <c r="D1127" s="25"/>
      <c r="E1127" s="25"/>
      <c r="F1127" s="25"/>
      <c r="G1127" s="25"/>
      <c r="H1127" s="25"/>
      <c r="I1127" s="25"/>
      <c r="J1127" s="25"/>
      <c r="K1127" s="25"/>
      <c r="L1127" s="25"/>
      <c r="M1127" s="25"/>
      <c r="N1127" s="25"/>
      <c r="O1127" s="25"/>
      <c r="P1127" s="25"/>
      <c r="Q1127" s="25"/>
      <c r="R1127" s="25"/>
      <c r="S1127" s="25"/>
      <c r="T1127" s="25"/>
      <c r="U1127" s="25"/>
      <c r="V1127" s="25"/>
      <c r="W1127" s="25"/>
      <c r="X1127" s="25"/>
      <c r="Y1127" s="25"/>
      <c r="Z1127" s="25"/>
      <c r="AA1127" s="25"/>
      <c r="AB1127" s="25"/>
      <c r="AC1127" s="25"/>
      <c r="AD1127" s="150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27">
        <v>0</v>
      </c>
    </row>
    <row r="1128" spans="1:65">
      <c r="A1128" s="29"/>
      <c r="B1128" s="18">
        <v>1</v>
      </c>
      <c r="C1128" s="14">
        <v>1</v>
      </c>
      <c r="D1128" s="221">
        <v>250.99999999999997</v>
      </c>
      <c r="E1128" s="221">
        <v>253.09999999999997</v>
      </c>
      <c r="F1128" s="221">
        <v>238.5</v>
      </c>
      <c r="G1128" s="221">
        <v>255.40000000000003</v>
      </c>
      <c r="H1128" s="221">
        <v>253.99899606294605</v>
      </c>
      <c r="I1128" s="221">
        <v>263</v>
      </c>
      <c r="J1128" s="221">
        <v>268</v>
      </c>
      <c r="K1128" s="222">
        <v>219.33599999999998</v>
      </c>
      <c r="L1128" s="221">
        <v>262</v>
      </c>
      <c r="M1128" s="221">
        <v>260</v>
      </c>
      <c r="N1128" s="221">
        <v>268.3</v>
      </c>
      <c r="O1128" s="221">
        <v>263</v>
      </c>
      <c r="P1128" s="221">
        <v>250.99999999999997</v>
      </c>
      <c r="Q1128" s="221">
        <v>268</v>
      </c>
      <c r="R1128" s="221">
        <v>257</v>
      </c>
      <c r="S1128" s="221">
        <v>262</v>
      </c>
      <c r="T1128" s="221">
        <v>249.39999999999998</v>
      </c>
      <c r="U1128" s="221">
        <v>255.00000000000003</v>
      </c>
      <c r="V1128" s="221">
        <v>273</v>
      </c>
      <c r="W1128" s="222">
        <v>294.39999999999998</v>
      </c>
      <c r="X1128" s="221">
        <v>257.5</v>
      </c>
      <c r="Y1128" s="221">
        <v>272.9006</v>
      </c>
      <c r="Z1128" s="222">
        <v>305</v>
      </c>
      <c r="AA1128" s="221">
        <v>244.98737912360502</v>
      </c>
      <c r="AB1128" s="231">
        <v>213.22</v>
      </c>
      <c r="AC1128" s="221">
        <v>284</v>
      </c>
      <c r="AD1128" s="223"/>
      <c r="AE1128" s="224"/>
      <c r="AF1128" s="224"/>
      <c r="AG1128" s="224"/>
      <c r="AH1128" s="224"/>
      <c r="AI1128" s="224"/>
      <c r="AJ1128" s="224"/>
      <c r="AK1128" s="224"/>
      <c r="AL1128" s="224"/>
      <c r="AM1128" s="224"/>
      <c r="AN1128" s="224"/>
      <c r="AO1128" s="224"/>
      <c r="AP1128" s="224"/>
      <c r="AQ1128" s="224"/>
      <c r="AR1128" s="224"/>
      <c r="AS1128" s="224"/>
      <c r="AT1128" s="224"/>
      <c r="AU1128" s="224"/>
      <c r="AV1128" s="224"/>
      <c r="AW1128" s="224"/>
      <c r="AX1128" s="224"/>
      <c r="AY1128" s="224"/>
      <c r="AZ1128" s="224"/>
      <c r="BA1128" s="224"/>
      <c r="BB1128" s="224"/>
      <c r="BC1128" s="224"/>
      <c r="BD1128" s="224"/>
      <c r="BE1128" s="224"/>
      <c r="BF1128" s="224"/>
      <c r="BG1128" s="224"/>
      <c r="BH1128" s="224"/>
      <c r="BI1128" s="224"/>
      <c r="BJ1128" s="224"/>
      <c r="BK1128" s="224"/>
      <c r="BL1128" s="224"/>
      <c r="BM1128" s="225">
        <v>1</v>
      </c>
    </row>
    <row r="1129" spans="1:65">
      <c r="A1129" s="29"/>
      <c r="B1129" s="19">
        <v>1</v>
      </c>
      <c r="C1129" s="9">
        <v>2</v>
      </c>
      <c r="D1129" s="226">
        <v>250</v>
      </c>
      <c r="E1129" s="226">
        <v>252</v>
      </c>
      <c r="F1129" s="226">
        <v>241.1</v>
      </c>
      <c r="G1129" s="226">
        <v>251.7</v>
      </c>
      <c r="H1129" s="226">
        <v>258.32675001241813</v>
      </c>
      <c r="I1129" s="226">
        <v>260</v>
      </c>
      <c r="J1129" s="226">
        <v>266</v>
      </c>
      <c r="K1129" s="227">
        <v>215.137</v>
      </c>
      <c r="L1129" s="226">
        <v>270</v>
      </c>
      <c r="M1129" s="226">
        <v>253.00000000000003</v>
      </c>
      <c r="N1129" s="226">
        <v>257.5</v>
      </c>
      <c r="O1129" s="226">
        <v>263</v>
      </c>
      <c r="P1129" s="226">
        <v>246.00000000000003</v>
      </c>
      <c r="Q1129" s="226">
        <v>269</v>
      </c>
      <c r="R1129" s="226">
        <v>250</v>
      </c>
      <c r="S1129" s="226">
        <v>262</v>
      </c>
      <c r="T1129" s="226">
        <v>253.6</v>
      </c>
      <c r="U1129" s="226">
        <v>256</v>
      </c>
      <c r="V1129" s="226">
        <v>269</v>
      </c>
      <c r="W1129" s="227">
        <v>290.60000000000002</v>
      </c>
      <c r="X1129" s="226">
        <v>246.10000000000002</v>
      </c>
      <c r="Y1129" s="226">
        <v>267.4547</v>
      </c>
      <c r="Z1129" s="227">
        <v>308</v>
      </c>
      <c r="AA1129" s="226">
        <v>250.97564620865197</v>
      </c>
      <c r="AB1129" s="227">
        <v>219.89</v>
      </c>
      <c r="AC1129" s="226">
        <v>287</v>
      </c>
      <c r="AD1129" s="223"/>
      <c r="AE1129" s="224"/>
      <c r="AF1129" s="224"/>
      <c r="AG1129" s="224"/>
      <c r="AH1129" s="224"/>
      <c r="AI1129" s="224"/>
      <c r="AJ1129" s="224"/>
      <c r="AK1129" s="224"/>
      <c r="AL1129" s="224"/>
      <c r="AM1129" s="224"/>
      <c r="AN1129" s="224"/>
      <c r="AO1129" s="224"/>
      <c r="AP1129" s="224"/>
      <c r="AQ1129" s="224"/>
      <c r="AR1129" s="224"/>
      <c r="AS1129" s="224"/>
      <c r="AT1129" s="224"/>
      <c r="AU1129" s="224"/>
      <c r="AV1129" s="224"/>
      <c r="AW1129" s="224"/>
      <c r="AX1129" s="224"/>
      <c r="AY1129" s="224"/>
      <c r="AZ1129" s="224"/>
      <c r="BA1129" s="224"/>
      <c r="BB1129" s="224"/>
      <c r="BC1129" s="224"/>
      <c r="BD1129" s="224"/>
      <c r="BE1129" s="224"/>
      <c r="BF1129" s="224"/>
      <c r="BG1129" s="224"/>
      <c r="BH1129" s="224"/>
      <c r="BI1129" s="224"/>
      <c r="BJ1129" s="224"/>
      <c r="BK1129" s="224"/>
      <c r="BL1129" s="224"/>
      <c r="BM1129" s="225">
        <v>18</v>
      </c>
    </row>
    <row r="1130" spans="1:65">
      <c r="A1130" s="29"/>
      <c r="B1130" s="19">
        <v>1</v>
      </c>
      <c r="C1130" s="9">
        <v>3</v>
      </c>
      <c r="D1130" s="226">
        <v>254</v>
      </c>
      <c r="E1130" s="226">
        <v>254.60000000000002</v>
      </c>
      <c r="F1130" s="226">
        <v>240.6</v>
      </c>
      <c r="G1130" s="226">
        <v>255.30000000000004</v>
      </c>
      <c r="H1130" s="226">
        <v>258.19660992463753</v>
      </c>
      <c r="I1130" s="226">
        <v>262</v>
      </c>
      <c r="J1130" s="226">
        <v>258</v>
      </c>
      <c r="K1130" s="227">
        <v>216.04899999999998</v>
      </c>
      <c r="L1130" s="226">
        <v>270</v>
      </c>
      <c r="M1130" s="226">
        <v>254</v>
      </c>
      <c r="N1130" s="226">
        <v>276.8</v>
      </c>
      <c r="O1130" s="226">
        <v>264</v>
      </c>
      <c r="P1130" s="226">
        <v>248</v>
      </c>
      <c r="Q1130" s="226">
        <v>267</v>
      </c>
      <c r="R1130" s="226">
        <v>250</v>
      </c>
      <c r="S1130" s="226">
        <v>263</v>
      </c>
      <c r="T1130" s="226">
        <v>237.6</v>
      </c>
      <c r="U1130" s="226">
        <v>254</v>
      </c>
      <c r="V1130" s="226">
        <v>279</v>
      </c>
      <c r="W1130" s="227">
        <v>299.10000000000002</v>
      </c>
      <c r="X1130" s="226">
        <v>255.49999999999997</v>
      </c>
      <c r="Y1130" s="226">
        <v>263.95979999999997</v>
      </c>
      <c r="Z1130" s="227">
        <v>294</v>
      </c>
      <c r="AA1130" s="226">
        <v>251.93955525814113</v>
      </c>
      <c r="AB1130" s="227">
        <v>220.15</v>
      </c>
      <c r="AC1130" s="226">
        <v>279</v>
      </c>
      <c r="AD1130" s="223"/>
      <c r="AE1130" s="224"/>
      <c r="AF1130" s="224"/>
      <c r="AG1130" s="224"/>
      <c r="AH1130" s="224"/>
      <c r="AI1130" s="224"/>
      <c r="AJ1130" s="224"/>
      <c r="AK1130" s="224"/>
      <c r="AL1130" s="224"/>
      <c r="AM1130" s="224"/>
      <c r="AN1130" s="224"/>
      <c r="AO1130" s="224"/>
      <c r="AP1130" s="224"/>
      <c r="AQ1130" s="224"/>
      <c r="AR1130" s="224"/>
      <c r="AS1130" s="224"/>
      <c r="AT1130" s="224"/>
      <c r="AU1130" s="224"/>
      <c r="AV1130" s="224"/>
      <c r="AW1130" s="224"/>
      <c r="AX1130" s="224"/>
      <c r="AY1130" s="224"/>
      <c r="AZ1130" s="224"/>
      <c r="BA1130" s="224"/>
      <c r="BB1130" s="224"/>
      <c r="BC1130" s="224"/>
      <c r="BD1130" s="224"/>
      <c r="BE1130" s="224"/>
      <c r="BF1130" s="224"/>
      <c r="BG1130" s="224"/>
      <c r="BH1130" s="224"/>
      <c r="BI1130" s="224"/>
      <c r="BJ1130" s="224"/>
      <c r="BK1130" s="224"/>
      <c r="BL1130" s="224"/>
      <c r="BM1130" s="225">
        <v>16</v>
      </c>
    </row>
    <row r="1131" spans="1:65">
      <c r="A1131" s="29"/>
      <c r="B1131" s="19">
        <v>1</v>
      </c>
      <c r="C1131" s="9">
        <v>4</v>
      </c>
      <c r="D1131" s="226">
        <v>250.99999999999997</v>
      </c>
      <c r="E1131" s="226">
        <v>252.1</v>
      </c>
      <c r="F1131" s="226">
        <v>242.9</v>
      </c>
      <c r="G1131" s="226">
        <v>257.7</v>
      </c>
      <c r="H1131" s="226">
        <v>259.70050122848414</v>
      </c>
      <c r="I1131" s="226">
        <v>265</v>
      </c>
      <c r="J1131" s="226">
        <v>259</v>
      </c>
      <c r="K1131" s="227">
        <v>211.755</v>
      </c>
      <c r="L1131" s="226">
        <v>263</v>
      </c>
      <c r="M1131" s="226">
        <v>260</v>
      </c>
      <c r="N1131" s="226">
        <v>267.5</v>
      </c>
      <c r="O1131" s="226">
        <v>261</v>
      </c>
      <c r="P1131" s="226">
        <v>246.00000000000003</v>
      </c>
      <c r="Q1131" s="226">
        <v>268</v>
      </c>
      <c r="R1131" s="226">
        <v>252</v>
      </c>
      <c r="S1131" s="230">
        <v>271</v>
      </c>
      <c r="T1131" s="226">
        <v>257.10000000000002</v>
      </c>
      <c r="U1131" s="226">
        <v>248</v>
      </c>
      <c r="V1131" s="226">
        <v>279</v>
      </c>
      <c r="W1131" s="227">
        <v>289</v>
      </c>
      <c r="X1131" s="226">
        <v>254.60000000000002</v>
      </c>
      <c r="Y1131" s="226">
        <v>274.10719999999998</v>
      </c>
      <c r="Z1131" s="227">
        <v>298</v>
      </c>
      <c r="AA1131" s="226">
        <v>248.18780149680353</v>
      </c>
      <c r="AB1131" s="227">
        <v>218.71</v>
      </c>
      <c r="AC1131" s="226">
        <v>281</v>
      </c>
      <c r="AD1131" s="223"/>
      <c r="AE1131" s="224"/>
      <c r="AF1131" s="224"/>
      <c r="AG1131" s="224"/>
      <c r="AH1131" s="224"/>
      <c r="AI1131" s="224"/>
      <c r="AJ1131" s="224"/>
      <c r="AK1131" s="224"/>
      <c r="AL1131" s="224"/>
      <c r="AM1131" s="224"/>
      <c r="AN1131" s="224"/>
      <c r="AO1131" s="224"/>
      <c r="AP1131" s="224"/>
      <c r="AQ1131" s="224"/>
      <c r="AR1131" s="224"/>
      <c r="AS1131" s="224"/>
      <c r="AT1131" s="224"/>
      <c r="AU1131" s="224"/>
      <c r="AV1131" s="224"/>
      <c r="AW1131" s="224"/>
      <c r="AX1131" s="224"/>
      <c r="AY1131" s="224"/>
      <c r="AZ1131" s="224"/>
      <c r="BA1131" s="224"/>
      <c r="BB1131" s="224"/>
      <c r="BC1131" s="224"/>
      <c r="BD1131" s="224"/>
      <c r="BE1131" s="224"/>
      <c r="BF1131" s="224"/>
      <c r="BG1131" s="224"/>
      <c r="BH1131" s="224"/>
      <c r="BI1131" s="224"/>
      <c r="BJ1131" s="224"/>
      <c r="BK1131" s="224"/>
      <c r="BL1131" s="224"/>
      <c r="BM1131" s="225">
        <v>259.01341068703601</v>
      </c>
    </row>
    <row r="1132" spans="1:65">
      <c r="A1132" s="29"/>
      <c r="B1132" s="19">
        <v>1</v>
      </c>
      <c r="C1132" s="9">
        <v>5</v>
      </c>
      <c r="D1132" s="226">
        <v>261</v>
      </c>
      <c r="E1132" s="226">
        <v>259</v>
      </c>
      <c r="F1132" s="226">
        <v>243.7</v>
      </c>
      <c r="G1132" s="226">
        <v>260.2</v>
      </c>
      <c r="H1132" s="226">
        <v>258.18980388788924</v>
      </c>
      <c r="I1132" s="226">
        <v>259</v>
      </c>
      <c r="J1132" s="226">
        <v>255.00000000000003</v>
      </c>
      <c r="K1132" s="227">
        <v>219.09849999999997</v>
      </c>
      <c r="L1132" s="226">
        <v>255.00000000000003</v>
      </c>
      <c r="M1132" s="226">
        <v>261</v>
      </c>
      <c r="N1132" s="226">
        <v>264.3</v>
      </c>
      <c r="O1132" s="226">
        <v>259</v>
      </c>
      <c r="P1132" s="226">
        <v>252</v>
      </c>
      <c r="Q1132" s="226">
        <v>265</v>
      </c>
      <c r="R1132" s="226">
        <v>256</v>
      </c>
      <c r="S1132" s="226">
        <v>259</v>
      </c>
      <c r="T1132" s="226">
        <v>246.80000000000004</v>
      </c>
      <c r="U1132" s="226">
        <v>248</v>
      </c>
      <c r="V1132" s="226">
        <v>273</v>
      </c>
      <c r="W1132" s="227">
        <v>299.3</v>
      </c>
      <c r="X1132" s="226">
        <v>246.3</v>
      </c>
      <c r="Y1132" s="226">
        <v>265.15559999999999</v>
      </c>
      <c r="Z1132" s="227">
        <v>300</v>
      </c>
      <c r="AA1132" s="226">
        <v>245.04024118819862</v>
      </c>
      <c r="AB1132" s="227">
        <v>220.35</v>
      </c>
      <c r="AC1132" s="226">
        <v>286</v>
      </c>
      <c r="AD1132" s="223"/>
      <c r="AE1132" s="224"/>
      <c r="AF1132" s="224"/>
      <c r="AG1132" s="224"/>
      <c r="AH1132" s="224"/>
      <c r="AI1132" s="224"/>
      <c r="AJ1132" s="224"/>
      <c r="AK1132" s="224"/>
      <c r="AL1132" s="224"/>
      <c r="AM1132" s="224"/>
      <c r="AN1132" s="224"/>
      <c r="AO1132" s="224"/>
      <c r="AP1132" s="224"/>
      <c r="AQ1132" s="224"/>
      <c r="AR1132" s="224"/>
      <c r="AS1132" s="224"/>
      <c r="AT1132" s="224"/>
      <c r="AU1132" s="224"/>
      <c r="AV1132" s="224"/>
      <c r="AW1132" s="224"/>
      <c r="AX1132" s="224"/>
      <c r="AY1132" s="224"/>
      <c r="AZ1132" s="224"/>
      <c r="BA1132" s="224"/>
      <c r="BB1132" s="224"/>
      <c r="BC1132" s="224"/>
      <c r="BD1132" s="224"/>
      <c r="BE1132" s="224"/>
      <c r="BF1132" s="224"/>
      <c r="BG1132" s="224"/>
      <c r="BH1132" s="224"/>
      <c r="BI1132" s="224"/>
      <c r="BJ1132" s="224"/>
      <c r="BK1132" s="224"/>
      <c r="BL1132" s="224"/>
      <c r="BM1132" s="225">
        <v>72</v>
      </c>
    </row>
    <row r="1133" spans="1:65">
      <c r="A1133" s="29"/>
      <c r="B1133" s="19">
        <v>1</v>
      </c>
      <c r="C1133" s="9">
        <v>6</v>
      </c>
      <c r="D1133" s="226">
        <v>255.00000000000003</v>
      </c>
      <c r="E1133" s="226">
        <v>244</v>
      </c>
      <c r="F1133" s="226">
        <v>244.49999999999997</v>
      </c>
      <c r="G1133" s="226">
        <v>265.10000000000002</v>
      </c>
      <c r="H1133" s="226">
        <v>254.9372605915614</v>
      </c>
      <c r="I1133" s="226">
        <v>263</v>
      </c>
      <c r="J1133" s="226">
        <v>265</v>
      </c>
      <c r="K1133" s="227">
        <v>212.11599999999999</v>
      </c>
      <c r="L1133" s="226">
        <v>267</v>
      </c>
      <c r="M1133" s="226">
        <v>265</v>
      </c>
      <c r="N1133" s="226">
        <v>267.5</v>
      </c>
      <c r="O1133" s="226">
        <v>260</v>
      </c>
      <c r="P1133" s="226">
        <v>241</v>
      </c>
      <c r="Q1133" s="226">
        <v>271</v>
      </c>
      <c r="R1133" s="226">
        <v>250</v>
      </c>
      <c r="S1133" s="226">
        <v>263</v>
      </c>
      <c r="T1133" s="226">
        <v>252.8</v>
      </c>
      <c r="U1133" s="226">
        <v>259</v>
      </c>
      <c r="V1133" s="226">
        <v>280</v>
      </c>
      <c r="W1133" s="227">
        <v>298.2</v>
      </c>
      <c r="X1133" s="226">
        <v>247.5</v>
      </c>
      <c r="Y1133" s="230">
        <v>320.17590000000001</v>
      </c>
      <c r="Z1133" s="227">
        <v>300</v>
      </c>
      <c r="AA1133" s="226">
        <v>247.99618570542154</v>
      </c>
      <c r="AB1133" s="227">
        <v>222.8</v>
      </c>
      <c r="AC1133" s="226">
        <v>284</v>
      </c>
      <c r="AD1133" s="223"/>
      <c r="AE1133" s="224"/>
      <c r="AF1133" s="224"/>
      <c r="AG1133" s="224"/>
      <c r="AH1133" s="224"/>
      <c r="AI1133" s="224"/>
      <c r="AJ1133" s="224"/>
      <c r="AK1133" s="224"/>
      <c r="AL1133" s="224"/>
      <c r="AM1133" s="224"/>
      <c r="AN1133" s="224"/>
      <c r="AO1133" s="224"/>
      <c r="AP1133" s="224"/>
      <c r="AQ1133" s="224"/>
      <c r="AR1133" s="224"/>
      <c r="AS1133" s="224"/>
      <c r="AT1133" s="224"/>
      <c r="AU1133" s="224"/>
      <c r="AV1133" s="224"/>
      <c r="AW1133" s="224"/>
      <c r="AX1133" s="224"/>
      <c r="AY1133" s="224"/>
      <c r="AZ1133" s="224"/>
      <c r="BA1133" s="224"/>
      <c r="BB1133" s="224"/>
      <c r="BC1133" s="224"/>
      <c r="BD1133" s="224"/>
      <c r="BE1133" s="224"/>
      <c r="BF1133" s="224"/>
      <c r="BG1133" s="224"/>
      <c r="BH1133" s="224"/>
      <c r="BI1133" s="224"/>
      <c r="BJ1133" s="224"/>
      <c r="BK1133" s="224"/>
      <c r="BL1133" s="224"/>
      <c r="BM1133" s="228"/>
    </row>
    <row r="1134" spans="1:65">
      <c r="A1134" s="29"/>
      <c r="B1134" s="20" t="s">
        <v>273</v>
      </c>
      <c r="C1134" s="12"/>
      <c r="D1134" s="229">
        <v>253.66666666666666</v>
      </c>
      <c r="E1134" s="229">
        <v>252.4666666666667</v>
      </c>
      <c r="F1134" s="229">
        <v>241.88333333333333</v>
      </c>
      <c r="G1134" s="229">
        <v>257.56666666666666</v>
      </c>
      <c r="H1134" s="229">
        <v>257.22498695132271</v>
      </c>
      <c r="I1134" s="229">
        <v>262</v>
      </c>
      <c r="J1134" s="229">
        <v>261.83333333333331</v>
      </c>
      <c r="K1134" s="229">
        <v>215.58191666666664</v>
      </c>
      <c r="L1134" s="229">
        <v>264.5</v>
      </c>
      <c r="M1134" s="229">
        <v>258.83333333333331</v>
      </c>
      <c r="N1134" s="229">
        <v>266.98333333333329</v>
      </c>
      <c r="O1134" s="229">
        <v>261.66666666666669</v>
      </c>
      <c r="P1134" s="229">
        <v>247.33333333333334</v>
      </c>
      <c r="Q1134" s="229">
        <v>268</v>
      </c>
      <c r="R1134" s="229">
        <v>252.5</v>
      </c>
      <c r="S1134" s="229">
        <v>263.33333333333331</v>
      </c>
      <c r="T1134" s="229">
        <v>249.54999999999998</v>
      </c>
      <c r="U1134" s="229">
        <v>253.33333333333334</v>
      </c>
      <c r="V1134" s="229">
        <v>275.5</v>
      </c>
      <c r="W1134" s="229">
        <v>295.09999999999997</v>
      </c>
      <c r="X1134" s="229">
        <v>251.25</v>
      </c>
      <c r="Y1134" s="229">
        <v>277.29230000000001</v>
      </c>
      <c r="Z1134" s="229">
        <v>300.83333333333331</v>
      </c>
      <c r="AA1134" s="229">
        <v>248.18780149680364</v>
      </c>
      <c r="AB1134" s="229">
        <v>219.18666666666664</v>
      </c>
      <c r="AC1134" s="229">
        <v>283.5</v>
      </c>
      <c r="AD1134" s="223"/>
      <c r="AE1134" s="224"/>
      <c r="AF1134" s="224"/>
      <c r="AG1134" s="224"/>
      <c r="AH1134" s="224"/>
      <c r="AI1134" s="224"/>
      <c r="AJ1134" s="224"/>
      <c r="AK1134" s="224"/>
      <c r="AL1134" s="224"/>
      <c r="AM1134" s="224"/>
      <c r="AN1134" s="224"/>
      <c r="AO1134" s="224"/>
      <c r="AP1134" s="224"/>
      <c r="AQ1134" s="224"/>
      <c r="AR1134" s="224"/>
      <c r="AS1134" s="224"/>
      <c r="AT1134" s="224"/>
      <c r="AU1134" s="224"/>
      <c r="AV1134" s="224"/>
      <c r="AW1134" s="224"/>
      <c r="AX1134" s="224"/>
      <c r="AY1134" s="224"/>
      <c r="AZ1134" s="224"/>
      <c r="BA1134" s="224"/>
      <c r="BB1134" s="224"/>
      <c r="BC1134" s="224"/>
      <c r="BD1134" s="224"/>
      <c r="BE1134" s="224"/>
      <c r="BF1134" s="224"/>
      <c r="BG1134" s="224"/>
      <c r="BH1134" s="224"/>
      <c r="BI1134" s="224"/>
      <c r="BJ1134" s="224"/>
      <c r="BK1134" s="224"/>
      <c r="BL1134" s="224"/>
      <c r="BM1134" s="228"/>
    </row>
    <row r="1135" spans="1:65">
      <c r="A1135" s="29"/>
      <c r="B1135" s="3" t="s">
        <v>274</v>
      </c>
      <c r="C1135" s="28"/>
      <c r="D1135" s="226">
        <v>252.5</v>
      </c>
      <c r="E1135" s="226">
        <v>252.59999999999997</v>
      </c>
      <c r="F1135" s="226">
        <v>242</v>
      </c>
      <c r="G1135" s="226">
        <v>256.55</v>
      </c>
      <c r="H1135" s="226">
        <v>258.19320690626341</v>
      </c>
      <c r="I1135" s="226">
        <v>262.5</v>
      </c>
      <c r="J1135" s="226">
        <v>262</v>
      </c>
      <c r="K1135" s="226">
        <v>215.59299999999999</v>
      </c>
      <c r="L1135" s="226">
        <v>265</v>
      </c>
      <c r="M1135" s="226">
        <v>260</v>
      </c>
      <c r="N1135" s="226">
        <v>267.5</v>
      </c>
      <c r="O1135" s="226">
        <v>262</v>
      </c>
      <c r="P1135" s="226">
        <v>247</v>
      </c>
      <c r="Q1135" s="226">
        <v>268</v>
      </c>
      <c r="R1135" s="226">
        <v>251</v>
      </c>
      <c r="S1135" s="226">
        <v>262.5</v>
      </c>
      <c r="T1135" s="226">
        <v>251.1</v>
      </c>
      <c r="U1135" s="226">
        <v>254.5</v>
      </c>
      <c r="V1135" s="226">
        <v>276</v>
      </c>
      <c r="W1135" s="226">
        <v>296.29999999999995</v>
      </c>
      <c r="X1135" s="226">
        <v>251.05</v>
      </c>
      <c r="Y1135" s="226">
        <v>270.17764999999997</v>
      </c>
      <c r="Z1135" s="226">
        <v>300</v>
      </c>
      <c r="AA1135" s="226">
        <v>248.09199360111253</v>
      </c>
      <c r="AB1135" s="226">
        <v>220.01999999999998</v>
      </c>
      <c r="AC1135" s="226">
        <v>284</v>
      </c>
      <c r="AD1135" s="223"/>
      <c r="AE1135" s="224"/>
      <c r="AF1135" s="224"/>
      <c r="AG1135" s="224"/>
      <c r="AH1135" s="224"/>
      <c r="AI1135" s="224"/>
      <c r="AJ1135" s="224"/>
      <c r="AK1135" s="224"/>
      <c r="AL1135" s="224"/>
      <c r="AM1135" s="224"/>
      <c r="AN1135" s="224"/>
      <c r="AO1135" s="224"/>
      <c r="AP1135" s="224"/>
      <c r="AQ1135" s="224"/>
      <c r="AR1135" s="224"/>
      <c r="AS1135" s="224"/>
      <c r="AT1135" s="224"/>
      <c r="AU1135" s="224"/>
      <c r="AV1135" s="224"/>
      <c r="AW1135" s="224"/>
      <c r="AX1135" s="224"/>
      <c r="AY1135" s="224"/>
      <c r="AZ1135" s="224"/>
      <c r="BA1135" s="224"/>
      <c r="BB1135" s="224"/>
      <c r="BC1135" s="224"/>
      <c r="BD1135" s="224"/>
      <c r="BE1135" s="224"/>
      <c r="BF1135" s="224"/>
      <c r="BG1135" s="224"/>
      <c r="BH1135" s="224"/>
      <c r="BI1135" s="224"/>
      <c r="BJ1135" s="224"/>
      <c r="BK1135" s="224"/>
      <c r="BL1135" s="224"/>
      <c r="BM1135" s="228"/>
    </row>
    <row r="1136" spans="1:65">
      <c r="A1136" s="29"/>
      <c r="B1136" s="3" t="s">
        <v>275</v>
      </c>
      <c r="C1136" s="28"/>
      <c r="D1136" s="226">
        <v>4.0824829046386393</v>
      </c>
      <c r="E1136" s="226">
        <v>4.8923068859860663</v>
      </c>
      <c r="F1136" s="226">
        <v>2.2310685033558775</v>
      </c>
      <c r="G1136" s="226">
        <v>4.6465758001636734</v>
      </c>
      <c r="H1136" s="226">
        <v>2.2296943652267314</v>
      </c>
      <c r="I1136" s="226">
        <v>2.1908902300206643</v>
      </c>
      <c r="J1136" s="226">
        <v>5.1929439306299647</v>
      </c>
      <c r="K1136" s="226">
        <v>3.2721090204433332</v>
      </c>
      <c r="L1136" s="226">
        <v>5.7532599454570015</v>
      </c>
      <c r="M1136" s="226">
        <v>4.5350486950711568</v>
      </c>
      <c r="N1136" s="226">
        <v>6.257289082875003</v>
      </c>
      <c r="O1136" s="226">
        <v>1.9663841605003503</v>
      </c>
      <c r="P1136" s="226">
        <v>3.9832984656772323</v>
      </c>
      <c r="Q1136" s="226">
        <v>2</v>
      </c>
      <c r="R1136" s="226">
        <v>3.2093613071762426</v>
      </c>
      <c r="S1136" s="226">
        <v>4.0331955899344463</v>
      </c>
      <c r="T1136" s="226">
        <v>6.8462398438851135</v>
      </c>
      <c r="U1136" s="226">
        <v>4.4572039067858098</v>
      </c>
      <c r="V1136" s="226">
        <v>4.4609416046390926</v>
      </c>
      <c r="W1136" s="226">
        <v>4.4988887516807976</v>
      </c>
      <c r="X1136" s="226">
        <v>5.1659461863244287</v>
      </c>
      <c r="Y1136" s="226">
        <v>21.402188938330593</v>
      </c>
      <c r="Z1136" s="226">
        <v>4.9966655548141974</v>
      </c>
      <c r="AA1136" s="226">
        <v>2.8994582355251688</v>
      </c>
      <c r="AB1136" s="226">
        <v>3.2143594488897285</v>
      </c>
      <c r="AC1136" s="226">
        <v>3.0166206257996713</v>
      </c>
      <c r="AD1136" s="223"/>
      <c r="AE1136" s="224"/>
      <c r="AF1136" s="224"/>
      <c r="AG1136" s="224"/>
      <c r="AH1136" s="224"/>
      <c r="AI1136" s="224"/>
      <c r="AJ1136" s="224"/>
      <c r="AK1136" s="224"/>
      <c r="AL1136" s="224"/>
      <c r="AM1136" s="224"/>
      <c r="AN1136" s="224"/>
      <c r="AO1136" s="224"/>
      <c r="AP1136" s="224"/>
      <c r="AQ1136" s="224"/>
      <c r="AR1136" s="224"/>
      <c r="AS1136" s="224"/>
      <c r="AT1136" s="224"/>
      <c r="AU1136" s="224"/>
      <c r="AV1136" s="224"/>
      <c r="AW1136" s="224"/>
      <c r="AX1136" s="224"/>
      <c r="AY1136" s="224"/>
      <c r="AZ1136" s="224"/>
      <c r="BA1136" s="224"/>
      <c r="BB1136" s="224"/>
      <c r="BC1136" s="224"/>
      <c r="BD1136" s="224"/>
      <c r="BE1136" s="224"/>
      <c r="BF1136" s="224"/>
      <c r="BG1136" s="224"/>
      <c r="BH1136" s="224"/>
      <c r="BI1136" s="224"/>
      <c r="BJ1136" s="224"/>
      <c r="BK1136" s="224"/>
      <c r="BL1136" s="224"/>
      <c r="BM1136" s="228"/>
    </row>
    <row r="1137" spans="1:65">
      <c r="A1137" s="29"/>
      <c r="B1137" s="3" t="s">
        <v>86</v>
      </c>
      <c r="C1137" s="28"/>
      <c r="D1137" s="13">
        <v>1.6093887928930246E-2</v>
      </c>
      <c r="E1137" s="13">
        <v>1.9378030971690254E-2</v>
      </c>
      <c r="F1137" s="13">
        <v>9.2237380418488703E-3</v>
      </c>
      <c r="G1137" s="13">
        <v>1.8040283940068617E-2</v>
      </c>
      <c r="H1137" s="13">
        <v>8.6682650533040136E-3</v>
      </c>
      <c r="I1137" s="13">
        <v>8.3621764504605515E-3</v>
      </c>
      <c r="J1137" s="13">
        <v>1.9833013102342322E-2</v>
      </c>
      <c r="K1137" s="13">
        <v>1.5178031028932159E-2</v>
      </c>
      <c r="L1137" s="13">
        <v>2.1751455370347832E-2</v>
      </c>
      <c r="M1137" s="13">
        <v>1.7521115370526041E-2</v>
      </c>
      <c r="N1137" s="13">
        <v>2.3437002620169813E-2</v>
      </c>
      <c r="O1137" s="13">
        <v>7.5148439254790452E-3</v>
      </c>
      <c r="P1137" s="13">
        <v>1.6104980319449725E-2</v>
      </c>
      <c r="Q1137" s="13">
        <v>7.462686567164179E-3</v>
      </c>
      <c r="R1137" s="13">
        <v>1.271034181059898E-2</v>
      </c>
      <c r="S1137" s="13">
        <v>1.5315932620004228E-2</v>
      </c>
      <c r="T1137" s="13">
        <v>2.7434341189681882E-2</v>
      </c>
      <c r="U1137" s="13">
        <v>1.7594225947838722E-2</v>
      </c>
      <c r="V1137" s="13">
        <v>1.6192165534080191E-2</v>
      </c>
      <c r="W1137" s="13">
        <v>1.5245302445546588E-2</v>
      </c>
      <c r="X1137" s="13">
        <v>2.0560979846067379E-2</v>
      </c>
      <c r="Y1137" s="13">
        <v>7.7182774055863046E-2</v>
      </c>
      <c r="Z1137" s="13">
        <v>1.6609414586639993E-2</v>
      </c>
      <c r="AA1137" s="13">
        <v>1.1682517102124821E-2</v>
      </c>
      <c r="AB1137" s="13">
        <v>1.466494060871888E-2</v>
      </c>
      <c r="AC1137" s="13">
        <v>1.0640637128041169E-2</v>
      </c>
      <c r="AD1137" s="150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55"/>
    </row>
    <row r="1138" spans="1:65">
      <c r="A1138" s="29"/>
      <c r="B1138" s="3" t="s">
        <v>276</v>
      </c>
      <c r="C1138" s="28"/>
      <c r="D1138" s="13">
        <v>-2.0642730452400393E-2</v>
      </c>
      <c r="E1138" s="13">
        <v>-2.5275695196646408E-2</v>
      </c>
      <c r="F1138" s="13">
        <v>-6.6135870371595629E-2</v>
      </c>
      <c r="G1138" s="13">
        <v>-5.5855950336001214E-3</v>
      </c>
      <c r="H1138" s="13">
        <v>-6.9047534294440771E-3</v>
      </c>
      <c r="I1138" s="13">
        <v>1.1530635827087243E-2</v>
      </c>
      <c r="J1138" s="13">
        <v>1.0887168501497291E-2</v>
      </c>
      <c r="K1138" s="13">
        <v>-0.1676804838219258</v>
      </c>
      <c r="L1138" s="13">
        <v>2.1182645710933423E-2</v>
      </c>
      <c r="M1138" s="13">
        <v>-6.9524335911808066E-4</v>
      </c>
      <c r="N1138" s="13">
        <v>3.0770308862220652E-2</v>
      </c>
      <c r="O1138" s="13">
        <v>1.0243701175907782E-2</v>
      </c>
      <c r="P1138" s="13">
        <v>-4.5094488824810819E-2</v>
      </c>
      <c r="Q1138" s="13">
        <v>3.4695459548318208E-2</v>
      </c>
      <c r="R1138" s="13">
        <v>-2.5147001731528618E-2</v>
      </c>
      <c r="S1138" s="13">
        <v>1.6678374431805087E-2</v>
      </c>
      <c r="T1138" s="13">
        <v>-3.6536373394467248E-2</v>
      </c>
      <c r="U1138" s="13">
        <v>-2.1929665103579743E-2</v>
      </c>
      <c r="V1138" s="13">
        <v>6.365148919985697E-2</v>
      </c>
      <c r="W1138" s="13">
        <v>0.13932324668921137</v>
      </c>
      <c r="X1138" s="13">
        <v>-2.9973006673451708E-2</v>
      </c>
      <c r="Y1138" s="13">
        <v>7.0571208125784102E-2</v>
      </c>
      <c r="Z1138" s="13">
        <v>0.1614585226894989</v>
      </c>
      <c r="AA1138" s="13">
        <v>-4.1795554761111853E-2</v>
      </c>
      <c r="AB1138" s="13">
        <v>-0.15376325077040798</v>
      </c>
      <c r="AC1138" s="13">
        <v>9.4537920828164923E-2</v>
      </c>
      <c r="AD1138" s="150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55"/>
    </row>
    <row r="1139" spans="1:65">
      <c r="A1139" s="29"/>
      <c r="B1139" s="45" t="s">
        <v>277</v>
      </c>
      <c r="C1139" s="46"/>
      <c r="D1139" s="44">
        <v>0.39</v>
      </c>
      <c r="E1139" s="44">
        <v>0.5</v>
      </c>
      <c r="F1139" s="44">
        <v>1.41</v>
      </c>
      <c r="G1139" s="44">
        <v>0.05</v>
      </c>
      <c r="H1139" s="44">
        <v>0.08</v>
      </c>
      <c r="I1139" s="44">
        <v>0.33</v>
      </c>
      <c r="J1139" s="44">
        <v>0.31</v>
      </c>
      <c r="K1139" s="44">
        <v>3.68</v>
      </c>
      <c r="L1139" s="44">
        <v>0.54</v>
      </c>
      <c r="M1139" s="44">
        <v>0.05</v>
      </c>
      <c r="N1139" s="44">
        <v>0.76</v>
      </c>
      <c r="O1139" s="44">
        <v>0.3</v>
      </c>
      <c r="P1139" s="44">
        <v>0.94</v>
      </c>
      <c r="Q1139" s="44">
        <v>0.85</v>
      </c>
      <c r="R1139" s="44">
        <v>0.49</v>
      </c>
      <c r="S1139" s="44">
        <v>0.44</v>
      </c>
      <c r="T1139" s="44">
        <v>0.75</v>
      </c>
      <c r="U1139" s="44">
        <v>0.42</v>
      </c>
      <c r="V1139" s="44">
        <v>1.5</v>
      </c>
      <c r="W1139" s="44">
        <v>3.19</v>
      </c>
      <c r="X1139" s="44">
        <v>0.6</v>
      </c>
      <c r="Y1139" s="44">
        <v>1.65</v>
      </c>
      <c r="Z1139" s="44">
        <v>3.69</v>
      </c>
      <c r="AA1139" s="44">
        <v>0.87</v>
      </c>
      <c r="AB1139" s="44">
        <v>3.37</v>
      </c>
      <c r="AC1139" s="44">
        <v>2.19</v>
      </c>
      <c r="AD1139" s="150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55"/>
    </row>
    <row r="1140" spans="1:65">
      <c r="B1140" s="30"/>
      <c r="C1140" s="20"/>
      <c r="D1140" s="20"/>
      <c r="E1140" s="20"/>
      <c r="F1140" s="20"/>
      <c r="G1140" s="20"/>
      <c r="H1140" s="20"/>
      <c r="I1140" s="20"/>
      <c r="J1140" s="20"/>
      <c r="K1140" s="20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  <c r="AB1140" s="20"/>
      <c r="AC1140" s="20"/>
      <c r="BM1140" s="55"/>
    </row>
    <row r="1141" spans="1:65">
      <c r="BM1141" s="55"/>
    </row>
    <row r="1142" spans="1:65">
      <c r="BM1142" s="55"/>
    </row>
    <row r="1143" spans="1:65">
      <c r="BM1143" s="55"/>
    </row>
    <row r="1144" spans="1:65">
      <c r="BM1144" s="55"/>
    </row>
    <row r="1145" spans="1:65">
      <c r="BM1145" s="55"/>
    </row>
    <row r="1146" spans="1:65">
      <c r="BM1146" s="55"/>
    </row>
    <row r="1147" spans="1:65">
      <c r="BM1147" s="55"/>
    </row>
    <row r="1148" spans="1:65">
      <c r="BM1148" s="55"/>
    </row>
    <row r="1149" spans="1:65">
      <c r="BM1149" s="55"/>
    </row>
    <row r="1150" spans="1:65">
      <c r="BM1150" s="55"/>
    </row>
    <row r="1151" spans="1:65">
      <c r="BM1151" s="55"/>
    </row>
    <row r="1152" spans="1:65">
      <c r="BM1152" s="55"/>
    </row>
    <row r="1153" spans="65:65">
      <c r="BM1153" s="55"/>
    </row>
    <row r="1154" spans="65:65">
      <c r="BM1154" s="55"/>
    </row>
    <row r="1155" spans="65:65">
      <c r="BM1155" s="55"/>
    </row>
    <row r="1156" spans="65:65">
      <c r="BM1156" s="55"/>
    </row>
    <row r="1157" spans="65:65">
      <c r="BM1157" s="55"/>
    </row>
    <row r="1158" spans="65:65">
      <c r="BM1158" s="55"/>
    </row>
    <row r="1159" spans="65:65">
      <c r="BM1159" s="55"/>
    </row>
    <row r="1160" spans="65:65">
      <c r="BM1160" s="55"/>
    </row>
    <row r="1161" spans="65:65">
      <c r="BM1161" s="55"/>
    </row>
    <row r="1162" spans="65:65">
      <c r="BM1162" s="55"/>
    </row>
    <row r="1163" spans="65:65">
      <c r="BM1163" s="55"/>
    </row>
    <row r="1164" spans="65:65">
      <c r="BM1164" s="55"/>
    </row>
    <row r="1165" spans="65:65">
      <c r="BM1165" s="55"/>
    </row>
    <row r="1166" spans="65:65">
      <c r="BM1166" s="55"/>
    </row>
    <row r="1167" spans="65:65">
      <c r="BM1167" s="55"/>
    </row>
    <row r="1168" spans="65:65">
      <c r="BM1168" s="55"/>
    </row>
    <row r="1169" spans="65:65">
      <c r="BM1169" s="55"/>
    </row>
    <row r="1170" spans="65:65">
      <c r="BM1170" s="55"/>
    </row>
    <row r="1171" spans="65:65">
      <c r="BM1171" s="55"/>
    </row>
    <row r="1172" spans="65:65">
      <c r="BM1172" s="55"/>
    </row>
    <row r="1173" spans="65:65">
      <c r="BM1173" s="55"/>
    </row>
    <row r="1174" spans="65:65">
      <c r="BM1174" s="55"/>
    </row>
    <row r="1175" spans="65:65">
      <c r="BM1175" s="55"/>
    </row>
    <row r="1176" spans="65:65">
      <c r="BM1176" s="55"/>
    </row>
    <row r="1177" spans="65:65">
      <c r="BM1177" s="55"/>
    </row>
    <row r="1178" spans="65:65">
      <c r="BM1178" s="55"/>
    </row>
    <row r="1179" spans="65:65">
      <c r="BM1179" s="55"/>
    </row>
    <row r="1180" spans="65:65">
      <c r="BM1180" s="55"/>
    </row>
    <row r="1181" spans="65:65">
      <c r="BM1181" s="55"/>
    </row>
    <row r="1182" spans="65:65">
      <c r="BM1182" s="55"/>
    </row>
    <row r="1183" spans="65:65">
      <c r="BM1183" s="55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6"/>
    </row>
    <row r="1190" spans="65:65">
      <c r="BM1190" s="57"/>
    </row>
    <row r="1191" spans="65:65">
      <c r="BM1191" s="57"/>
    </row>
    <row r="1192" spans="65:65">
      <c r="BM1192" s="57"/>
    </row>
    <row r="1193" spans="65:65">
      <c r="BM1193" s="57"/>
    </row>
    <row r="1194" spans="65:65">
      <c r="BM1194" s="57"/>
    </row>
    <row r="1195" spans="65:65">
      <c r="BM1195" s="57"/>
    </row>
    <row r="1196" spans="65:65">
      <c r="BM1196" s="57"/>
    </row>
    <row r="1197" spans="65:65">
      <c r="BM1197" s="57"/>
    </row>
    <row r="1198" spans="65:65">
      <c r="BM1198" s="57"/>
    </row>
    <row r="1199" spans="65:65">
      <c r="BM1199" s="57"/>
    </row>
    <row r="1200" spans="65:65">
      <c r="BM1200" s="57"/>
    </row>
    <row r="1201" spans="65:65">
      <c r="BM1201" s="57"/>
    </row>
    <row r="1202" spans="65:65">
      <c r="BM1202" s="57"/>
    </row>
    <row r="1203" spans="65:65">
      <c r="BM1203" s="57"/>
    </row>
    <row r="1204" spans="65:65">
      <c r="BM1204" s="57"/>
    </row>
    <row r="1205" spans="65:65">
      <c r="BM1205" s="57"/>
    </row>
    <row r="1206" spans="65:65">
      <c r="BM1206" s="57"/>
    </row>
    <row r="1207" spans="65:65">
      <c r="BM1207" s="57"/>
    </row>
    <row r="1208" spans="65:65">
      <c r="BM1208" s="57"/>
    </row>
    <row r="1209" spans="65:65">
      <c r="BM1209" s="57"/>
    </row>
    <row r="1210" spans="65:65">
      <c r="BM1210" s="57"/>
    </row>
    <row r="1211" spans="65:65">
      <c r="BM1211" s="57"/>
    </row>
    <row r="1212" spans="65:65">
      <c r="BM1212" s="57"/>
    </row>
    <row r="1213" spans="65:65">
      <c r="BM1213" s="57"/>
    </row>
    <row r="1214" spans="65:65">
      <c r="BM1214" s="57"/>
    </row>
    <row r="1215" spans="65:65">
      <c r="BM1215" s="57"/>
    </row>
    <row r="1216" spans="65:65">
      <c r="BM1216" s="57"/>
    </row>
    <row r="1217" spans="65:65">
      <c r="BM1217" s="57"/>
    </row>
    <row r="1218" spans="65:65">
      <c r="BM1218" s="57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</sheetData>
  <dataConsolidate/>
  <conditionalFormatting sqref="B6:AC11 B24:AC29 B42:AB47 B60:E65 B78:Z83 B96:AC101 B115:AA120 B134:AC139 B152:AC157 B171:Z176 B189:AB194 B208:AB213 B226:X231 B244:AC249 B262:N267 B280:N285 B298:N303 B316:AC321 B334:AA339 B352:N357 B371:W376 B390:Y395 B409:F414 B427:N432 B446:W451 B465:AC470 B483:AA488 B501:AC506 B520:L525 B538:AC543 B556:AC561 B574:AB579 B593:AC598 B611:Z616 B630:N635 B648:AB653 B666:AB671 B684:AC689 B702:N707 B721:Y726 B739:U744 B757:AC762 B776:AA781 B794:AA799 B813:W818 B831:N836 B850:AA855 B869:AC874 B887:Y892 B905:O910 B924:X929 B943:AA948 B962:AB967 B980:X985 B998:M1003 B1017:AA1022 B1036:AB1041 B1054:AA1059 B1072:AB1077 B1091:O1096 B1110:AC1115 B1128:AC1133">
    <cfRule type="expression" dxfId="23" priority="186">
      <formula>AND($B6&lt;&gt;$B5,NOT(ISBLANK(INDIRECT(Anlyt_LabRefThisCol))))</formula>
    </cfRule>
  </conditionalFormatting>
  <conditionalFormatting sqref="C2:AC17 C20:AC35 C38:AB53 C56:E71 C74:Z89 C92:AC107 C111:AA126 C130:AC145 C148:AC163 C167:Z182 C185:AB200 C204:AB219 C222:X237 C240:AC255 C258:N273 C276:N291 C294:N309 C312:AC327 C330:AA345 C348:N363 C367:W382 C386:Y401 C405:F420 C423:N438 C442:W457 C461:AC476 C479:AA494 C497:AC512 C516:L531 C534:AC549 C552:AC567 C570:AB585 C589:AC604 C607:Z622 C626:N641 C644:AB659 C662:AB677 C680:AC695 C698:N713 C717:Y732 C735:U750 C753:AC768 C772:AA787 C790:AA805 C809:W824 C827:N842 C846:AA861 C865:AC880 C883:Y898 C901:O916 C920:X935 C939:AA954 C958:AB973 C976:X991 C994:M1009 C1013:AA1028 C1032:AB1047 C1050:AA1065 C1068:AB1083 C1087:O1102 C1106:AC1121 C1124:AC1139">
    <cfRule type="expression" dxfId="22" priority="184" stopIfTrue="1">
      <formula>AND(ISBLANK(INDIRECT(Anlyt_LabRefLastCol)),ISBLANK(INDIRECT(Anlyt_LabRefThisCol)))</formula>
    </cfRule>
    <cfRule type="expression" dxfId="21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7253C-6A3A-4D28-92F1-C96FC701ED4D}">
  <sheetPr codeName="Sheet15"/>
  <dimension ref="A1:BN1252"/>
  <sheetViews>
    <sheetView zoomScale="81" zoomScaleNormal="81" workbookViewId="0"/>
  </sheetViews>
  <sheetFormatPr defaultColWidth="9.140625" defaultRowHeight="12.75"/>
  <cols>
    <col min="1" max="1" width="11.140625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534</v>
      </c>
      <c r="BM1" s="27" t="s">
        <v>66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50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239</v>
      </c>
      <c r="E3" s="149" t="s">
        <v>241</v>
      </c>
      <c r="F3" s="149" t="s">
        <v>242</v>
      </c>
      <c r="G3" s="149" t="s">
        <v>243</v>
      </c>
      <c r="H3" s="149" t="s">
        <v>244</v>
      </c>
      <c r="I3" s="149" t="s">
        <v>245</v>
      </c>
      <c r="J3" s="149" t="s">
        <v>246</v>
      </c>
      <c r="K3" s="149" t="s">
        <v>247</v>
      </c>
      <c r="L3" s="149" t="s">
        <v>248</v>
      </c>
      <c r="M3" s="149" t="s">
        <v>249</v>
      </c>
      <c r="N3" s="149" t="s">
        <v>250</v>
      </c>
      <c r="O3" s="149" t="s">
        <v>251</v>
      </c>
      <c r="P3" s="149" t="s">
        <v>252</v>
      </c>
      <c r="Q3" s="149" t="s">
        <v>253</v>
      </c>
      <c r="R3" s="149" t="s">
        <v>254</v>
      </c>
      <c r="S3" s="149" t="s">
        <v>255</v>
      </c>
      <c r="T3" s="149" t="s">
        <v>256</v>
      </c>
      <c r="U3" s="149" t="s">
        <v>257</v>
      </c>
      <c r="V3" s="149" t="s">
        <v>258</v>
      </c>
      <c r="W3" s="149" t="s">
        <v>259</v>
      </c>
      <c r="X3" s="149" t="s">
        <v>260</v>
      </c>
      <c r="Y3" s="149" t="s">
        <v>261</v>
      </c>
      <c r="Z3" s="149" t="s">
        <v>263</v>
      </c>
      <c r="AA3" s="149" t="s">
        <v>264</v>
      </c>
      <c r="AB3" s="149" t="s">
        <v>265</v>
      </c>
      <c r="AC3" s="149" t="s">
        <v>266</v>
      </c>
      <c r="AD3" s="150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280</v>
      </c>
      <c r="E4" s="11" t="s">
        <v>280</v>
      </c>
      <c r="F4" s="11" t="s">
        <v>280</v>
      </c>
      <c r="G4" s="11" t="s">
        <v>280</v>
      </c>
      <c r="H4" s="11" t="s">
        <v>280</v>
      </c>
      <c r="I4" s="11" t="s">
        <v>309</v>
      </c>
      <c r="J4" s="11" t="s">
        <v>280</v>
      </c>
      <c r="K4" s="11" t="s">
        <v>281</v>
      </c>
      <c r="L4" s="11" t="s">
        <v>309</v>
      </c>
      <c r="M4" s="11" t="s">
        <v>309</v>
      </c>
      <c r="N4" s="11" t="s">
        <v>281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309</v>
      </c>
      <c r="U4" s="11" t="s">
        <v>281</v>
      </c>
      <c r="V4" s="11" t="s">
        <v>280</v>
      </c>
      <c r="W4" s="11" t="s">
        <v>281</v>
      </c>
      <c r="X4" s="11" t="s">
        <v>280</v>
      </c>
      <c r="Y4" s="11" t="s">
        <v>281</v>
      </c>
      <c r="Z4" s="11" t="s">
        <v>280</v>
      </c>
      <c r="AA4" s="11" t="s">
        <v>309</v>
      </c>
      <c r="AB4" s="11" t="s">
        <v>281</v>
      </c>
      <c r="AC4" s="11" t="s">
        <v>280</v>
      </c>
      <c r="AD4" s="150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 t="s">
        <v>310</v>
      </c>
      <c r="E5" s="25" t="s">
        <v>310</v>
      </c>
      <c r="F5" s="25" t="s">
        <v>272</v>
      </c>
      <c r="G5" s="25" t="s">
        <v>311</v>
      </c>
      <c r="H5" s="25" t="s">
        <v>312</v>
      </c>
      <c r="I5" s="25" t="s">
        <v>310</v>
      </c>
      <c r="J5" s="25" t="s">
        <v>310</v>
      </c>
      <c r="K5" s="25" t="s">
        <v>313</v>
      </c>
      <c r="L5" s="25" t="s">
        <v>312</v>
      </c>
      <c r="M5" s="25" t="s">
        <v>311</v>
      </c>
      <c r="N5" s="25" t="s">
        <v>311</v>
      </c>
      <c r="O5" s="25" t="s">
        <v>310</v>
      </c>
      <c r="P5" s="25" t="s">
        <v>310</v>
      </c>
      <c r="Q5" s="25" t="s">
        <v>310</v>
      </c>
      <c r="R5" s="25" t="s">
        <v>310</v>
      </c>
      <c r="S5" s="25" t="s">
        <v>310</v>
      </c>
      <c r="T5" s="25" t="s">
        <v>310</v>
      </c>
      <c r="U5" s="25" t="s">
        <v>314</v>
      </c>
      <c r="V5" s="25" t="s">
        <v>310</v>
      </c>
      <c r="W5" s="25" t="s">
        <v>311</v>
      </c>
      <c r="X5" s="25" t="s">
        <v>312</v>
      </c>
      <c r="Y5" s="25" t="s">
        <v>310</v>
      </c>
      <c r="Z5" s="25" t="s">
        <v>310</v>
      </c>
      <c r="AA5" s="25" t="s">
        <v>311</v>
      </c>
      <c r="AB5" s="25" t="s">
        <v>313</v>
      </c>
      <c r="AC5" s="25" t="s">
        <v>116</v>
      </c>
      <c r="AD5" s="150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0">
        <v>24.14</v>
      </c>
      <c r="E6" s="210">
        <v>22.98</v>
      </c>
      <c r="F6" s="210">
        <v>23.7</v>
      </c>
      <c r="G6" s="210">
        <v>22.52</v>
      </c>
      <c r="H6" s="210">
        <v>22.865487876275044</v>
      </c>
      <c r="I6" s="210">
        <v>23.3</v>
      </c>
      <c r="J6" s="210">
        <v>23.4</v>
      </c>
      <c r="K6" s="210">
        <v>23.276000000000003</v>
      </c>
      <c r="L6" s="210">
        <v>23.4</v>
      </c>
      <c r="M6" s="210">
        <v>22.5</v>
      </c>
      <c r="N6" s="210">
        <v>22.3</v>
      </c>
      <c r="O6" s="210">
        <v>23</v>
      </c>
      <c r="P6" s="210">
        <v>24.8</v>
      </c>
      <c r="Q6" s="210">
        <v>24.5</v>
      </c>
      <c r="R6" s="210">
        <v>26.2</v>
      </c>
      <c r="S6" s="210">
        <v>26.3</v>
      </c>
      <c r="T6" s="210">
        <v>22.3</v>
      </c>
      <c r="U6" s="210">
        <v>22.5</v>
      </c>
      <c r="V6" s="210">
        <v>23</v>
      </c>
      <c r="W6" s="220">
        <v>24.94</v>
      </c>
      <c r="X6" s="210">
        <v>22.78</v>
      </c>
      <c r="Y6" s="210">
        <v>21.9114</v>
      </c>
      <c r="Z6" s="211">
        <v>7.62</v>
      </c>
      <c r="AA6" s="210">
        <v>23.513309157224857</v>
      </c>
      <c r="AB6" s="210">
        <v>21.51</v>
      </c>
      <c r="AC6" s="211">
        <v>25.75</v>
      </c>
      <c r="AD6" s="212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24.42</v>
      </c>
      <c r="E7" s="215">
        <v>24.42</v>
      </c>
      <c r="F7" s="215">
        <v>23.8</v>
      </c>
      <c r="G7" s="215">
        <v>22.57</v>
      </c>
      <c r="H7" s="215">
        <v>23.401348103728775</v>
      </c>
      <c r="I7" s="215">
        <v>23.8</v>
      </c>
      <c r="J7" s="215">
        <v>23.4</v>
      </c>
      <c r="K7" s="215">
        <v>24.742000000000001</v>
      </c>
      <c r="L7" s="215">
        <v>23.6</v>
      </c>
      <c r="M7" s="215">
        <v>22.8</v>
      </c>
      <c r="N7" s="215">
        <v>21.5</v>
      </c>
      <c r="O7" s="215">
        <v>23.3</v>
      </c>
      <c r="P7" s="215">
        <v>24.3</v>
      </c>
      <c r="Q7" s="215">
        <v>23.8</v>
      </c>
      <c r="R7" s="215">
        <v>25.2</v>
      </c>
      <c r="S7" s="215">
        <v>26.5</v>
      </c>
      <c r="T7" s="215">
        <v>22.1</v>
      </c>
      <c r="U7" s="215">
        <v>22.5</v>
      </c>
      <c r="V7" s="217">
        <v>24.3</v>
      </c>
      <c r="W7" s="216">
        <v>26.25</v>
      </c>
      <c r="X7" s="215">
        <v>23.87</v>
      </c>
      <c r="Y7" s="215">
        <v>21.701799999999999</v>
      </c>
      <c r="Z7" s="216">
        <v>3.95</v>
      </c>
      <c r="AA7" s="215">
        <v>23.8441048329375</v>
      </c>
      <c r="AB7" s="215">
        <v>21.38</v>
      </c>
      <c r="AC7" s="216">
        <v>26.89</v>
      </c>
      <c r="AD7" s="212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29"/>
      <c r="B8" s="19">
        <v>1</v>
      </c>
      <c r="C8" s="9">
        <v>3</v>
      </c>
      <c r="D8" s="215">
        <v>24.02</v>
      </c>
      <c r="E8" s="215">
        <v>22.64</v>
      </c>
      <c r="F8" s="215">
        <v>23.5</v>
      </c>
      <c r="G8" s="215">
        <v>22.77</v>
      </c>
      <c r="H8" s="215">
        <v>23.68659291416191</v>
      </c>
      <c r="I8" s="215">
        <v>23.3</v>
      </c>
      <c r="J8" s="215">
        <v>23.7</v>
      </c>
      <c r="K8" s="215">
        <v>23.370500000000003</v>
      </c>
      <c r="L8" s="215">
        <v>23.6</v>
      </c>
      <c r="M8" s="215">
        <v>23</v>
      </c>
      <c r="N8" s="215">
        <v>21.4</v>
      </c>
      <c r="O8" s="215">
        <v>22.5</v>
      </c>
      <c r="P8" s="215">
        <v>24.5</v>
      </c>
      <c r="Q8" s="215">
        <v>24.1</v>
      </c>
      <c r="R8" s="215">
        <v>23.6</v>
      </c>
      <c r="S8" s="215">
        <v>25</v>
      </c>
      <c r="T8" s="215">
        <v>22.5</v>
      </c>
      <c r="U8" s="215">
        <v>22.6</v>
      </c>
      <c r="V8" s="215">
        <v>23.4</v>
      </c>
      <c r="W8" s="216">
        <v>26.74</v>
      </c>
      <c r="X8" s="215">
        <v>23.89</v>
      </c>
      <c r="Y8" s="215">
        <v>21.608499999999999</v>
      </c>
      <c r="Z8" s="216">
        <v>1.75</v>
      </c>
      <c r="AA8" s="215">
        <v>23.604750604414619</v>
      </c>
      <c r="AB8" s="215">
        <v>21.47</v>
      </c>
      <c r="AC8" s="216">
        <v>27.37</v>
      </c>
      <c r="AD8" s="212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24.05</v>
      </c>
      <c r="E9" s="215">
        <v>23.459999999999997</v>
      </c>
      <c r="F9" s="215">
        <v>23.6</v>
      </c>
      <c r="G9" s="215">
        <v>22.97</v>
      </c>
      <c r="H9" s="215">
        <v>23.21461683368355</v>
      </c>
      <c r="I9" s="215">
        <v>23.8</v>
      </c>
      <c r="J9" s="215">
        <v>23.6</v>
      </c>
      <c r="K9" s="215">
        <v>25.197500000000002</v>
      </c>
      <c r="L9" s="215">
        <v>23.7</v>
      </c>
      <c r="M9" s="215">
        <v>22.4</v>
      </c>
      <c r="N9" s="215">
        <v>22</v>
      </c>
      <c r="O9" s="215">
        <v>22.6</v>
      </c>
      <c r="P9" s="215">
        <v>24.1</v>
      </c>
      <c r="Q9" s="215">
        <v>23.5</v>
      </c>
      <c r="R9" s="215">
        <v>25.1</v>
      </c>
      <c r="S9" s="215">
        <v>25.3</v>
      </c>
      <c r="T9" s="215">
        <v>22.5</v>
      </c>
      <c r="U9" s="215">
        <v>23.2</v>
      </c>
      <c r="V9" s="215">
        <v>22.8</v>
      </c>
      <c r="W9" s="216">
        <v>26.21</v>
      </c>
      <c r="X9" s="215">
        <v>23.68</v>
      </c>
      <c r="Y9" s="215">
        <v>21.5822</v>
      </c>
      <c r="Z9" s="216">
        <v>8.98</v>
      </c>
      <c r="AA9" s="215">
        <v>23.83179748033983</v>
      </c>
      <c r="AB9" s="215">
        <v>20.99</v>
      </c>
      <c r="AC9" s="216">
        <v>28.4</v>
      </c>
      <c r="AD9" s="212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23.400905181489609</v>
      </c>
      <c r="BN9" s="27"/>
    </row>
    <row r="10" spans="1:66">
      <c r="A10" s="29"/>
      <c r="B10" s="19">
        <v>1</v>
      </c>
      <c r="C10" s="9">
        <v>5</v>
      </c>
      <c r="D10" s="215">
        <v>24.24</v>
      </c>
      <c r="E10" s="215">
        <v>24.4</v>
      </c>
      <c r="F10" s="215">
        <v>23.7</v>
      </c>
      <c r="G10" s="215">
        <v>23.14</v>
      </c>
      <c r="H10" s="215">
        <v>23.11846778999131</v>
      </c>
      <c r="I10" s="215">
        <v>23.6</v>
      </c>
      <c r="J10" s="215">
        <v>23.7</v>
      </c>
      <c r="K10" s="215">
        <v>26.195</v>
      </c>
      <c r="L10" s="215">
        <v>23.9</v>
      </c>
      <c r="M10" s="215">
        <v>22.8</v>
      </c>
      <c r="N10" s="215">
        <v>22.3</v>
      </c>
      <c r="O10" s="215">
        <v>22.6</v>
      </c>
      <c r="P10" s="215">
        <v>24.8</v>
      </c>
      <c r="Q10" s="215">
        <v>24.6</v>
      </c>
      <c r="R10" s="215">
        <v>25.7</v>
      </c>
      <c r="S10" s="215">
        <v>26.2</v>
      </c>
      <c r="T10" s="215">
        <v>22.1</v>
      </c>
      <c r="U10" s="215">
        <v>22.7</v>
      </c>
      <c r="V10" s="215">
        <v>23.1</v>
      </c>
      <c r="W10" s="216">
        <v>26.26</v>
      </c>
      <c r="X10" s="215">
        <v>23.18</v>
      </c>
      <c r="Y10" s="215">
        <v>21.7835</v>
      </c>
      <c r="Z10" s="216">
        <v>9.8699999999999992</v>
      </c>
      <c r="AA10" s="215">
        <v>23.675550807492922</v>
      </c>
      <c r="AB10" s="215">
        <v>21.52</v>
      </c>
      <c r="AC10" s="216">
        <v>27.54</v>
      </c>
      <c r="AD10" s="212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74</v>
      </c>
    </row>
    <row r="11" spans="1:66">
      <c r="A11" s="29"/>
      <c r="B11" s="19">
        <v>1</v>
      </c>
      <c r="C11" s="9">
        <v>6</v>
      </c>
      <c r="D11" s="215">
        <v>24.1</v>
      </c>
      <c r="E11" s="215">
        <v>24.04</v>
      </c>
      <c r="F11" s="215">
        <v>23.6</v>
      </c>
      <c r="G11" s="215">
        <v>23.02</v>
      </c>
      <c r="H11" s="215">
        <v>23.397760040645803</v>
      </c>
      <c r="I11" s="215">
        <v>22.9</v>
      </c>
      <c r="J11" s="215">
        <v>23.7</v>
      </c>
      <c r="K11" s="215">
        <v>22.583000000000002</v>
      </c>
      <c r="L11" s="215">
        <v>23.6</v>
      </c>
      <c r="M11" s="215">
        <v>22.8</v>
      </c>
      <c r="N11" s="215">
        <v>21.7</v>
      </c>
      <c r="O11" s="215">
        <v>23.9</v>
      </c>
      <c r="P11" s="215">
        <v>24.2</v>
      </c>
      <c r="Q11" s="215">
        <v>24.9</v>
      </c>
      <c r="R11" s="215">
        <v>26.3</v>
      </c>
      <c r="S11" s="215">
        <v>25.9</v>
      </c>
      <c r="T11" s="215">
        <v>22.6</v>
      </c>
      <c r="U11" s="215">
        <v>22.7</v>
      </c>
      <c r="V11" s="215">
        <v>22.9</v>
      </c>
      <c r="W11" s="216">
        <v>25.71</v>
      </c>
      <c r="X11" s="215">
        <v>23.05</v>
      </c>
      <c r="Y11" s="215">
        <v>21.868300000000001</v>
      </c>
      <c r="Z11" s="216">
        <v>9.52</v>
      </c>
      <c r="AA11" s="215">
        <v>23.591428604669002</v>
      </c>
      <c r="AB11" s="215">
        <v>21.3</v>
      </c>
      <c r="AC11" s="216">
        <v>25.74</v>
      </c>
      <c r="AD11" s="212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8"/>
    </row>
    <row r="12" spans="1:66">
      <c r="A12" s="29"/>
      <c r="B12" s="20" t="s">
        <v>273</v>
      </c>
      <c r="C12" s="12"/>
      <c r="D12" s="219">
        <v>24.161666666666665</v>
      </c>
      <c r="E12" s="219">
        <v>23.656666666666666</v>
      </c>
      <c r="F12" s="219">
        <v>23.650000000000002</v>
      </c>
      <c r="G12" s="219">
        <v>22.831666666666667</v>
      </c>
      <c r="H12" s="219">
        <v>23.28071225974773</v>
      </c>
      <c r="I12" s="219">
        <v>23.450000000000003</v>
      </c>
      <c r="J12" s="219">
        <v>23.583333333333332</v>
      </c>
      <c r="K12" s="219">
        <v>24.227333333333334</v>
      </c>
      <c r="L12" s="219">
        <v>23.633333333333329</v>
      </c>
      <c r="M12" s="219">
        <v>22.716666666666665</v>
      </c>
      <c r="N12" s="219">
        <v>21.866666666666664</v>
      </c>
      <c r="O12" s="219">
        <v>22.983333333333334</v>
      </c>
      <c r="P12" s="219">
        <v>24.45</v>
      </c>
      <c r="Q12" s="219">
        <v>24.233333333333334</v>
      </c>
      <c r="R12" s="219">
        <v>25.349999999999998</v>
      </c>
      <c r="S12" s="219">
        <v>25.866666666666664</v>
      </c>
      <c r="T12" s="219">
        <v>22.349999999999998</v>
      </c>
      <c r="U12" s="219">
        <v>22.7</v>
      </c>
      <c r="V12" s="219">
        <v>23.25</v>
      </c>
      <c r="W12" s="219">
        <v>26.018333333333331</v>
      </c>
      <c r="X12" s="219">
        <v>23.408333333333335</v>
      </c>
      <c r="Y12" s="219">
        <v>21.742616666666667</v>
      </c>
      <c r="Z12" s="219">
        <v>6.9483333333333333</v>
      </c>
      <c r="AA12" s="219">
        <v>23.676823581179789</v>
      </c>
      <c r="AB12" s="219">
        <v>21.361666666666665</v>
      </c>
      <c r="AC12" s="219">
        <v>26.948333333333334</v>
      </c>
      <c r="AD12" s="212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8"/>
    </row>
    <row r="13" spans="1:66">
      <c r="A13" s="29"/>
      <c r="B13" s="3" t="s">
        <v>274</v>
      </c>
      <c r="C13" s="28"/>
      <c r="D13" s="215">
        <v>24.12</v>
      </c>
      <c r="E13" s="215">
        <v>23.75</v>
      </c>
      <c r="F13" s="215">
        <v>23.65</v>
      </c>
      <c r="G13" s="215">
        <v>22.869999999999997</v>
      </c>
      <c r="H13" s="215">
        <v>23.306188437164678</v>
      </c>
      <c r="I13" s="215">
        <v>23.450000000000003</v>
      </c>
      <c r="J13" s="215">
        <v>23.65</v>
      </c>
      <c r="K13" s="215">
        <v>24.056250000000002</v>
      </c>
      <c r="L13" s="215">
        <v>23.6</v>
      </c>
      <c r="M13" s="215">
        <v>22.8</v>
      </c>
      <c r="N13" s="215">
        <v>21.85</v>
      </c>
      <c r="O13" s="215">
        <v>22.8</v>
      </c>
      <c r="P13" s="215">
        <v>24.4</v>
      </c>
      <c r="Q13" s="215">
        <v>24.3</v>
      </c>
      <c r="R13" s="215">
        <v>25.45</v>
      </c>
      <c r="S13" s="215">
        <v>26.049999999999997</v>
      </c>
      <c r="T13" s="215">
        <v>22.4</v>
      </c>
      <c r="U13" s="215">
        <v>22.65</v>
      </c>
      <c r="V13" s="215">
        <v>23.05</v>
      </c>
      <c r="W13" s="215">
        <v>26.23</v>
      </c>
      <c r="X13" s="215">
        <v>23.43</v>
      </c>
      <c r="Y13" s="215">
        <v>21.742649999999998</v>
      </c>
      <c r="Z13" s="215">
        <v>8.3000000000000007</v>
      </c>
      <c r="AA13" s="215">
        <v>23.640150705953772</v>
      </c>
      <c r="AB13" s="215">
        <v>21.424999999999997</v>
      </c>
      <c r="AC13" s="215">
        <v>27.130000000000003</v>
      </c>
      <c r="AD13" s="212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8"/>
    </row>
    <row r="14" spans="1:66">
      <c r="A14" s="29"/>
      <c r="B14" s="3" t="s">
        <v>275</v>
      </c>
      <c r="C14" s="28"/>
      <c r="D14" s="23">
        <v>0.14811031924436172</v>
      </c>
      <c r="E14" s="23">
        <v>0.74997777744854965</v>
      </c>
      <c r="F14" s="23">
        <v>0.10488088481701495</v>
      </c>
      <c r="G14" s="23">
        <v>0.25261960863453709</v>
      </c>
      <c r="H14" s="23">
        <v>0.28145886286890487</v>
      </c>
      <c r="I14" s="23">
        <v>0.35071355833500439</v>
      </c>
      <c r="J14" s="23">
        <v>0.14719601443879785</v>
      </c>
      <c r="K14" s="23">
        <v>1.3726505624763587</v>
      </c>
      <c r="L14" s="23">
        <v>0.16329931618554494</v>
      </c>
      <c r="M14" s="23">
        <v>0.22286019533929094</v>
      </c>
      <c r="N14" s="23">
        <v>0.39327683210007075</v>
      </c>
      <c r="O14" s="23">
        <v>0.54191020166321446</v>
      </c>
      <c r="P14" s="23">
        <v>0.30166206257996714</v>
      </c>
      <c r="Q14" s="23">
        <v>0.52788887719544375</v>
      </c>
      <c r="R14" s="23">
        <v>0.98944428847712229</v>
      </c>
      <c r="S14" s="23">
        <v>0.59553897157672775</v>
      </c>
      <c r="T14" s="23">
        <v>0.21679483388678764</v>
      </c>
      <c r="U14" s="23">
        <v>0.26076809620810559</v>
      </c>
      <c r="V14" s="23">
        <v>0.55407580708780291</v>
      </c>
      <c r="W14" s="23">
        <v>0.62088377871117384</v>
      </c>
      <c r="X14" s="23">
        <v>0.46782119091236835</v>
      </c>
      <c r="Y14" s="23">
        <v>0.13516090287752153</v>
      </c>
      <c r="Z14" s="23">
        <v>3.3388945276343605</v>
      </c>
      <c r="AA14" s="23">
        <v>0.135074297627443</v>
      </c>
      <c r="AB14" s="23">
        <v>0.20054093513960408</v>
      </c>
      <c r="AC14" s="23">
        <v>1.0521105772050134</v>
      </c>
      <c r="AD14" s="150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5"/>
    </row>
    <row r="15" spans="1:66">
      <c r="A15" s="29"/>
      <c r="B15" s="3" t="s">
        <v>86</v>
      </c>
      <c r="C15" s="28"/>
      <c r="D15" s="13">
        <v>6.1299711351739698E-3</v>
      </c>
      <c r="E15" s="13">
        <v>3.170259732768281E-2</v>
      </c>
      <c r="F15" s="13">
        <v>4.4347097174213508E-3</v>
      </c>
      <c r="G15" s="13">
        <v>1.1064440118309531E-2</v>
      </c>
      <c r="H15" s="13">
        <v>1.2089787448451319E-2</v>
      </c>
      <c r="I15" s="13">
        <v>1.4955802061194215E-2</v>
      </c>
      <c r="J15" s="13">
        <v>6.2415271140126294E-3</v>
      </c>
      <c r="K15" s="13">
        <v>5.6657104749856579E-2</v>
      </c>
      <c r="L15" s="13">
        <v>6.9097030826041593E-3</v>
      </c>
      <c r="M15" s="13">
        <v>9.8104267940993823E-3</v>
      </c>
      <c r="N15" s="13">
        <v>1.7985220980186165E-2</v>
      </c>
      <c r="O15" s="13">
        <v>2.3578398912105052E-2</v>
      </c>
      <c r="P15" s="13">
        <v>1.2337916669937306E-2</v>
      </c>
      <c r="Q15" s="13">
        <v>2.1783585028697816E-2</v>
      </c>
      <c r="R15" s="13">
        <v>3.9031332878781945E-2</v>
      </c>
      <c r="S15" s="13">
        <v>2.3023413849615766E-2</v>
      </c>
      <c r="T15" s="13">
        <v>9.699992567641506E-3</v>
      </c>
      <c r="U15" s="13">
        <v>1.1487581330753551E-2</v>
      </c>
      <c r="V15" s="13">
        <v>2.3831217509152812E-2</v>
      </c>
      <c r="W15" s="13">
        <v>2.386331863600694E-2</v>
      </c>
      <c r="X15" s="13">
        <v>1.9985241334811034E-2</v>
      </c>
      <c r="Y15" s="13">
        <v>6.2164046282771022E-3</v>
      </c>
      <c r="Z15" s="13">
        <v>0.48053171421938506</v>
      </c>
      <c r="AA15" s="13">
        <v>5.704916335771101E-3</v>
      </c>
      <c r="AB15" s="13">
        <v>9.3878880458580366E-3</v>
      </c>
      <c r="AC15" s="13">
        <v>3.9041767970994373E-2</v>
      </c>
      <c r="AD15" s="150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3.2509917000083766E-2</v>
      </c>
      <c r="E16" s="13">
        <v>1.092955521136707E-2</v>
      </c>
      <c r="F16" s="13">
        <v>1.0644665946829779E-2</v>
      </c>
      <c r="G16" s="13">
        <v>-2.4325491275150157E-2</v>
      </c>
      <c r="H16" s="13">
        <v>-5.136250961648825E-3</v>
      </c>
      <c r="I16" s="13">
        <v>2.0979880107043769E-3</v>
      </c>
      <c r="J16" s="13">
        <v>7.7957733014544228E-3</v>
      </c>
      <c r="K16" s="13">
        <v>3.5316076255778261E-2</v>
      </c>
      <c r="L16" s="13">
        <v>9.9324427854856623E-3</v>
      </c>
      <c r="M16" s="13">
        <v>-2.9239831088422319E-2</v>
      </c>
      <c r="N16" s="13">
        <v>-6.5563212316955388E-2</v>
      </c>
      <c r="O16" s="13">
        <v>-1.7844260506921672E-2</v>
      </c>
      <c r="P16" s="13">
        <v>4.4831377691331165E-2</v>
      </c>
      <c r="Q16" s="13">
        <v>3.557247659386209E-2</v>
      </c>
      <c r="R16" s="13">
        <v>8.3291428403895473E-2</v>
      </c>
      <c r="S16" s="13">
        <v>0.10537034640555287</v>
      </c>
      <c r="T16" s="13">
        <v>-4.4908740637985667E-2</v>
      </c>
      <c r="U16" s="13">
        <v>-2.9952054249766102E-2</v>
      </c>
      <c r="V16" s="13">
        <v>-6.4486899254212471E-3</v>
      </c>
      <c r="W16" s="13">
        <v>0.11185157717378114</v>
      </c>
      <c r="X16" s="13">
        <v>3.1743010734475163E-4</v>
      </c>
      <c r="Y16" s="13">
        <v>-7.086428930683708E-2</v>
      </c>
      <c r="Z16" s="13">
        <v>-0.70307416403577649</v>
      </c>
      <c r="AA16" s="13">
        <v>1.1790928494015418E-2</v>
      </c>
      <c r="AB16" s="13">
        <v>-8.7143574105672084E-2</v>
      </c>
      <c r="AC16" s="13">
        <v>0.15159362957676459</v>
      </c>
      <c r="AD16" s="150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0.61</v>
      </c>
      <c r="E17" s="44">
        <v>0.13</v>
      </c>
      <c r="F17" s="44">
        <v>0.13</v>
      </c>
      <c r="G17" s="44">
        <v>0.65</v>
      </c>
      <c r="H17" s="44">
        <v>0.22</v>
      </c>
      <c r="I17" s="44">
        <v>0.06</v>
      </c>
      <c r="J17" s="44">
        <v>0.06</v>
      </c>
      <c r="K17" s="44">
        <v>0.67</v>
      </c>
      <c r="L17" s="44">
        <v>0.11</v>
      </c>
      <c r="M17" s="44">
        <v>0.76</v>
      </c>
      <c r="N17" s="44">
        <v>1.56</v>
      </c>
      <c r="O17" s="44">
        <v>0.5</v>
      </c>
      <c r="P17" s="44">
        <v>0.88</v>
      </c>
      <c r="Q17" s="44">
        <v>0.68</v>
      </c>
      <c r="R17" s="44">
        <v>1.73</v>
      </c>
      <c r="S17" s="44">
        <v>2.2200000000000002</v>
      </c>
      <c r="T17" s="44">
        <v>1.1000000000000001</v>
      </c>
      <c r="U17" s="44">
        <v>0.77</v>
      </c>
      <c r="V17" s="44">
        <v>0.25</v>
      </c>
      <c r="W17" s="44">
        <v>2.36</v>
      </c>
      <c r="X17" s="44">
        <v>0.1</v>
      </c>
      <c r="Y17" s="44">
        <v>1.68</v>
      </c>
      <c r="Z17" s="44">
        <v>15.65</v>
      </c>
      <c r="AA17" s="44">
        <v>0.15</v>
      </c>
      <c r="AB17" s="44">
        <v>2.04</v>
      </c>
      <c r="AC17" s="44">
        <v>3.24</v>
      </c>
      <c r="AD17" s="150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BM18" s="55"/>
    </row>
    <row r="19" spans="1:65" ht="15">
      <c r="B19" s="8" t="s">
        <v>535</v>
      </c>
      <c r="BM19" s="27" t="s">
        <v>66</v>
      </c>
    </row>
    <row r="20" spans="1:65" ht="15">
      <c r="A20" s="24" t="s">
        <v>48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7" t="s">
        <v>236</v>
      </c>
      <c r="V20" s="17" t="s">
        <v>236</v>
      </c>
      <c r="W20" s="17" t="s">
        <v>236</v>
      </c>
      <c r="X20" s="17" t="s">
        <v>236</v>
      </c>
      <c r="Y20" s="17" t="s">
        <v>236</v>
      </c>
      <c r="Z20" s="17" t="s">
        <v>236</v>
      </c>
      <c r="AA20" s="150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8" t="s">
        <v>239</v>
      </c>
      <c r="E21" s="149" t="s">
        <v>241</v>
      </c>
      <c r="F21" s="149" t="s">
        <v>242</v>
      </c>
      <c r="G21" s="149" t="s">
        <v>243</v>
      </c>
      <c r="H21" s="149" t="s">
        <v>244</v>
      </c>
      <c r="I21" s="149" t="s">
        <v>245</v>
      </c>
      <c r="J21" s="149" t="s">
        <v>246</v>
      </c>
      <c r="K21" s="149" t="s">
        <v>248</v>
      </c>
      <c r="L21" s="149" t="s">
        <v>249</v>
      </c>
      <c r="M21" s="149" t="s">
        <v>250</v>
      </c>
      <c r="N21" s="149" t="s">
        <v>251</v>
      </c>
      <c r="O21" s="149" t="s">
        <v>252</v>
      </c>
      <c r="P21" s="149" t="s">
        <v>253</v>
      </c>
      <c r="Q21" s="149" t="s">
        <v>254</v>
      </c>
      <c r="R21" s="149" t="s">
        <v>255</v>
      </c>
      <c r="S21" s="149" t="s">
        <v>257</v>
      </c>
      <c r="T21" s="149" t="s">
        <v>258</v>
      </c>
      <c r="U21" s="149" t="s">
        <v>259</v>
      </c>
      <c r="V21" s="149" t="s">
        <v>260</v>
      </c>
      <c r="W21" s="149" t="s">
        <v>261</v>
      </c>
      <c r="X21" s="149" t="s">
        <v>263</v>
      </c>
      <c r="Y21" s="149" t="s">
        <v>264</v>
      </c>
      <c r="Z21" s="149" t="s">
        <v>265</v>
      </c>
      <c r="AA21" s="150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281</v>
      </c>
      <c r="E22" s="11" t="s">
        <v>280</v>
      </c>
      <c r="F22" s="11" t="s">
        <v>280</v>
      </c>
      <c r="G22" s="11" t="s">
        <v>281</v>
      </c>
      <c r="H22" s="11" t="s">
        <v>280</v>
      </c>
      <c r="I22" s="11" t="s">
        <v>309</v>
      </c>
      <c r="J22" s="11" t="s">
        <v>280</v>
      </c>
      <c r="K22" s="11" t="s">
        <v>309</v>
      </c>
      <c r="L22" s="11" t="s">
        <v>309</v>
      </c>
      <c r="M22" s="11" t="s">
        <v>281</v>
      </c>
      <c r="N22" s="11" t="s">
        <v>280</v>
      </c>
      <c r="O22" s="11" t="s">
        <v>280</v>
      </c>
      <c r="P22" s="11" t="s">
        <v>280</v>
      </c>
      <c r="Q22" s="11" t="s">
        <v>280</v>
      </c>
      <c r="R22" s="11" t="s">
        <v>280</v>
      </c>
      <c r="S22" s="11" t="s">
        <v>281</v>
      </c>
      <c r="T22" s="11" t="s">
        <v>281</v>
      </c>
      <c r="U22" s="11" t="s">
        <v>281</v>
      </c>
      <c r="V22" s="11" t="s">
        <v>280</v>
      </c>
      <c r="W22" s="11" t="s">
        <v>281</v>
      </c>
      <c r="X22" s="11" t="s">
        <v>281</v>
      </c>
      <c r="Y22" s="11" t="s">
        <v>309</v>
      </c>
      <c r="Z22" s="11" t="s">
        <v>281</v>
      </c>
      <c r="AA22" s="150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 t="s">
        <v>310</v>
      </c>
      <c r="E23" s="25" t="s">
        <v>310</v>
      </c>
      <c r="F23" s="25" t="s">
        <v>272</v>
      </c>
      <c r="G23" s="25" t="s">
        <v>311</v>
      </c>
      <c r="H23" s="25" t="s">
        <v>312</v>
      </c>
      <c r="I23" s="25" t="s">
        <v>310</v>
      </c>
      <c r="J23" s="25" t="s">
        <v>310</v>
      </c>
      <c r="K23" s="25" t="s">
        <v>312</v>
      </c>
      <c r="L23" s="25" t="s">
        <v>311</v>
      </c>
      <c r="M23" s="25" t="s">
        <v>311</v>
      </c>
      <c r="N23" s="25" t="s">
        <v>310</v>
      </c>
      <c r="O23" s="25" t="s">
        <v>310</v>
      </c>
      <c r="P23" s="25" t="s">
        <v>310</v>
      </c>
      <c r="Q23" s="25" t="s">
        <v>310</v>
      </c>
      <c r="R23" s="25" t="s">
        <v>310</v>
      </c>
      <c r="S23" s="25" t="s">
        <v>314</v>
      </c>
      <c r="T23" s="25" t="s">
        <v>310</v>
      </c>
      <c r="U23" s="25" t="s">
        <v>311</v>
      </c>
      <c r="V23" s="25" t="s">
        <v>312</v>
      </c>
      <c r="W23" s="25" t="s">
        <v>310</v>
      </c>
      <c r="X23" s="25" t="s">
        <v>310</v>
      </c>
      <c r="Y23" s="25" t="s">
        <v>311</v>
      </c>
      <c r="Z23" s="25" t="s">
        <v>313</v>
      </c>
      <c r="AA23" s="150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0.76</v>
      </c>
      <c r="E24" s="200">
        <v>0.65</v>
      </c>
      <c r="F24" s="200">
        <v>0.73</v>
      </c>
      <c r="G24" s="200">
        <v>0.70830000000000004</v>
      </c>
      <c r="H24" s="200">
        <v>0.67321416050902783</v>
      </c>
      <c r="I24" s="200">
        <v>0.7</v>
      </c>
      <c r="J24" s="208">
        <v>0.54</v>
      </c>
      <c r="K24" s="200">
        <v>0.69</v>
      </c>
      <c r="L24" s="208">
        <v>0.89700000000000002</v>
      </c>
      <c r="M24" s="208">
        <v>0.91479999999999995</v>
      </c>
      <c r="N24" s="200">
        <v>0.67</v>
      </c>
      <c r="O24" s="200">
        <v>0.71</v>
      </c>
      <c r="P24" s="200">
        <v>0.7</v>
      </c>
      <c r="Q24" s="200">
        <v>0.81000000000000016</v>
      </c>
      <c r="R24" s="200">
        <v>0.71</v>
      </c>
      <c r="S24" s="200">
        <v>0.749</v>
      </c>
      <c r="T24" s="200">
        <v>0.74</v>
      </c>
      <c r="U24" s="200">
        <v>0.63</v>
      </c>
      <c r="V24" s="200">
        <v>0.67</v>
      </c>
      <c r="W24" s="200">
        <v>0.81189999999999996</v>
      </c>
      <c r="X24" s="200">
        <v>0.63</v>
      </c>
      <c r="Y24" s="200">
        <v>0.6683607939404782</v>
      </c>
      <c r="Z24" s="200">
        <v>0.80380529999999994</v>
      </c>
      <c r="AA24" s="202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0.73</v>
      </c>
      <c r="E25" s="209">
        <v>0.98999999999999988</v>
      </c>
      <c r="F25" s="23">
        <v>0.74</v>
      </c>
      <c r="G25" s="23">
        <v>0.72240000000000004</v>
      </c>
      <c r="H25" s="23">
        <v>0.69572930863404758</v>
      </c>
      <c r="I25" s="23">
        <v>0.67</v>
      </c>
      <c r="J25" s="206">
        <v>0.54</v>
      </c>
      <c r="K25" s="23">
        <v>0.7</v>
      </c>
      <c r="L25" s="206">
        <v>0.92499999999999993</v>
      </c>
      <c r="M25" s="206">
        <v>0.88839999999999997</v>
      </c>
      <c r="N25" s="23">
        <v>0.68</v>
      </c>
      <c r="O25" s="23">
        <v>0.7</v>
      </c>
      <c r="P25" s="23">
        <v>0.7</v>
      </c>
      <c r="Q25" s="23">
        <v>0.77</v>
      </c>
      <c r="R25" s="23">
        <v>0.73</v>
      </c>
      <c r="S25" s="23">
        <v>0.75900000000000001</v>
      </c>
      <c r="T25" s="23">
        <v>0.7</v>
      </c>
      <c r="U25" s="209">
        <v>0.66</v>
      </c>
      <c r="V25" s="23">
        <v>0.72</v>
      </c>
      <c r="W25" s="23">
        <v>0.77470000000000006</v>
      </c>
      <c r="X25" s="23">
        <v>0.63</v>
      </c>
      <c r="Y25" s="23">
        <v>0.68336792328555507</v>
      </c>
      <c r="Z25" s="23">
        <v>0.7683603</v>
      </c>
      <c r="AA25" s="202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 t="e">
        <v>#N/A</v>
      </c>
    </row>
    <row r="26" spans="1:65">
      <c r="A26" s="29"/>
      <c r="B26" s="19">
        <v>1</v>
      </c>
      <c r="C26" s="9">
        <v>3</v>
      </c>
      <c r="D26" s="23">
        <v>0.74</v>
      </c>
      <c r="E26" s="23">
        <v>0.64</v>
      </c>
      <c r="F26" s="23">
        <v>0.73</v>
      </c>
      <c r="G26" s="23">
        <v>0.71740000000000004</v>
      </c>
      <c r="H26" s="23">
        <v>0.68207584961115519</v>
      </c>
      <c r="I26" s="23">
        <v>0.67</v>
      </c>
      <c r="J26" s="206">
        <v>0.55000000000000004</v>
      </c>
      <c r="K26" s="23">
        <v>0.69</v>
      </c>
      <c r="L26" s="206">
        <v>0.89599999999999991</v>
      </c>
      <c r="M26" s="206">
        <v>0.87869999999999993</v>
      </c>
      <c r="N26" s="23">
        <v>0.68</v>
      </c>
      <c r="O26" s="23">
        <v>0.75</v>
      </c>
      <c r="P26" s="23">
        <v>0.69</v>
      </c>
      <c r="Q26" s="23">
        <v>0.83</v>
      </c>
      <c r="R26" s="23">
        <v>0.68</v>
      </c>
      <c r="S26" s="23">
        <v>0.73399999999999999</v>
      </c>
      <c r="T26" s="23">
        <v>0.75</v>
      </c>
      <c r="U26" s="23">
        <v>0.61</v>
      </c>
      <c r="V26" s="23">
        <v>0.74</v>
      </c>
      <c r="W26" s="23">
        <v>0.73070000000000002</v>
      </c>
      <c r="X26" s="23">
        <v>0.625</v>
      </c>
      <c r="Y26" s="23">
        <v>0.68430255361110282</v>
      </c>
      <c r="Z26" s="23">
        <v>0.8255652</v>
      </c>
      <c r="AA26" s="202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0.72</v>
      </c>
      <c r="E27" s="23">
        <v>0.69</v>
      </c>
      <c r="F27" s="23">
        <v>0.74</v>
      </c>
      <c r="G27" s="23">
        <v>0.69189999999999996</v>
      </c>
      <c r="H27" s="23">
        <v>0.68695033328222288</v>
      </c>
      <c r="I27" s="23">
        <v>0.74</v>
      </c>
      <c r="J27" s="206">
        <v>0.54</v>
      </c>
      <c r="K27" s="23">
        <v>0.69</v>
      </c>
      <c r="L27" s="206">
        <v>0.90600000000000003</v>
      </c>
      <c r="M27" s="206">
        <v>0.91249999999999998</v>
      </c>
      <c r="N27" s="23">
        <v>0.66</v>
      </c>
      <c r="O27" s="23">
        <v>0.76</v>
      </c>
      <c r="P27" s="23">
        <v>0.7</v>
      </c>
      <c r="Q27" s="23">
        <v>0.79</v>
      </c>
      <c r="R27" s="23">
        <v>0.71</v>
      </c>
      <c r="S27" s="23">
        <v>0.76100000000000001</v>
      </c>
      <c r="T27" s="23">
        <v>0.71</v>
      </c>
      <c r="U27" s="23">
        <v>0.63</v>
      </c>
      <c r="V27" s="23">
        <v>0.76</v>
      </c>
      <c r="W27" s="23">
        <v>0.86150000000000015</v>
      </c>
      <c r="X27" s="23">
        <v>0.63500000000000001</v>
      </c>
      <c r="Y27" s="23">
        <v>0.67024788404790581</v>
      </c>
      <c r="Z27" s="23">
        <v>0.74352059999999998</v>
      </c>
      <c r="AA27" s="202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0.7125581196691646</v>
      </c>
    </row>
    <row r="28" spans="1:65">
      <c r="A28" s="29"/>
      <c r="B28" s="19">
        <v>1</v>
      </c>
      <c r="C28" s="9">
        <v>5</v>
      </c>
      <c r="D28" s="23">
        <v>0.74</v>
      </c>
      <c r="E28" s="23">
        <v>0.74</v>
      </c>
      <c r="F28" s="23">
        <v>0.74</v>
      </c>
      <c r="G28" s="23">
        <v>0.73239999999999994</v>
      </c>
      <c r="H28" s="23">
        <v>0.67643894429470552</v>
      </c>
      <c r="I28" s="23">
        <v>0.69</v>
      </c>
      <c r="J28" s="206">
        <v>0.54</v>
      </c>
      <c r="K28" s="23">
        <v>0.71</v>
      </c>
      <c r="L28" s="206">
        <v>0.91999999999999993</v>
      </c>
      <c r="M28" s="206">
        <v>0.91239999999999999</v>
      </c>
      <c r="N28" s="23">
        <v>0.66</v>
      </c>
      <c r="O28" s="23">
        <v>0.72</v>
      </c>
      <c r="P28" s="23">
        <v>0.71</v>
      </c>
      <c r="Q28" s="23">
        <v>0.81999999999999984</v>
      </c>
      <c r="R28" s="23">
        <v>0.73</v>
      </c>
      <c r="S28" s="23">
        <v>0.77300000000000002</v>
      </c>
      <c r="T28" s="23">
        <v>0.73699999999999999</v>
      </c>
      <c r="U28" s="23">
        <v>0.63</v>
      </c>
      <c r="V28" s="23">
        <v>0.73</v>
      </c>
      <c r="W28" s="23">
        <v>0.76800000000000002</v>
      </c>
      <c r="X28" s="23">
        <v>0.61899999999999999</v>
      </c>
      <c r="Y28" s="23">
        <v>0.68160290085999642</v>
      </c>
      <c r="Z28" s="23">
        <v>0.77577560000000001</v>
      </c>
      <c r="AA28" s="202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75</v>
      </c>
    </row>
    <row r="29" spans="1:65">
      <c r="A29" s="29"/>
      <c r="B29" s="19">
        <v>1</v>
      </c>
      <c r="C29" s="9">
        <v>6</v>
      </c>
      <c r="D29" s="23">
        <v>0.72</v>
      </c>
      <c r="E29" s="209">
        <v>0.96</v>
      </c>
      <c r="F29" s="23">
        <v>0.73</v>
      </c>
      <c r="G29" s="23">
        <v>0.70689999999999997</v>
      </c>
      <c r="H29" s="23">
        <v>0.68012802257766869</v>
      </c>
      <c r="I29" s="23">
        <v>0.7</v>
      </c>
      <c r="J29" s="206">
        <v>0.55000000000000004</v>
      </c>
      <c r="K29" s="23">
        <v>0.69</v>
      </c>
      <c r="L29" s="206">
        <v>0.90700000000000003</v>
      </c>
      <c r="M29" s="206">
        <v>0.88549999999999995</v>
      </c>
      <c r="N29" s="23">
        <v>0.68</v>
      </c>
      <c r="O29" s="23">
        <v>0.74</v>
      </c>
      <c r="P29" s="23">
        <v>0.7</v>
      </c>
      <c r="Q29" s="23">
        <v>0.81000000000000016</v>
      </c>
      <c r="R29" s="23">
        <v>0.71</v>
      </c>
      <c r="S29" s="23">
        <v>0.76200000000000001</v>
      </c>
      <c r="T29" s="23">
        <v>0.72</v>
      </c>
      <c r="U29" s="23">
        <v>0.63</v>
      </c>
      <c r="V29" s="23">
        <v>0.67</v>
      </c>
      <c r="W29" s="23">
        <v>0.78</v>
      </c>
      <c r="X29" s="23">
        <v>0.63500000000000001</v>
      </c>
      <c r="Y29" s="23">
        <v>0.66345703669114264</v>
      </c>
      <c r="Z29" s="23">
        <v>0.77348660000000002</v>
      </c>
      <c r="AA29" s="202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7">
        <v>0.73499999999999999</v>
      </c>
      <c r="E30" s="207">
        <v>0.77833333333333332</v>
      </c>
      <c r="F30" s="207">
        <v>0.73499999999999999</v>
      </c>
      <c r="G30" s="207">
        <v>0.71321666666666672</v>
      </c>
      <c r="H30" s="207">
        <v>0.68242276981813788</v>
      </c>
      <c r="I30" s="207">
        <v>0.69499999999999995</v>
      </c>
      <c r="J30" s="207">
        <v>0.54333333333333333</v>
      </c>
      <c r="K30" s="207">
        <v>0.69499999999999995</v>
      </c>
      <c r="L30" s="207">
        <v>0.90850000000000009</v>
      </c>
      <c r="M30" s="207">
        <v>0.89871666666666672</v>
      </c>
      <c r="N30" s="207">
        <v>0.67166666666666675</v>
      </c>
      <c r="O30" s="207">
        <v>0.73</v>
      </c>
      <c r="P30" s="207">
        <v>0.70000000000000007</v>
      </c>
      <c r="Q30" s="207">
        <v>0.80500000000000005</v>
      </c>
      <c r="R30" s="207">
        <v>0.71166666666666656</v>
      </c>
      <c r="S30" s="207">
        <v>0.75633333333333341</v>
      </c>
      <c r="T30" s="207">
        <v>0.72616666666666674</v>
      </c>
      <c r="U30" s="207">
        <v>0.6316666666666666</v>
      </c>
      <c r="V30" s="207">
        <v>0.71499999999999997</v>
      </c>
      <c r="W30" s="207">
        <v>0.78779999999999994</v>
      </c>
      <c r="X30" s="207">
        <v>0.629</v>
      </c>
      <c r="Y30" s="207">
        <v>0.67522318207269683</v>
      </c>
      <c r="Z30" s="207">
        <v>0.78175226666666664</v>
      </c>
      <c r="AA30" s="202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0.73499999999999999</v>
      </c>
      <c r="E31" s="23">
        <v>0.71499999999999997</v>
      </c>
      <c r="F31" s="23">
        <v>0.73499999999999999</v>
      </c>
      <c r="G31" s="23">
        <v>0.71284999999999998</v>
      </c>
      <c r="H31" s="23">
        <v>0.68110193609441194</v>
      </c>
      <c r="I31" s="23">
        <v>0.69499999999999995</v>
      </c>
      <c r="J31" s="23">
        <v>0.54</v>
      </c>
      <c r="K31" s="23">
        <v>0.69</v>
      </c>
      <c r="L31" s="23">
        <v>0.90650000000000008</v>
      </c>
      <c r="M31" s="23">
        <v>0.90039999999999998</v>
      </c>
      <c r="N31" s="23">
        <v>0.67500000000000004</v>
      </c>
      <c r="O31" s="23">
        <v>0.73</v>
      </c>
      <c r="P31" s="23">
        <v>0.7</v>
      </c>
      <c r="Q31" s="23">
        <v>0.81000000000000016</v>
      </c>
      <c r="R31" s="23">
        <v>0.71</v>
      </c>
      <c r="S31" s="23">
        <v>0.76</v>
      </c>
      <c r="T31" s="23">
        <v>0.72849999999999993</v>
      </c>
      <c r="U31" s="23">
        <v>0.63</v>
      </c>
      <c r="V31" s="23">
        <v>0.72499999999999998</v>
      </c>
      <c r="W31" s="23">
        <v>0.77734999999999999</v>
      </c>
      <c r="X31" s="23">
        <v>0.63</v>
      </c>
      <c r="Y31" s="23">
        <v>0.67592539245395111</v>
      </c>
      <c r="Z31" s="23">
        <v>0.77463110000000002</v>
      </c>
      <c r="AA31" s="202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1.5165750888103116E-2</v>
      </c>
      <c r="E32" s="23">
        <v>0.15664184200483169</v>
      </c>
      <c r="F32" s="23">
        <v>5.4772255750516656E-3</v>
      </c>
      <c r="G32" s="23">
        <v>1.405921998784665E-2</v>
      </c>
      <c r="H32" s="23">
        <v>8.0442983287666754E-3</v>
      </c>
      <c r="I32" s="23">
        <v>2.5884358211089548E-2</v>
      </c>
      <c r="J32" s="23">
        <v>5.1639777949432268E-3</v>
      </c>
      <c r="K32" s="23">
        <v>8.3666002653407633E-3</v>
      </c>
      <c r="L32" s="23">
        <v>1.1844830095868812E-2</v>
      </c>
      <c r="M32" s="23">
        <v>1.6233720050150769E-2</v>
      </c>
      <c r="N32" s="23">
        <v>9.8319208025017604E-3</v>
      </c>
      <c r="O32" s="23">
        <v>2.3664319132398488E-2</v>
      </c>
      <c r="P32" s="23">
        <v>6.324555320336764E-3</v>
      </c>
      <c r="Q32" s="23">
        <v>2.1679483388678773E-2</v>
      </c>
      <c r="R32" s="23">
        <v>1.8348478592697157E-2</v>
      </c>
      <c r="S32" s="23">
        <v>1.3351654079801012E-2</v>
      </c>
      <c r="T32" s="23">
        <v>1.9291621670213921E-2</v>
      </c>
      <c r="U32" s="23">
        <v>1.6020819787597236E-2</v>
      </c>
      <c r="V32" s="23">
        <v>3.7282703764614476E-2</v>
      </c>
      <c r="W32" s="23">
        <v>4.4491347473413337E-2</v>
      </c>
      <c r="X32" s="23">
        <v>6.1644140029689818E-3</v>
      </c>
      <c r="Y32" s="23">
        <v>8.9415965824280498E-3</v>
      </c>
      <c r="Z32" s="23">
        <v>2.8813039769081405E-2</v>
      </c>
      <c r="AA32" s="202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2.0633674677691314E-2</v>
      </c>
      <c r="E33" s="13">
        <v>0.20125290193340262</v>
      </c>
      <c r="F33" s="13">
        <v>7.4520075851043071E-3</v>
      </c>
      <c r="G33" s="13">
        <v>1.9712410891285934E-2</v>
      </c>
      <c r="H33" s="13">
        <v>1.178785158489134E-2</v>
      </c>
      <c r="I33" s="13">
        <v>3.7243680879265537E-2</v>
      </c>
      <c r="J33" s="13">
        <v>9.5042536103249579E-3</v>
      </c>
      <c r="K33" s="13">
        <v>1.2038273763080237E-2</v>
      </c>
      <c r="L33" s="13">
        <v>1.3037787667439528E-2</v>
      </c>
      <c r="M33" s="13">
        <v>1.8063223541142853E-2</v>
      </c>
      <c r="N33" s="13">
        <v>1.4638095487595671E-2</v>
      </c>
      <c r="O33" s="13">
        <v>3.2416875523833544E-2</v>
      </c>
      <c r="P33" s="13">
        <v>9.0350790290525188E-3</v>
      </c>
      <c r="Q33" s="13">
        <v>2.6931035265439468E-2</v>
      </c>
      <c r="R33" s="13">
        <v>2.5782405516670482E-2</v>
      </c>
      <c r="S33" s="13">
        <v>1.7653134525959908E-2</v>
      </c>
      <c r="T33" s="13">
        <v>2.6566382837108909E-2</v>
      </c>
      <c r="U33" s="13">
        <v>2.5362775389335998E-2</v>
      </c>
      <c r="V33" s="13">
        <v>5.2143641628831436E-2</v>
      </c>
      <c r="W33" s="13">
        <v>5.6475434721265982E-2</v>
      </c>
      <c r="X33" s="13">
        <v>9.8003402272956782E-3</v>
      </c>
      <c r="Y33" s="13">
        <v>1.3242431272843009E-2</v>
      </c>
      <c r="Z33" s="13">
        <v>3.6856995492879165E-2</v>
      </c>
      <c r="AA33" s="150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3.1494806825378641E-2</v>
      </c>
      <c r="E34" s="13">
        <v>9.2308559608734297E-2</v>
      </c>
      <c r="F34" s="13">
        <v>3.1494806825378641E-2</v>
      </c>
      <c r="G34" s="13">
        <v>9.2420109928426086E-4</v>
      </c>
      <c r="H34" s="13">
        <v>-4.2291778058775487E-2</v>
      </c>
      <c r="I34" s="13">
        <v>-2.4640964974641966E-2</v>
      </c>
      <c r="J34" s="13">
        <v>-0.23748909971638676</v>
      </c>
      <c r="K34" s="13">
        <v>-2.4640964974641966E-2</v>
      </c>
      <c r="L34" s="13">
        <v>0.27498371700796809</v>
      </c>
      <c r="M34" s="13">
        <v>0.2612538428218798</v>
      </c>
      <c r="N34" s="13">
        <v>-5.7386831857987208E-2</v>
      </c>
      <c r="O34" s="13">
        <v>2.4477835350376065E-2</v>
      </c>
      <c r="P34" s="13">
        <v>-1.7623993499639279E-2</v>
      </c>
      <c r="Q34" s="13">
        <v>0.1297324074754147</v>
      </c>
      <c r="R34" s="13">
        <v>-1.2510600579668241E-3</v>
      </c>
      <c r="S34" s="13">
        <v>6.1433885118723053E-2</v>
      </c>
      <c r="T34" s="13">
        <v>1.9098157219540779E-2</v>
      </c>
      <c r="U34" s="13">
        <v>-0.11352260365800804</v>
      </c>
      <c r="V34" s="13">
        <v>3.4269209253683375E-3</v>
      </c>
      <c r="W34" s="13">
        <v>0.10559402560140585</v>
      </c>
      <c r="X34" s="13">
        <v>-0.11726498844467592</v>
      </c>
      <c r="Y34" s="13">
        <v>-5.2395638427083169E-2</v>
      </c>
      <c r="Z34" s="13">
        <v>9.7106671143721401E-2</v>
      </c>
      <c r="AA34" s="150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0.34</v>
      </c>
      <c r="E35" s="44">
        <v>1.07</v>
      </c>
      <c r="F35" s="44">
        <v>0.34</v>
      </c>
      <c r="G35" s="44">
        <v>0.03</v>
      </c>
      <c r="H35" s="44">
        <v>0.55000000000000004</v>
      </c>
      <c r="I35" s="44">
        <v>0.34</v>
      </c>
      <c r="J35" s="44">
        <v>2.91</v>
      </c>
      <c r="K35" s="44">
        <v>0.34</v>
      </c>
      <c r="L35" s="44">
        <v>3.28</v>
      </c>
      <c r="M35" s="44">
        <v>3.11</v>
      </c>
      <c r="N35" s="44">
        <v>0.73</v>
      </c>
      <c r="O35" s="44">
        <v>0.25</v>
      </c>
      <c r="P35" s="44">
        <v>0.25</v>
      </c>
      <c r="Q35" s="44">
        <v>1.53</v>
      </c>
      <c r="R35" s="44">
        <v>0.06</v>
      </c>
      <c r="S35" s="44">
        <v>0.7</v>
      </c>
      <c r="T35" s="44">
        <v>0.19</v>
      </c>
      <c r="U35" s="44">
        <v>1.41</v>
      </c>
      <c r="V35" s="44">
        <v>0</v>
      </c>
      <c r="W35" s="44">
        <v>1.23</v>
      </c>
      <c r="X35" s="44">
        <v>1.46</v>
      </c>
      <c r="Y35" s="44">
        <v>0.67</v>
      </c>
      <c r="Z35" s="44">
        <v>1.1299999999999999</v>
      </c>
      <c r="AA35" s="150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BM36" s="55"/>
    </row>
    <row r="37" spans="1:65" ht="15">
      <c r="B37" s="8" t="s">
        <v>536</v>
      </c>
      <c r="BM37" s="27" t="s">
        <v>66</v>
      </c>
    </row>
    <row r="38" spans="1:65" ht="15">
      <c r="A38" s="24" t="s">
        <v>7</v>
      </c>
      <c r="B38" s="18" t="s">
        <v>110</v>
      </c>
      <c r="C38" s="15" t="s">
        <v>111</v>
      </c>
      <c r="D38" s="16" t="s">
        <v>236</v>
      </c>
      <c r="E38" s="17" t="s">
        <v>236</v>
      </c>
      <c r="F38" s="17" t="s">
        <v>236</v>
      </c>
      <c r="G38" s="17" t="s">
        <v>236</v>
      </c>
      <c r="H38" s="17" t="s">
        <v>236</v>
      </c>
      <c r="I38" s="17" t="s">
        <v>236</v>
      </c>
      <c r="J38" s="17" t="s">
        <v>236</v>
      </c>
      <c r="K38" s="17" t="s">
        <v>236</v>
      </c>
      <c r="L38" s="17" t="s">
        <v>236</v>
      </c>
      <c r="M38" s="17" t="s">
        <v>236</v>
      </c>
      <c r="N38" s="17" t="s">
        <v>236</v>
      </c>
      <c r="O38" s="17" t="s">
        <v>236</v>
      </c>
      <c r="P38" s="17" t="s">
        <v>236</v>
      </c>
      <c r="Q38" s="17" t="s">
        <v>236</v>
      </c>
      <c r="R38" s="17" t="s">
        <v>236</v>
      </c>
      <c r="S38" s="17" t="s">
        <v>236</v>
      </c>
      <c r="T38" s="17" t="s">
        <v>236</v>
      </c>
      <c r="U38" s="17" t="s">
        <v>236</v>
      </c>
      <c r="V38" s="17" t="s">
        <v>236</v>
      </c>
      <c r="W38" s="17" t="s">
        <v>236</v>
      </c>
      <c r="X38" s="17" t="s">
        <v>236</v>
      </c>
      <c r="Y38" s="17" t="s">
        <v>236</v>
      </c>
      <c r="Z38" s="17" t="s">
        <v>236</v>
      </c>
      <c r="AA38" s="17" t="s">
        <v>236</v>
      </c>
      <c r="AB38" s="17" t="s">
        <v>236</v>
      </c>
      <c r="AC38" s="17" t="s">
        <v>236</v>
      </c>
      <c r="AD38" s="150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8" t="s">
        <v>239</v>
      </c>
      <c r="E39" s="149" t="s">
        <v>241</v>
      </c>
      <c r="F39" s="149" t="s">
        <v>242</v>
      </c>
      <c r="G39" s="149" t="s">
        <v>243</v>
      </c>
      <c r="H39" s="149" t="s">
        <v>244</v>
      </c>
      <c r="I39" s="149" t="s">
        <v>245</v>
      </c>
      <c r="J39" s="149" t="s">
        <v>246</v>
      </c>
      <c r="K39" s="149" t="s">
        <v>247</v>
      </c>
      <c r="L39" s="149" t="s">
        <v>248</v>
      </c>
      <c r="M39" s="149" t="s">
        <v>249</v>
      </c>
      <c r="N39" s="149" t="s">
        <v>250</v>
      </c>
      <c r="O39" s="149" t="s">
        <v>251</v>
      </c>
      <c r="P39" s="149" t="s">
        <v>252</v>
      </c>
      <c r="Q39" s="149" t="s">
        <v>253</v>
      </c>
      <c r="R39" s="149" t="s">
        <v>254</v>
      </c>
      <c r="S39" s="149" t="s">
        <v>255</v>
      </c>
      <c r="T39" s="149" t="s">
        <v>256</v>
      </c>
      <c r="U39" s="149" t="s">
        <v>257</v>
      </c>
      <c r="V39" s="149" t="s">
        <v>258</v>
      </c>
      <c r="W39" s="149" t="s">
        <v>259</v>
      </c>
      <c r="X39" s="149" t="s">
        <v>260</v>
      </c>
      <c r="Y39" s="149" t="s">
        <v>261</v>
      </c>
      <c r="Z39" s="149" t="s">
        <v>263</v>
      </c>
      <c r="AA39" s="149" t="s">
        <v>264</v>
      </c>
      <c r="AB39" s="149" t="s">
        <v>265</v>
      </c>
      <c r="AC39" s="149" t="s">
        <v>266</v>
      </c>
      <c r="AD39" s="150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280</v>
      </c>
      <c r="E40" s="11" t="s">
        <v>280</v>
      </c>
      <c r="F40" s="11" t="s">
        <v>280</v>
      </c>
      <c r="G40" s="11" t="s">
        <v>280</v>
      </c>
      <c r="H40" s="11" t="s">
        <v>280</v>
      </c>
      <c r="I40" s="11" t="s">
        <v>309</v>
      </c>
      <c r="J40" s="11" t="s">
        <v>280</v>
      </c>
      <c r="K40" s="11" t="s">
        <v>281</v>
      </c>
      <c r="L40" s="11" t="s">
        <v>309</v>
      </c>
      <c r="M40" s="11" t="s">
        <v>309</v>
      </c>
      <c r="N40" s="11" t="s">
        <v>280</v>
      </c>
      <c r="O40" s="11" t="s">
        <v>280</v>
      </c>
      <c r="P40" s="11" t="s">
        <v>280</v>
      </c>
      <c r="Q40" s="11" t="s">
        <v>280</v>
      </c>
      <c r="R40" s="11" t="s">
        <v>280</v>
      </c>
      <c r="S40" s="11" t="s">
        <v>280</v>
      </c>
      <c r="T40" s="11" t="s">
        <v>309</v>
      </c>
      <c r="U40" s="11" t="s">
        <v>280</v>
      </c>
      <c r="V40" s="11" t="s">
        <v>280</v>
      </c>
      <c r="W40" s="11" t="s">
        <v>281</v>
      </c>
      <c r="X40" s="11" t="s">
        <v>280</v>
      </c>
      <c r="Y40" s="11" t="s">
        <v>281</v>
      </c>
      <c r="Z40" s="11" t="s">
        <v>281</v>
      </c>
      <c r="AA40" s="11" t="s">
        <v>309</v>
      </c>
      <c r="AB40" s="11" t="s">
        <v>281</v>
      </c>
      <c r="AC40" s="11" t="s">
        <v>280</v>
      </c>
      <c r="AD40" s="150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1</v>
      </c>
    </row>
    <row r="41" spans="1:65">
      <c r="A41" s="29"/>
      <c r="B41" s="19"/>
      <c r="C41" s="9"/>
      <c r="D41" s="25" t="s">
        <v>310</v>
      </c>
      <c r="E41" s="25" t="s">
        <v>310</v>
      </c>
      <c r="F41" s="25" t="s">
        <v>272</v>
      </c>
      <c r="G41" s="25" t="s">
        <v>311</v>
      </c>
      <c r="H41" s="25" t="s">
        <v>312</v>
      </c>
      <c r="I41" s="25" t="s">
        <v>310</v>
      </c>
      <c r="J41" s="25" t="s">
        <v>310</v>
      </c>
      <c r="K41" s="25" t="s">
        <v>313</v>
      </c>
      <c r="L41" s="25" t="s">
        <v>312</v>
      </c>
      <c r="M41" s="25" t="s">
        <v>311</v>
      </c>
      <c r="N41" s="25" t="s">
        <v>311</v>
      </c>
      <c r="O41" s="25" t="s">
        <v>310</v>
      </c>
      <c r="P41" s="25" t="s">
        <v>310</v>
      </c>
      <c r="Q41" s="25" t="s">
        <v>310</v>
      </c>
      <c r="R41" s="25" t="s">
        <v>310</v>
      </c>
      <c r="S41" s="25" t="s">
        <v>310</v>
      </c>
      <c r="T41" s="25" t="s">
        <v>310</v>
      </c>
      <c r="U41" s="25" t="s">
        <v>314</v>
      </c>
      <c r="V41" s="25" t="s">
        <v>310</v>
      </c>
      <c r="W41" s="25" t="s">
        <v>311</v>
      </c>
      <c r="X41" s="25" t="s">
        <v>312</v>
      </c>
      <c r="Y41" s="25" t="s">
        <v>310</v>
      </c>
      <c r="Z41" s="25" t="s">
        <v>310</v>
      </c>
      <c r="AA41" s="25" t="s">
        <v>311</v>
      </c>
      <c r="AB41" s="25" t="s">
        <v>313</v>
      </c>
      <c r="AC41" s="25" t="s">
        <v>116</v>
      </c>
      <c r="AD41" s="150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2</v>
      </c>
    </row>
    <row r="42" spans="1:65">
      <c r="A42" s="29"/>
      <c r="B42" s="18">
        <v>1</v>
      </c>
      <c r="C42" s="14">
        <v>1</v>
      </c>
      <c r="D42" s="211">
        <v>43.4</v>
      </c>
      <c r="E42" s="210">
        <v>36.299999999999997</v>
      </c>
      <c r="F42" s="210">
        <v>36.4</v>
      </c>
      <c r="G42" s="210">
        <v>37</v>
      </c>
      <c r="H42" s="210">
        <v>36.76384323498548</v>
      </c>
      <c r="I42" s="210">
        <v>36.299999999999997</v>
      </c>
      <c r="J42" s="210">
        <v>35</v>
      </c>
      <c r="K42" s="210">
        <v>35.141000000000005</v>
      </c>
      <c r="L42" s="210">
        <v>37.1</v>
      </c>
      <c r="M42" s="210">
        <v>37</v>
      </c>
      <c r="N42" s="210">
        <v>36</v>
      </c>
      <c r="O42" s="210">
        <v>36.200000000000003</v>
      </c>
      <c r="P42" s="210">
        <v>41.6</v>
      </c>
      <c r="Q42" s="210">
        <v>37.9</v>
      </c>
      <c r="R42" s="210">
        <v>38.799999999999997</v>
      </c>
      <c r="S42" s="210">
        <v>40.5</v>
      </c>
      <c r="T42" s="211">
        <v>29.6</v>
      </c>
      <c r="U42" s="211">
        <v>29</v>
      </c>
      <c r="V42" s="210">
        <v>36.5</v>
      </c>
      <c r="W42" s="210">
        <v>34.200000000000003</v>
      </c>
      <c r="X42" s="210">
        <v>36.299999999999997</v>
      </c>
      <c r="Y42" s="211">
        <v>40.837600000000002</v>
      </c>
      <c r="Z42" s="210">
        <v>34</v>
      </c>
      <c r="AA42" s="211">
        <v>29.978207434112349</v>
      </c>
      <c r="AB42" s="211">
        <v>31.204999999999998</v>
      </c>
      <c r="AC42" s="210">
        <v>35.200000000000003</v>
      </c>
      <c r="AD42" s="212"/>
      <c r="AE42" s="213"/>
      <c r="AF42" s="213"/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  <c r="BI42" s="213"/>
      <c r="BJ42" s="213"/>
      <c r="BK42" s="213"/>
      <c r="BL42" s="213"/>
      <c r="BM42" s="214">
        <v>1</v>
      </c>
    </row>
    <row r="43" spans="1:65">
      <c r="A43" s="29"/>
      <c r="B43" s="19">
        <v>1</v>
      </c>
      <c r="C43" s="9">
        <v>2</v>
      </c>
      <c r="D43" s="216">
        <v>43.6</v>
      </c>
      <c r="E43" s="215">
        <v>37.9</v>
      </c>
      <c r="F43" s="215">
        <v>37</v>
      </c>
      <c r="G43" s="215">
        <v>37</v>
      </c>
      <c r="H43" s="215">
        <v>38.012452231226874</v>
      </c>
      <c r="I43" s="215">
        <v>36.5</v>
      </c>
      <c r="J43" s="215">
        <v>34.799999999999997</v>
      </c>
      <c r="K43" s="215">
        <v>35.686999999999998</v>
      </c>
      <c r="L43" s="215">
        <v>35.6</v>
      </c>
      <c r="M43" s="215">
        <v>37</v>
      </c>
      <c r="N43" s="215">
        <v>34</v>
      </c>
      <c r="O43" s="215">
        <v>36.700000000000003</v>
      </c>
      <c r="P43" s="215">
        <v>41.1</v>
      </c>
      <c r="Q43" s="215">
        <v>37.5</v>
      </c>
      <c r="R43" s="215">
        <v>37.1</v>
      </c>
      <c r="S43" s="215">
        <v>40.299999999999997</v>
      </c>
      <c r="T43" s="216">
        <v>28.9</v>
      </c>
      <c r="U43" s="216">
        <v>29</v>
      </c>
      <c r="V43" s="215">
        <v>39.1</v>
      </c>
      <c r="W43" s="215">
        <v>33.700000000000003</v>
      </c>
      <c r="X43" s="215">
        <v>37.6</v>
      </c>
      <c r="Y43" s="216">
        <v>48.8675</v>
      </c>
      <c r="Z43" s="215">
        <v>33</v>
      </c>
      <c r="AA43" s="216">
        <v>31.70787113439895</v>
      </c>
      <c r="AB43" s="216">
        <v>27.661000000000001</v>
      </c>
      <c r="AC43" s="215">
        <v>35.6</v>
      </c>
      <c r="AD43" s="212"/>
      <c r="AE43" s="213"/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213"/>
      <c r="BK43" s="213"/>
      <c r="BL43" s="213"/>
      <c r="BM43" s="214">
        <v>12</v>
      </c>
    </row>
    <row r="44" spans="1:65">
      <c r="A44" s="29"/>
      <c r="B44" s="19">
        <v>1</v>
      </c>
      <c r="C44" s="9">
        <v>3</v>
      </c>
      <c r="D44" s="216">
        <v>43.4</v>
      </c>
      <c r="E44" s="215">
        <v>35.6</v>
      </c>
      <c r="F44" s="215">
        <v>36.4</v>
      </c>
      <c r="G44" s="215">
        <v>37</v>
      </c>
      <c r="H44" s="215">
        <v>38.503437541111538</v>
      </c>
      <c r="I44" s="215">
        <v>36.4</v>
      </c>
      <c r="J44" s="215">
        <v>35.4</v>
      </c>
      <c r="K44" s="215">
        <v>36.128</v>
      </c>
      <c r="L44" s="215">
        <v>36.5</v>
      </c>
      <c r="M44" s="215">
        <v>37</v>
      </c>
      <c r="N44" s="215">
        <v>36</v>
      </c>
      <c r="O44" s="215">
        <v>35.700000000000003</v>
      </c>
      <c r="P44" s="215">
        <v>41.1</v>
      </c>
      <c r="Q44" s="215">
        <v>37.6</v>
      </c>
      <c r="R44" s="215">
        <v>35.799999999999997</v>
      </c>
      <c r="S44" s="215">
        <v>37.9</v>
      </c>
      <c r="T44" s="216">
        <v>29.3</v>
      </c>
      <c r="U44" s="216">
        <v>29</v>
      </c>
      <c r="V44" s="215">
        <v>36.200000000000003</v>
      </c>
      <c r="W44" s="215">
        <v>34.6</v>
      </c>
      <c r="X44" s="215">
        <v>38.200000000000003</v>
      </c>
      <c r="Y44" s="216">
        <v>39.825800000000001</v>
      </c>
      <c r="Z44" s="215">
        <v>32</v>
      </c>
      <c r="AA44" s="216">
        <v>29.876891394336049</v>
      </c>
      <c r="AB44" s="216">
        <v>32.201999999999998</v>
      </c>
      <c r="AC44" s="215">
        <v>39</v>
      </c>
      <c r="AD44" s="212"/>
      <c r="AE44" s="213"/>
      <c r="AF44" s="213"/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  <c r="BI44" s="213"/>
      <c r="BJ44" s="213"/>
      <c r="BK44" s="213"/>
      <c r="BL44" s="213"/>
      <c r="BM44" s="214">
        <v>16</v>
      </c>
    </row>
    <row r="45" spans="1:65">
      <c r="A45" s="29"/>
      <c r="B45" s="19">
        <v>1</v>
      </c>
      <c r="C45" s="9">
        <v>4</v>
      </c>
      <c r="D45" s="216">
        <v>43.6</v>
      </c>
      <c r="E45" s="215">
        <v>37</v>
      </c>
      <c r="F45" s="215">
        <v>36.5</v>
      </c>
      <c r="G45" s="215">
        <v>38</v>
      </c>
      <c r="H45" s="215">
        <v>37.643341479915883</v>
      </c>
      <c r="I45" s="215">
        <v>36.700000000000003</v>
      </c>
      <c r="J45" s="215">
        <v>34.799999999999997</v>
      </c>
      <c r="K45" s="215">
        <v>35.865500000000004</v>
      </c>
      <c r="L45" s="215">
        <v>35.299999999999997</v>
      </c>
      <c r="M45" s="215">
        <v>37</v>
      </c>
      <c r="N45" s="215">
        <v>35</v>
      </c>
      <c r="O45" s="215">
        <v>36.299999999999997</v>
      </c>
      <c r="P45" s="215">
        <v>39.700000000000003</v>
      </c>
      <c r="Q45" s="215">
        <v>37.5</v>
      </c>
      <c r="R45" s="215">
        <v>37</v>
      </c>
      <c r="S45" s="215">
        <v>38.200000000000003</v>
      </c>
      <c r="T45" s="216">
        <v>30.2</v>
      </c>
      <c r="U45" s="216">
        <v>31</v>
      </c>
      <c r="V45" s="215">
        <v>38.200000000000003</v>
      </c>
      <c r="W45" s="215">
        <v>34.299999999999997</v>
      </c>
      <c r="X45" s="215">
        <v>37.6</v>
      </c>
      <c r="Y45" s="216">
        <v>40.230800000000002</v>
      </c>
      <c r="Z45" s="215">
        <v>33</v>
      </c>
      <c r="AA45" s="216">
        <v>29.71373171422125</v>
      </c>
      <c r="AB45" s="216">
        <v>32.253999999999998</v>
      </c>
      <c r="AC45" s="215">
        <v>39.5</v>
      </c>
      <c r="AD45" s="212"/>
      <c r="AE45" s="213"/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  <c r="BI45" s="213"/>
      <c r="BJ45" s="213"/>
      <c r="BK45" s="213"/>
      <c r="BL45" s="213"/>
      <c r="BM45" s="214">
        <v>36.724557368774001</v>
      </c>
    </row>
    <row r="46" spans="1:65">
      <c r="A46" s="29"/>
      <c r="B46" s="19">
        <v>1</v>
      </c>
      <c r="C46" s="9">
        <v>5</v>
      </c>
      <c r="D46" s="216">
        <v>43.1</v>
      </c>
      <c r="E46" s="215">
        <v>37.799999999999997</v>
      </c>
      <c r="F46" s="215">
        <v>36.5</v>
      </c>
      <c r="G46" s="215">
        <v>38</v>
      </c>
      <c r="H46" s="215">
        <v>37.448460133209892</v>
      </c>
      <c r="I46" s="215">
        <v>37.1</v>
      </c>
      <c r="J46" s="215">
        <v>35.5</v>
      </c>
      <c r="K46" s="215">
        <v>35.424500000000002</v>
      </c>
      <c r="L46" s="215">
        <v>34.5</v>
      </c>
      <c r="M46" s="215">
        <v>38</v>
      </c>
      <c r="N46" s="215">
        <v>36</v>
      </c>
      <c r="O46" s="215">
        <v>35.299999999999997</v>
      </c>
      <c r="P46" s="215">
        <v>39.5</v>
      </c>
      <c r="Q46" s="215">
        <v>38.1</v>
      </c>
      <c r="R46" s="215">
        <v>38.1</v>
      </c>
      <c r="S46" s="215">
        <v>40.299999999999997</v>
      </c>
      <c r="T46" s="216">
        <v>29.1</v>
      </c>
      <c r="U46" s="216">
        <v>29</v>
      </c>
      <c r="V46" s="215">
        <v>37.1</v>
      </c>
      <c r="W46" s="215">
        <v>34</v>
      </c>
      <c r="X46" s="215">
        <v>36.799999999999997</v>
      </c>
      <c r="Y46" s="216">
        <v>48.918199999999999</v>
      </c>
      <c r="Z46" s="215">
        <v>32</v>
      </c>
      <c r="AA46" s="216">
        <v>30.679890081870713</v>
      </c>
      <c r="AB46" s="216">
        <v>27.65</v>
      </c>
      <c r="AC46" s="215">
        <v>37.6</v>
      </c>
      <c r="AD46" s="212"/>
      <c r="AE46" s="213"/>
      <c r="AF46" s="213"/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  <c r="BI46" s="213"/>
      <c r="BJ46" s="213"/>
      <c r="BK46" s="213"/>
      <c r="BL46" s="213"/>
      <c r="BM46" s="214">
        <v>76</v>
      </c>
    </row>
    <row r="47" spans="1:65">
      <c r="A47" s="29"/>
      <c r="B47" s="19">
        <v>1</v>
      </c>
      <c r="C47" s="9">
        <v>6</v>
      </c>
      <c r="D47" s="217">
        <v>41.2</v>
      </c>
      <c r="E47" s="215">
        <v>37.1</v>
      </c>
      <c r="F47" s="215">
        <v>36.200000000000003</v>
      </c>
      <c r="G47" s="215">
        <v>37</v>
      </c>
      <c r="H47" s="215">
        <v>37.640149632430877</v>
      </c>
      <c r="I47" s="217">
        <v>35.1</v>
      </c>
      <c r="J47" s="215">
        <v>35.4</v>
      </c>
      <c r="K47" s="217">
        <v>37.303999999999995</v>
      </c>
      <c r="L47" s="215">
        <v>34.799999999999997</v>
      </c>
      <c r="M47" s="215">
        <v>38</v>
      </c>
      <c r="N47" s="215">
        <v>34</v>
      </c>
      <c r="O47" s="217">
        <v>38.9</v>
      </c>
      <c r="P47" s="215">
        <v>39.700000000000003</v>
      </c>
      <c r="Q47" s="215">
        <v>38.5</v>
      </c>
      <c r="R47" s="215">
        <v>38.1</v>
      </c>
      <c r="S47" s="215">
        <v>38.9</v>
      </c>
      <c r="T47" s="216">
        <v>29.8</v>
      </c>
      <c r="U47" s="216">
        <v>29</v>
      </c>
      <c r="V47" s="215">
        <v>37.700000000000003</v>
      </c>
      <c r="W47" s="215">
        <v>34.5</v>
      </c>
      <c r="X47" s="215">
        <v>38.1</v>
      </c>
      <c r="Y47" s="216">
        <v>45.139299999999999</v>
      </c>
      <c r="Z47" s="215">
        <v>34</v>
      </c>
      <c r="AA47" s="216">
        <v>31.786116322628576</v>
      </c>
      <c r="AB47" s="216">
        <v>32.506</v>
      </c>
      <c r="AC47" s="215">
        <v>36.4</v>
      </c>
      <c r="AD47" s="212"/>
      <c r="AE47" s="213"/>
      <c r="AF47" s="213"/>
      <c r="AG47" s="213"/>
      <c r="AH47" s="213"/>
      <c r="AI47" s="213"/>
      <c r="AJ47" s="213"/>
      <c r="AK47" s="213"/>
      <c r="AL47" s="213"/>
      <c r="AM47" s="213"/>
      <c r="AN47" s="213"/>
      <c r="AO47" s="213"/>
      <c r="AP47" s="213"/>
      <c r="AQ47" s="213"/>
      <c r="AR47" s="213"/>
      <c r="AS47" s="213"/>
      <c r="AT47" s="213"/>
      <c r="AU47" s="213"/>
      <c r="AV47" s="213"/>
      <c r="AW47" s="213"/>
      <c r="AX47" s="213"/>
      <c r="AY47" s="213"/>
      <c r="AZ47" s="213"/>
      <c r="BA47" s="213"/>
      <c r="BB47" s="213"/>
      <c r="BC47" s="213"/>
      <c r="BD47" s="213"/>
      <c r="BE47" s="213"/>
      <c r="BF47" s="213"/>
      <c r="BG47" s="213"/>
      <c r="BH47" s="213"/>
      <c r="BI47" s="213"/>
      <c r="BJ47" s="213"/>
      <c r="BK47" s="213"/>
      <c r="BL47" s="213"/>
      <c r="BM47" s="218"/>
    </row>
    <row r="48" spans="1:65">
      <c r="A48" s="29"/>
      <c r="B48" s="20" t="s">
        <v>273</v>
      </c>
      <c r="C48" s="12"/>
      <c r="D48" s="219">
        <v>43.050000000000004</v>
      </c>
      <c r="E48" s="219">
        <v>36.949999999999996</v>
      </c>
      <c r="F48" s="219">
        <v>36.5</v>
      </c>
      <c r="G48" s="219">
        <v>37.333333333333336</v>
      </c>
      <c r="H48" s="219">
        <v>37.668614042146757</v>
      </c>
      <c r="I48" s="219">
        <v>36.349999999999994</v>
      </c>
      <c r="J48" s="219">
        <v>35.15</v>
      </c>
      <c r="K48" s="219">
        <v>35.925000000000004</v>
      </c>
      <c r="L48" s="219">
        <v>35.633333333333333</v>
      </c>
      <c r="M48" s="219">
        <v>37.333333333333336</v>
      </c>
      <c r="N48" s="219">
        <v>35.166666666666664</v>
      </c>
      <c r="O48" s="219">
        <v>36.516666666666666</v>
      </c>
      <c r="P48" s="219">
        <v>40.449999999999996</v>
      </c>
      <c r="Q48" s="219">
        <v>37.85</v>
      </c>
      <c r="R48" s="219">
        <v>37.483333333333327</v>
      </c>
      <c r="S48" s="219">
        <v>39.35</v>
      </c>
      <c r="T48" s="219">
        <v>29.483333333333334</v>
      </c>
      <c r="U48" s="219">
        <v>29.333333333333332</v>
      </c>
      <c r="V48" s="219">
        <v>37.466666666666669</v>
      </c>
      <c r="W48" s="219">
        <v>34.216666666666669</v>
      </c>
      <c r="X48" s="219">
        <v>37.43333333333333</v>
      </c>
      <c r="Y48" s="219">
        <v>43.969866666666668</v>
      </c>
      <c r="Z48" s="219">
        <v>33</v>
      </c>
      <c r="AA48" s="219">
        <v>30.623784680261313</v>
      </c>
      <c r="AB48" s="219">
        <v>30.579666666666668</v>
      </c>
      <c r="AC48" s="219">
        <v>37.216666666666669</v>
      </c>
      <c r="AD48" s="212"/>
      <c r="AE48" s="213"/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  <c r="BI48" s="213"/>
      <c r="BJ48" s="213"/>
      <c r="BK48" s="213"/>
      <c r="BL48" s="213"/>
      <c r="BM48" s="218"/>
    </row>
    <row r="49" spans="1:65">
      <c r="A49" s="29"/>
      <c r="B49" s="3" t="s">
        <v>274</v>
      </c>
      <c r="C49" s="28"/>
      <c r="D49" s="215">
        <v>43.4</v>
      </c>
      <c r="E49" s="215">
        <v>37.049999999999997</v>
      </c>
      <c r="F49" s="215">
        <v>36.450000000000003</v>
      </c>
      <c r="G49" s="215">
        <v>37</v>
      </c>
      <c r="H49" s="215">
        <v>37.641745556173376</v>
      </c>
      <c r="I49" s="215">
        <v>36.450000000000003</v>
      </c>
      <c r="J49" s="215">
        <v>35.200000000000003</v>
      </c>
      <c r="K49" s="215">
        <v>35.776250000000005</v>
      </c>
      <c r="L49" s="215">
        <v>35.450000000000003</v>
      </c>
      <c r="M49" s="215">
        <v>37</v>
      </c>
      <c r="N49" s="215">
        <v>35.5</v>
      </c>
      <c r="O49" s="215">
        <v>36.25</v>
      </c>
      <c r="P49" s="215">
        <v>40.400000000000006</v>
      </c>
      <c r="Q49" s="215">
        <v>37.75</v>
      </c>
      <c r="R49" s="215">
        <v>37.6</v>
      </c>
      <c r="S49" s="215">
        <v>39.599999999999994</v>
      </c>
      <c r="T49" s="215">
        <v>29.450000000000003</v>
      </c>
      <c r="U49" s="215">
        <v>29</v>
      </c>
      <c r="V49" s="215">
        <v>37.400000000000006</v>
      </c>
      <c r="W49" s="215">
        <v>34.25</v>
      </c>
      <c r="X49" s="215">
        <v>37.6</v>
      </c>
      <c r="Y49" s="215">
        <v>42.98845</v>
      </c>
      <c r="Z49" s="215">
        <v>33</v>
      </c>
      <c r="AA49" s="215">
        <v>30.329048757991529</v>
      </c>
      <c r="AB49" s="215">
        <v>31.703499999999998</v>
      </c>
      <c r="AC49" s="215">
        <v>37</v>
      </c>
      <c r="AD49" s="212"/>
      <c r="AE49" s="213"/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3"/>
      <c r="BB49" s="213"/>
      <c r="BC49" s="213"/>
      <c r="BD49" s="213"/>
      <c r="BE49" s="213"/>
      <c r="BF49" s="213"/>
      <c r="BG49" s="213"/>
      <c r="BH49" s="213"/>
      <c r="BI49" s="213"/>
      <c r="BJ49" s="213"/>
      <c r="BK49" s="213"/>
      <c r="BL49" s="213"/>
      <c r="BM49" s="218"/>
    </row>
    <row r="50" spans="1:65">
      <c r="A50" s="29"/>
      <c r="B50" s="3" t="s">
        <v>275</v>
      </c>
      <c r="C50" s="28"/>
      <c r="D50" s="23">
        <v>0.92466210044534547</v>
      </c>
      <c r="E50" s="23">
        <v>0.88260976654464829</v>
      </c>
      <c r="F50" s="23">
        <v>0.26832815729997433</v>
      </c>
      <c r="G50" s="23">
        <v>0.5163977794943222</v>
      </c>
      <c r="H50" s="23">
        <v>0.58028990286361715</v>
      </c>
      <c r="I50" s="23">
        <v>0.67453687816160224</v>
      </c>
      <c r="J50" s="23">
        <v>0.32093613071762506</v>
      </c>
      <c r="K50" s="23">
        <v>0.75738900176857293</v>
      </c>
      <c r="L50" s="23">
        <v>0.9993331109628405</v>
      </c>
      <c r="M50" s="23">
        <v>0.51639777949432231</v>
      </c>
      <c r="N50" s="23">
        <v>0.98319208025017502</v>
      </c>
      <c r="O50" s="23">
        <v>1.2655697004379751</v>
      </c>
      <c r="P50" s="23">
        <v>0.91596943180435875</v>
      </c>
      <c r="Q50" s="23">
        <v>0.39874804074753767</v>
      </c>
      <c r="R50" s="23">
        <v>1.0684880283216409</v>
      </c>
      <c r="S50" s="23">
        <v>1.1623252556836221</v>
      </c>
      <c r="T50" s="23">
        <v>0.47923550230201717</v>
      </c>
      <c r="U50" s="23">
        <v>0.81649658092772603</v>
      </c>
      <c r="V50" s="23">
        <v>1.0893423092245462</v>
      </c>
      <c r="W50" s="23">
        <v>0.33115957885386044</v>
      </c>
      <c r="X50" s="23">
        <v>0.74475946900101253</v>
      </c>
      <c r="Y50" s="23">
        <v>4.2615816761698531</v>
      </c>
      <c r="Z50" s="23">
        <v>0.89442719099991586</v>
      </c>
      <c r="AA50" s="23">
        <v>0.93082995926071055</v>
      </c>
      <c r="AB50" s="23">
        <v>2.3081906911402847</v>
      </c>
      <c r="AC50" s="23">
        <v>1.7826010957773655</v>
      </c>
      <c r="AD50" s="150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55"/>
    </row>
    <row r="51" spans="1:65">
      <c r="A51" s="29"/>
      <c r="B51" s="3" t="s">
        <v>86</v>
      </c>
      <c r="C51" s="28"/>
      <c r="D51" s="13">
        <v>2.147879443543195E-2</v>
      </c>
      <c r="E51" s="13">
        <v>2.3886597200125804E-2</v>
      </c>
      <c r="F51" s="13">
        <v>7.3514563643828582E-3</v>
      </c>
      <c r="G51" s="13">
        <v>1.38320833793122E-2</v>
      </c>
      <c r="H51" s="13">
        <v>1.5405130175863143E-2</v>
      </c>
      <c r="I51" s="13">
        <v>1.8556722920539268E-2</v>
      </c>
      <c r="J51" s="13">
        <v>9.1304731356365593E-3</v>
      </c>
      <c r="K51" s="13">
        <v>2.1082505268436264E-2</v>
      </c>
      <c r="L51" s="13">
        <v>2.8044895536843046E-2</v>
      </c>
      <c r="M51" s="13">
        <v>1.3832083379312203E-2</v>
      </c>
      <c r="N51" s="13">
        <v>2.79580686327064E-2</v>
      </c>
      <c r="O51" s="13">
        <v>3.4657317218748748E-2</v>
      </c>
      <c r="P51" s="13">
        <v>2.2644485335089216E-2</v>
      </c>
      <c r="Q51" s="13">
        <v>1.0534954841414469E-2</v>
      </c>
      <c r="R51" s="13">
        <v>2.8505683281146495E-2</v>
      </c>
      <c r="S51" s="13">
        <v>2.9538125938592681E-2</v>
      </c>
      <c r="T51" s="13">
        <v>1.6254454572143036E-2</v>
      </c>
      <c r="U51" s="13">
        <v>2.7835110713445205E-2</v>
      </c>
      <c r="V51" s="13">
        <v>2.9074972666135575E-2</v>
      </c>
      <c r="W51" s="13">
        <v>9.6783120950957747E-3</v>
      </c>
      <c r="X51" s="13">
        <v>1.989562250225323E-2</v>
      </c>
      <c r="Y51" s="13">
        <v>9.6920504864767679E-2</v>
      </c>
      <c r="Z51" s="13">
        <v>2.7103854272724721E-2</v>
      </c>
      <c r="AA51" s="13">
        <v>3.0395653867716779E-2</v>
      </c>
      <c r="AB51" s="13">
        <v>7.5481224707276667E-2</v>
      </c>
      <c r="AC51" s="13">
        <v>4.7897924651429433E-2</v>
      </c>
      <c r="AD51" s="150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0.17224013260958659</v>
      </c>
      <c r="E52" s="13">
        <v>6.1387433199584507E-3</v>
      </c>
      <c r="F52" s="13">
        <v>-6.1146378571450555E-3</v>
      </c>
      <c r="G52" s="13">
        <v>1.6576808767121198E-2</v>
      </c>
      <c r="H52" s="13">
        <v>2.5706413936944061E-2</v>
      </c>
      <c r="I52" s="13">
        <v>-1.019909824951315E-2</v>
      </c>
      <c r="J52" s="13">
        <v>-4.2874781388456129E-2</v>
      </c>
      <c r="K52" s="13">
        <v>-2.1771736027888511E-2</v>
      </c>
      <c r="L52" s="13">
        <v>-2.97137423463818E-2</v>
      </c>
      <c r="M52" s="13">
        <v>1.6576808767121198E-2</v>
      </c>
      <c r="N52" s="13">
        <v>-4.2420952455970884E-2</v>
      </c>
      <c r="O52" s="13">
        <v>-5.6608089246596993E-3</v>
      </c>
      <c r="P52" s="13">
        <v>0.10144281914187614</v>
      </c>
      <c r="Q52" s="13">
        <v>3.0645505674166129E-2</v>
      </c>
      <c r="R52" s="13">
        <v>2.0661269159488738E-2</v>
      </c>
      <c r="S52" s="13">
        <v>7.1490109597845075E-2</v>
      </c>
      <c r="T52" s="13">
        <v>-0.19717661843346557</v>
      </c>
      <c r="U52" s="13">
        <v>-0.20126107882583344</v>
      </c>
      <c r="V52" s="13">
        <v>2.0207440227003604E-2</v>
      </c>
      <c r="W52" s="13">
        <v>-6.8289201607634076E-2</v>
      </c>
      <c r="X52" s="13">
        <v>1.9299782362032891E-2</v>
      </c>
      <c r="Y52" s="13">
        <v>0.19728785905131629</v>
      </c>
      <c r="Z52" s="13">
        <v>-0.10141871367906263</v>
      </c>
      <c r="AA52" s="13">
        <v>-0.16612242939379918</v>
      </c>
      <c r="AB52" s="13">
        <v>-0.1673237512545811</v>
      </c>
      <c r="AC52" s="13">
        <v>1.3400006239723927E-2</v>
      </c>
      <c r="AD52" s="150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>
        <v>3.84</v>
      </c>
      <c r="E53" s="44">
        <v>0.13</v>
      </c>
      <c r="F53" s="44">
        <v>0.14000000000000001</v>
      </c>
      <c r="G53" s="44">
        <v>0.37</v>
      </c>
      <c r="H53" s="44">
        <v>0.56999999999999995</v>
      </c>
      <c r="I53" s="44">
        <v>0.23</v>
      </c>
      <c r="J53" s="44">
        <v>0.96</v>
      </c>
      <c r="K53" s="44">
        <v>0.49</v>
      </c>
      <c r="L53" s="44">
        <v>0.67</v>
      </c>
      <c r="M53" s="44">
        <v>0.37</v>
      </c>
      <c r="N53" s="44">
        <v>0.95</v>
      </c>
      <c r="O53" s="44">
        <v>0.13</v>
      </c>
      <c r="P53" s="44">
        <v>2.2599999999999998</v>
      </c>
      <c r="Q53" s="44">
        <v>0.68</v>
      </c>
      <c r="R53" s="44">
        <v>0.46</v>
      </c>
      <c r="S53" s="44">
        <v>1.59</v>
      </c>
      <c r="T53" s="44">
        <v>4.41</v>
      </c>
      <c r="U53" s="44">
        <v>4.5</v>
      </c>
      <c r="V53" s="44">
        <v>0.45</v>
      </c>
      <c r="W53" s="44">
        <v>1.53</v>
      </c>
      <c r="X53" s="44">
        <v>0.43</v>
      </c>
      <c r="Y53" s="44">
        <v>4.4000000000000004</v>
      </c>
      <c r="Z53" s="44">
        <v>2.27</v>
      </c>
      <c r="AA53" s="44">
        <v>3.72</v>
      </c>
      <c r="AB53" s="44">
        <v>3.74</v>
      </c>
      <c r="AC53" s="44">
        <v>0.28999999999999998</v>
      </c>
      <c r="AD53" s="150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BM54" s="55"/>
    </row>
    <row r="55" spans="1:65" ht="15">
      <c r="B55" s="8" t="s">
        <v>537</v>
      </c>
      <c r="BM55" s="27" t="s">
        <v>66</v>
      </c>
    </row>
    <row r="56" spans="1:65" ht="15">
      <c r="A56" s="24" t="s">
        <v>49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7" t="s">
        <v>236</v>
      </c>
      <c r="R56" s="150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8" t="s">
        <v>239</v>
      </c>
      <c r="E57" s="149" t="s">
        <v>241</v>
      </c>
      <c r="F57" s="149" t="s">
        <v>242</v>
      </c>
      <c r="G57" s="149" t="s">
        <v>244</v>
      </c>
      <c r="H57" s="149" t="s">
        <v>245</v>
      </c>
      <c r="I57" s="149" t="s">
        <v>246</v>
      </c>
      <c r="J57" s="149" t="s">
        <v>250</v>
      </c>
      <c r="K57" s="149" t="s">
        <v>251</v>
      </c>
      <c r="L57" s="149" t="s">
        <v>252</v>
      </c>
      <c r="M57" s="149" t="s">
        <v>253</v>
      </c>
      <c r="N57" s="149" t="s">
        <v>254</v>
      </c>
      <c r="O57" s="149" t="s">
        <v>255</v>
      </c>
      <c r="P57" s="149" t="s">
        <v>261</v>
      </c>
      <c r="Q57" s="149" t="s">
        <v>264</v>
      </c>
      <c r="R57" s="150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280</v>
      </c>
      <c r="E58" s="11" t="s">
        <v>280</v>
      </c>
      <c r="F58" s="11" t="s">
        <v>280</v>
      </c>
      <c r="G58" s="11" t="s">
        <v>280</v>
      </c>
      <c r="H58" s="11" t="s">
        <v>309</v>
      </c>
      <c r="I58" s="11" t="s">
        <v>280</v>
      </c>
      <c r="J58" s="11" t="s">
        <v>281</v>
      </c>
      <c r="K58" s="11" t="s">
        <v>280</v>
      </c>
      <c r="L58" s="11" t="s">
        <v>280</v>
      </c>
      <c r="M58" s="11" t="s">
        <v>280</v>
      </c>
      <c r="N58" s="11" t="s">
        <v>280</v>
      </c>
      <c r="O58" s="11" t="s">
        <v>280</v>
      </c>
      <c r="P58" s="11" t="s">
        <v>281</v>
      </c>
      <c r="Q58" s="11" t="s">
        <v>309</v>
      </c>
      <c r="R58" s="150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/>
      <c r="C59" s="9"/>
      <c r="D59" s="25" t="s">
        <v>310</v>
      </c>
      <c r="E59" s="25" t="s">
        <v>310</v>
      </c>
      <c r="F59" s="25" t="s">
        <v>272</v>
      </c>
      <c r="G59" s="25" t="s">
        <v>312</v>
      </c>
      <c r="H59" s="25" t="s">
        <v>310</v>
      </c>
      <c r="I59" s="25" t="s">
        <v>310</v>
      </c>
      <c r="J59" s="25" t="s">
        <v>311</v>
      </c>
      <c r="K59" s="25" t="s">
        <v>310</v>
      </c>
      <c r="L59" s="25" t="s">
        <v>310</v>
      </c>
      <c r="M59" s="25" t="s">
        <v>310</v>
      </c>
      <c r="N59" s="25" t="s">
        <v>310</v>
      </c>
      <c r="O59" s="25" t="s">
        <v>310</v>
      </c>
      <c r="P59" s="25" t="s">
        <v>310</v>
      </c>
      <c r="Q59" s="25" t="s">
        <v>311</v>
      </c>
      <c r="R59" s="150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1</v>
      </c>
    </row>
    <row r="60" spans="1:65">
      <c r="A60" s="29"/>
      <c r="B60" s="18">
        <v>1</v>
      </c>
      <c r="C60" s="14">
        <v>1</v>
      </c>
      <c r="D60" s="210" t="s">
        <v>95</v>
      </c>
      <c r="E60" s="211" t="s">
        <v>307</v>
      </c>
      <c r="F60" s="210">
        <v>2</v>
      </c>
      <c r="G60" s="210" t="s">
        <v>102</v>
      </c>
      <c r="H60" s="210">
        <v>3</v>
      </c>
      <c r="I60" s="210">
        <v>1.8</v>
      </c>
      <c r="J60" s="211">
        <v>11</v>
      </c>
      <c r="K60" s="210" t="s">
        <v>95</v>
      </c>
      <c r="L60" s="210" t="s">
        <v>95</v>
      </c>
      <c r="M60" s="210" t="s">
        <v>95</v>
      </c>
      <c r="N60" s="210" t="s">
        <v>95</v>
      </c>
      <c r="O60" s="210" t="s">
        <v>95</v>
      </c>
      <c r="P60" s="211" t="s">
        <v>104</v>
      </c>
      <c r="Q60" s="210" t="s">
        <v>95</v>
      </c>
      <c r="R60" s="212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  <c r="BI60" s="213"/>
      <c r="BJ60" s="213"/>
      <c r="BK60" s="213"/>
      <c r="BL60" s="213"/>
      <c r="BM60" s="214">
        <v>1</v>
      </c>
    </row>
    <row r="61" spans="1:65">
      <c r="A61" s="29"/>
      <c r="B61" s="19">
        <v>1</v>
      </c>
      <c r="C61" s="9">
        <v>2</v>
      </c>
      <c r="D61" s="215" t="s">
        <v>95</v>
      </c>
      <c r="E61" s="216" t="s">
        <v>307</v>
      </c>
      <c r="F61" s="215">
        <v>2</v>
      </c>
      <c r="G61" s="215" t="s">
        <v>102</v>
      </c>
      <c r="H61" s="215">
        <v>3</v>
      </c>
      <c r="I61" s="215">
        <v>2.2000000000000002</v>
      </c>
      <c r="J61" s="216">
        <v>11</v>
      </c>
      <c r="K61" s="215" t="s">
        <v>95</v>
      </c>
      <c r="L61" s="215" t="s">
        <v>95</v>
      </c>
      <c r="M61" s="215" t="s">
        <v>95</v>
      </c>
      <c r="N61" s="215" t="s">
        <v>95</v>
      </c>
      <c r="O61" s="215" t="s">
        <v>95</v>
      </c>
      <c r="P61" s="216" t="s">
        <v>104</v>
      </c>
      <c r="Q61" s="215" t="s">
        <v>95</v>
      </c>
      <c r="R61" s="212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  <c r="BI61" s="213"/>
      <c r="BJ61" s="213"/>
      <c r="BK61" s="213"/>
      <c r="BL61" s="213"/>
      <c r="BM61" s="214">
        <v>3</v>
      </c>
    </row>
    <row r="62" spans="1:65">
      <c r="A62" s="29"/>
      <c r="B62" s="19">
        <v>1</v>
      </c>
      <c r="C62" s="9">
        <v>3</v>
      </c>
      <c r="D62" s="215" t="s">
        <v>95</v>
      </c>
      <c r="E62" s="216" t="s">
        <v>307</v>
      </c>
      <c r="F62" s="215">
        <v>2</v>
      </c>
      <c r="G62" s="215" t="s">
        <v>102</v>
      </c>
      <c r="H62" s="215">
        <v>3</v>
      </c>
      <c r="I62" s="215">
        <v>1.9</v>
      </c>
      <c r="J62" s="215"/>
      <c r="K62" s="215" t="s">
        <v>95</v>
      </c>
      <c r="L62" s="215" t="s">
        <v>95</v>
      </c>
      <c r="M62" s="215" t="s">
        <v>95</v>
      </c>
      <c r="N62" s="215" t="s">
        <v>95</v>
      </c>
      <c r="O62" s="215" t="s">
        <v>95</v>
      </c>
      <c r="P62" s="216" t="s">
        <v>104</v>
      </c>
      <c r="Q62" s="215" t="s">
        <v>95</v>
      </c>
      <c r="R62" s="212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16</v>
      </c>
    </row>
    <row r="63" spans="1:65">
      <c r="A63" s="29"/>
      <c r="B63" s="19">
        <v>1</v>
      </c>
      <c r="C63" s="9">
        <v>4</v>
      </c>
      <c r="D63" s="215" t="s">
        <v>95</v>
      </c>
      <c r="E63" s="216" t="s">
        <v>307</v>
      </c>
      <c r="F63" s="215">
        <v>2</v>
      </c>
      <c r="G63" s="215" t="s">
        <v>102</v>
      </c>
      <c r="H63" s="215">
        <v>3</v>
      </c>
      <c r="I63" s="215">
        <v>2.1</v>
      </c>
      <c r="J63" s="216">
        <v>12</v>
      </c>
      <c r="K63" s="215" t="s">
        <v>95</v>
      </c>
      <c r="L63" s="215" t="s">
        <v>95</v>
      </c>
      <c r="M63" s="215" t="s">
        <v>95</v>
      </c>
      <c r="N63" s="215" t="s">
        <v>95</v>
      </c>
      <c r="O63" s="215" t="s">
        <v>95</v>
      </c>
      <c r="P63" s="216" t="s">
        <v>104</v>
      </c>
      <c r="Q63" s="215" t="s">
        <v>95</v>
      </c>
      <c r="R63" s="212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 t="s">
        <v>95</v>
      </c>
    </row>
    <row r="64" spans="1:65">
      <c r="A64" s="29"/>
      <c r="B64" s="19">
        <v>1</v>
      </c>
      <c r="C64" s="9">
        <v>5</v>
      </c>
      <c r="D64" s="215" t="s">
        <v>95</v>
      </c>
      <c r="E64" s="216" t="s">
        <v>307</v>
      </c>
      <c r="F64" s="215">
        <v>2</v>
      </c>
      <c r="G64" s="215" t="s">
        <v>102</v>
      </c>
      <c r="H64" s="215">
        <v>2</v>
      </c>
      <c r="I64" s="215">
        <v>2.4</v>
      </c>
      <c r="J64" s="216">
        <v>13</v>
      </c>
      <c r="K64" s="215" t="s">
        <v>95</v>
      </c>
      <c r="L64" s="215" t="s">
        <v>95</v>
      </c>
      <c r="M64" s="215" t="s">
        <v>95</v>
      </c>
      <c r="N64" s="215" t="s">
        <v>95</v>
      </c>
      <c r="O64" s="215" t="s">
        <v>95</v>
      </c>
      <c r="P64" s="216" t="s">
        <v>104</v>
      </c>
      <c r="Q64" s="215" t="s">
        <v>95</v>
      </c>
      <c r="R64" s="212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77</v>
      </c>
    </row>
    <row r="65" spans="1:65">
      <c r="A65" s="29"/>
      <c r="B65" s="19">
        <v>1</v>
      </c>
      <c r="C65" s="9">
        <v>6</v>
      </c>
      <c r="D65" s="215" t="s">
        <v>95</v>
      </c>
      <c r="E65" s="216" t="s">
        <v>307</v>
      </c>
      <c r="F65" s="215">
        <v>2</v>
      </c>
      <c r="G65" s="215" t="s">
        <v>102</v>
      </c>
      <c r="H65" s="215">
        <v>2</v>
      </c>
      <c r="I65" s="215">
        <v>2</v>
      </c>
      <c r="J65" s="216">
        <v>11</v>
      </c>
      <c r="K65" s="215" t="s">
        <v>95</v>
      </c>
      <c r="L65" s="215" t="s">
        <v>95</v>
      </c>
      <c r="M65" s="215" t="s">
        <v>95</v>
      </c>
      <c r="N65" s="215" t="s">
        <v>95</v>
      </c>
      <c r="O65" s="215" t="s">
        <v>95</v>
      </c>
      <c r="P65" s="216" t="s">
        <v>104</v>
      </c>
      <c r="Q65" s="215" t="s">
        <v>95</v>
      </c>
      <c r="R65" s="212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8"/>
    </row>
    <row r="66" spans="1:65">
      <c r="A66" s="29"/>
      <c r="B66" s="20" t="s">
        <v>273</v>
      </c>
      <c r="C66" s="12"/>
      <c r="D66" s="219" t="s">
        <v>726</v>
      </c>
      <c r="E66" s="219" t="s">
        <v>726</v>
      </c>
      <c r="F66" s="219">
        <v>2</v>
      </c>
      <c r="G66" s="219" t="s">
        <v>726</v>
      </c>
      <c r="H66" s="219">
        <v>2.6666666666666665</v>
      </c>
      <c r="I66" s="219">
        <v>2.0666666666666669</v>
      </c>
      <c r="J66" s="219">
        <v>11.6</v>
      </c>
      <c r="K66" s="219" t="s">
        <v>726</v>
      </c>
      <c r="L66" s="219" t="s">
        <v>726</v>
      </c>
      <c r="M66" s="219" t="s">
        <v>726</v>
      </c>
      <c r="N66" s="219" t="s">
        <v>726</v>
      </c>
      <c r="O66" s="219" t="s">
        <v>726</v>
      </c>
      <c r="P66" s="219" t="s">
        <v>726</v>
      </c>
      <c r="Q66" s="219" t="s">
        <v>726</v>
      </c>
      <c r="R66" s="212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8"/>
    </row>
    <row r="67" spans="1:65">
      <c r="A67" s="29"/>
      <c r="B67" s="3" t="s">
        <v>274</v>
      </c>
      <c r="C67" s="28"/>
      <c r="D67" s="215" t="s">
        <v>726</v>
      </c>
      <c r="E67" s="215" t="s">
        <v>726</v>
      </c>
      <c r="F67" s="215">
        <v>2</v>
      </c>
      <c r="G67" s="215" t="s">
        <v>726</v>
      </c>
      <c r="H67" s="215">
        <v>3</v>
      </c>
      <c r="I67" s="215">
        <v>2.0499999999999998</v>
      </c>
      <c r="J67" s="215">
        <v>11</v>
      </c>
      <c r="K67" s="215" t="s">
        <v>726</v>
      </c>
      <c r="L67" s="215" t="s">
        <v>726</v>
      </c>
      <c r="M67" s="215" t="s">
        <v>726</v>
      </c>
      <c r="N67" s="215" t="s">
        <v>726</v>
      </c>
      <c r="O67" s="215" t="s">
        <v>726</v>
      </c>
      <c r="P67" s="215" t="s">
        <v>726</v>
      </c>
      <c r="Q67" s="215" t="s">
        <v>726</v>
      </c>
      <c r="R67" s="212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3"/>
      <c r="BB67" s="213"/>
      <c r="BC67" s="213"/>
      <c r="BD67" s="213"/>
      <c r="BE67" s="213"/>
      <c r="BF67" s="213"/>
      <c r="BG67" s="213"/>
      <c r="BH67" s="213"/>
      <c r="BI67" s="213"/>
      <c r="BJ67" s="213"/>
      <c r="BK67" s="213"/>
      <c r="BL67" s="213"/>
      <c r="BM67" s="218"/>
    </row>
    <row r="68" spans="1:65">
      <c r="A68" s="29"/>
      <c r="B68" s="3" t="s">
        <v>275</v>
      </c>
      <c r="C68" s="28"/>
      <c r="D68" s="215" t="s">
        <v>726</v>
      </c>
      <c r="E68" s="215" t="s">
        <v>726</v>
      </c>
      <c r="F68" s="215">
        <v>0</v>
      </c>
      <c r="G68" s="215" t="s">
        <v>726</v>
      </c>
      <c r="H68" s="215">
        <v>0.51639777949432275</v>
      </c>
      <c r="I68" s="215">
        <v>0.21602468994692867</v>
      </c>
      <c r="J68" s="215">
        <v>0.89442719099991586</v>
      </c>
      <c r="K68" s="215" t="s">
        <v>726</v>
      </c>
      <c r="L68" s="215" t="s">
        <v>726</v>
      </c>
      <c r="M68" s="215" t="s">
        <v>726</v>
      </c>
      <c r="N68" s="215" t="s">
        <v>726</v>
      </c>
      <c r="O68" s="215" t="s">
        <v>726</v>
      </c>
      <c r="P68" s="215" t="s">
        <v>726</v>
      </c>
      <c r="Q68" s="215" t="s">
        <v>726</v>
      </c>
      <c r="R68" s="212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  <c r="BI68" s="213"/>
      <c r="BJ68" s="213"/>
      <c r="BK68" s="213"/>
      <c r="BL68" s="213"/>
      <c r="BM68" s="218"/>
    </row>
    <row r="69" spans="1:65">
      <c r="A69" s="29"/>
      <c r="B69" s="3" t="s">
        <v>86</v>
      </c>
      <c r="C69" s="28"/>
      <c r="D69" s="13" t="s">
        <v>726</v>
      </c>
      <c r="E69" s="13" t="s">
        <v>726</v>
      </c>
      <c r="F69" s="13">
        <v>0</v>
      </c>
      <c r="G69" s="13" t="s">
        <v>726</v>
      </c>
      <c r="H69" s="13">
        <v>0.19364916731037105</v>
      </c>
      <c r="I69" s="13">
        <v>0.10452807578077193</v>
      </c>
      <c r="J69" s="13">
        <v>7.7105792327578956E-2</v>
      </c>
      <c r="K69" s="13" t="s">
        <v>726</v>
      </c>
      <c r="L69" s="13" t="s">
        <v>726</v>
      </c>
      <c r="M69" s="13" t="s">
        <v>726</v>
      </c>
      <c r="N69" s="13" t="s">
        <v>726</v>
      </c>
      <c r="O69" s="13" t="s">
        <v>726</v>
      </c>
      <c r="P69" s="13" t="s">
        <v>726</v>
      </c>
      <c r="Q69" s="13" t="s">
        <v>726</v>
      </c>
      <c r="R69" s="150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 t="s">
        <v>726</v>
      </c>
      <c r="E70" s="13" t="s">
        <v>726</v>
      </c>
      <c r="F70" s="13" t="s">
        <v>726</v>
      </c>
      <c r="G70" s="13" t="s">
        <v>726</v>
      </c>
      <c r="H70" s="13" t="s">
        <v>726</v>
      </c>
      <c r="I70" s="13" t="s">
        <v>726</v>
      </c>
      <c r="J70" s="13" t="s">
        <v>726</v>
      </c>
      <c r="K70" s="13" t="s">
        <v>726</v>
      </c>
      <c r="L70" s="13" t="s">
        <v>726</v>
      </c>
      <c r="M70" s="13" t="s">
        <v>726</v>
      </c>
      <c r="N70" s="13" t="s">
        <v>726</v>
      </c>
      <c r="O70" s="13" t="s">
        <v>726</v>
      </c>
      <c r="P70" s="13" t="s">
        <v>726</v>
      </c>
      <c r="Q70" s="13" t="s">
        <v>726</v>
      </c>
      <c r="R70" s="150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0</v>
      </c>
      <c r="E71" s="44">
        <v>2.89</v>
      </c>
      <c r="F71" s="44">
        <v>1.73</v>
      </c>
      <c r="G71" s="44">
        <v>2.31</v>
      </c>
      <c r="H71" s="44">
        <v>1.35</v>
      </c>
      <c r="I71" s="44">
        <v>1.7</v>
      </c>
      <c r="J71" s="44">
        <v>3.81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2.86</v>
      </c>
      <c r="Q71" s="44">
        <v>0</v>
      </c>
      <c r="R71" s="150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BM72" s="55"/>
    </row>
    <row r="73" spans="1:65" ht="15">
      <c r="B73" s="8" t="s">
        <v>538</v>
      </c>
      <c r="BM73" s="27" t="s">
        <v>66</v>
      </c>
    </row>
    <row r="74" spans="1:65" ht="15">
      <c r="A74" s="24" t="s">
        <v>10</v>
      </c>
      <c r="B74" s="18" t="s">
        <v>110</v>
      </c>
      <c r="C74" s="15" t="s">
        <v>111</v>
      </c>
      <c r="D74" s="16" t="s">
        <v>236</v>
      </c>
      <c r="E74" s="17" t="s">
        <v>236</v>
      </c>
      <c r="F74" s="17" t="s">
        <v>236</v>
      </c>
      <c r="G74" s="17" t="s">
        <v>236</v>
      </c>
      <c r="H74" s="17" t="s">
        <v>236</v>
      </c>
      <c r="I74" s="17" t="s">
        <v>236</v>
      </c>
      <c r="J74" s="17" t="s">
        <v>236</v>
      </c>
      <c r="K74" s="17" t="s">
        <v>236</v>
      </c>
      <c r="L74" s="17" t="s">
        <v>236</v>
      </c>
      <c r="M74" s="17" t="s">
        <v>236</v>
      </c>
      <c r="N74" s="17" t="s">
        <v>236</v>
      </c>
      <c r="O74" s="17" t="s">
        <v>236</v>
      </c>
      <c r="P74" s="17" t="s">
        <v>236</v>
      </c>
      <c r="Q74" s="17" t="s">
        <v>236</v>
      </c>
      <c r="R74" s="17" t="s">
        <v>236</v>
      </c>
      <c r="S74" s="17" t="s">
        <v>236</v>
      </c>
      <c r="T74" s="17" t="s">
        <v>236</v>
      </c>
      <c r="U74" s="17" t="s">
        <v>236</v>
      </c>
      <c r="V74" s="17" t="s">
        <v>236</v>
      </c>
      <c r="W74" s="17" t="s">
        <v>236</v>
      </c>
      <c r="X74" s="17" t="s">
        <v>236</v>
      </c>
      <c r="Y74" s="17" t="s">
        <v>236</v>
      </c>
      <c r="Z74" s="17" t="s">
        <v>236</v>
      </c>
      <c r="AA74" s="150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8" t="s">
        <v>239</v>
      </c>
      <c r="E75" s="149" t="s">
        <v>241</v>
      </c>
      <c r="F75" s="149" t="s">
        <v>242</v>
      </c>
      <c r="G75" s="149" t="s">
        <v>243</v>
      </c>
      <c r="H75" s="149" t="s">
        <v>244</v>
      </c>
      <c r="I75" s="149" t="s">
        <v>245</v>
      </c>
      <c r="J75" s="149" t="s">
        <v>246</v>
      </c>
      <c r="K75" s="149" t="s">
        <v>249</v>
      </c>
      <c r="L75" s="149" t="s">
        <v>250</v>
      </c>
      <c r="M75" s="149" t="s">
        <v>251</v>
      </c>
      <c r="N75" s="149" t="s">
        <v>252</v>
      </c>
      <c r="O75" s="149" t="s">
        <v>253</v>
      </c>
      <c r="P75" s="149" t="s">
        <v>254</v>
      </c>
      <c r="Q75" s="149" t="s">
        <v>255</v>
      </c>
      <c r="R75" s="149" t="s">
        <v>257</v>
      </c>
      <c r="S75" s="149" t="s">
        <v>258</v>
      </c>
      <c r="T75" s="149" t="s">
        <v>259</v>
      </c>
      <c r="U75" s="149" t="s">
        <v>260</v>
      </c>
      <c r="V75" s="149" t="s">
        <v>261</v>
      </c>
      <c r="W75" s="149" t="s">
        <v>263</v>
      </c>
      <c r="X75" s="149" t="s">
        <v>264</v>
      </c>
      <c r="Y75" s="149" t="s">
        <v>265</v>
      </c>
      <c r="Z75" s="149" t="s">
        <v>266</v>
      </c>
      <c r="AA75" s="150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280</v>
      </c>
      <c r="E76" s="11" t="s">
        <v>280</v>
      </c>
      <c r="F76" s="11" t="s">
        <v>280</v>
      </c>
      <c r="G76" s="11" t="s">
        <v>280</v>
      </c>
      <c r="H76" s="11" t="s">
        <v>280</v>
      </c>
      <c r="I76" s="11" t="s">
        <v>309</v>
      </c>
      <c r="J76" s="11" t="s">
        <v>280</v>
      </c>
      <c r="K76" s="11" t="s">
        <v>309</v>
      </c>
      <c r="L76" s="11" t="s">
        <v>280</v>
      </c>
      <c r="M76" s="11" t="s">
        <v>280</v>
      </c>
      <c r="N76" s="11" t="s">
        <v>280</v>
      </c>
      <c r="O76" s="11" t="s">
        <v>280</v>
      </c>
      <c r="P76" s="11" t="s">
        <v>280</v>
      </c>
      <c r="Q76" s="11" t="s">
        <v>280</v>
      </c>
      <c r="R76" s="11" t="s">
        <v>280</v>
      </c>
      <c r="S76" s="11" t="s">
        <v>280</v>
      </c>
      <c r="T76" s="11" t="s">
        <v>281</v>
      </c>
      <c r="U76" s="11" t="s">
        <v>309</v>
      </c>
      <c r="V76" s="11" t="s">
        <v>281</v>
      </c>
      <c r="W76" s="11" t="s">
        <v>281</v>
      </c>
      <c r="X76" s="11" t="s">
        <v>309</v>
      </c>
      <c r="Y76" s="11" t="s">
        <v>281</v>
      </c>
      <c r="Z76" s="11" t="s">
        <v>280</v>
      </c>
      <c r="AA76" s="150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0</v>
      </c>
    </row>
    <row r="77" spans="1:65">
      <c r="A77" s="29"/>
      <c r="B77" s="19"/>
      <c r="C77" s="9"/>
      <c r="D77" s="25" t="s">
        <v>310</v>
      </c>
      <c r="E77" s="25" t="s">
        <v>310</v>
      </c>
      <c r="F77" s="25" t="s">
        <v>272</v>
      </c>
      <c r="G77" s="25" t="s">
        <v>311</v>
      </c>
      <c r="H77" s="25" t="s">
        <v>312</v>
      </c>
      <c r="I77" s="25" t="s">
        <v>310</v>
      </c>
      <c r="J77" s="25" t="s">
        <v>310</v>
      </c>
      <c r="K77" s="25" t="s">
        <v>311</v>
      </c>
      <c r="L77" s="25" t="s">
        <v>311</v>
      </c>
      <c r="M77" s="25" t="s">
        <v>310</v>
      </c>
      <c r="N77" s="25" t="s">
        <v>310</v>
      </c>
      <c r="O77" s="25" t="s">
        <v>310</v>
      </c>
      <c r="P77" s="25" t="s">
        <v>310</v>
      </c>
      <c r="Q77" s="25" t="s">
        <v>310</v>
      </c>
      <c r="R77" s="25" t="s">
        <v>314</v>
      </c>
      <c r="S77" s="25" t="s">
        <v>310</v>
      </c>
      <c r="T77" s="25" t="s">
        <v>311</v>
      </c>
      <c r="U77" s="25" t="s">
        <v>312</v>
      </c>
      <c r="V77" s="25" t="s">
        <v>310</v>
      </c>
      <c r="W77" s="25" t="s">
        <v>310</v>
      </c>
      <c r="X77" s="25" t="s">
        <v>311</v>
      </c>
      <c r="Y77" s="25" t="s">
        <v>313</v>
      </c>
      <c r="Z77" s="25" t="s">
        <v>116</v>
      </c>
      <c r="AA77" s="150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0</v>
      </c>
    </row>
    <row r="78" spans="1:65">
      <c r="A78" s="29"/>
      <c r="B78" s="18">
        <v>1</v>
      </c>
      <c r="C78" s="14">
        <v>1</v>
      </c>
      <c r="D78" s="221">
        <v>225</v>
      </c>
      <c r="E78" s="221">
        <v>195.3</v>
      </c>
      <c r="F78" s="221">
        <v>197</v>
      </c>
      <c r="G78" s="221">
        <v>196</v>
      </c>
      <c r="H78" s="221">
        <v>203.11959158894089</v>
      </c>
      <c r="I78" s="221">
        <v>171</v>
      </c>
      <c r="J78" s="221">
        <v>194</v>
      </c>
      <c r="K78" s="221">
        <v>206</v>
      </c>
      <c r="L78" s="221">
        <v>238</v>
      </c>
      <c r="M78" s="221">
        <v>200</v>
      </c>
      <c r="N78" s="221">
        <v>200</v>
      </c>
      <c r="O78" s="221">
        <v>200</v>
      </c>
      <c r="P78" s="221">
        <v>230</v>
      </c>
      <c r="Q78" s="221">
        <v>210</v>
      </c>
      <c r="R78" s="221">
        <v>168</v>
      </c>
      <c r="S78" s="221">
        <v>160</v>
      </c>
      <c r="T78" s="231">
        <v>217.2</v>
      </c>
      <c r="U78" s="221">
        <v>215</v>
      </c>
      <c r="V78" s="222">
        <v>297.58679999999998</v>
      </c>
      <c r="W78" s="222">
        <v>148</v>
      </c>
      <c r="X78" s="221">
        <v>171.4151698303487</v>
      </c>
      <c r="Y78" s="221">
        <v>203.97</v>
      </c>
      <c r="Z78" s="222">
        <v>237</v>
      </c>
      <c r="AA78" s="223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5">
        <v>1</v>
      </c>
    </row>
    <row r="79" spans="1:65">
      <c r="A79" s="29"/>
      <c r="B79" s="19">
        <v>1</v>
      </c>
      <c r="C79" s="9">
        <v>2</v>
      </c>
      <c r="D79" s="226">
        <v>205</v>
      </c>
      <c r="E79" s="230">
        <v>315.5</v>
      </c>
      <c r="F79" s="226">
        <v>203</v>
      </c>
      <c r="G79" s="226">
        <v>199</v>
      </c>
      <c r="H79" s="226">
        <v>209.86532255522636</v>
      </c>
      <c r="I79" s="226">
        <v>183</v>
      </c>
      <c r="J79" s="230">
        <v>185</v>
      </c>
      <c r="K79" s="226">
        <v>206</v>
      </c>
      <c r="L79" s="226">
        <v>230</v>
      </c>
      <c r="M79" s="226">
        <v>200</v>
      </c>
      <c r="N79" s="226">
        <v>200</v>
      </c>
      <c r="O79" s="226">
        <v>200</v>
      </c>
      <c r="P79" s="226">
        <v>220</v>
      </c>
      <c r="Q79" s="226">
        <v>210</v>
      </c>
      <c r="R79" s="226">
        <v>167</v>
      </c>
      <c r="S79" s="226">
        <v>170</v>
      </c>
      <c r="T79" s="226">
        <v>206.4</v>
      </c>
      <c r="U79" s="226">
        <v>226</v>
      </c>
      <c r="V79" s="227">
        <v>281.76260000000002</v>
      </c>
      <c r="W79" s="227">
        <v>152</v>
      </c>
      <c r="X79" s="226">
        <v>184.57723741649573</v>
      </c>
      <c r="Y79" s="226">
        <v>202.05199999999999</v>
      </c>
      <c r="Z79" s="227">
        <v>252</v>
      </c>
      <c r="AA79" s="223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5">
        <v>24</v>
      </c>
    </row>
    <row r="80" spans="1:65">
      <c r="A80" s="29"/>
      <c r="B80" s="19">
        <v>1</v>
      </c>
      <c r="C80" s="9">
        <v>3</v>
      </c>
      <c r="D80" s="226">
        <v>224</v>
      </c>
      <c r="E80" s="226">
        <v>195.5</v>
      </c>
      <c r="F80" s="226">
        <v>201</v>
      </c>
      <c r="G80" s="226">
        <v>201</v>
      </c>
      <c r="H80" s="226">
        <v>203.41349723159544</v>
      </c>
      <c r="I80" s="226">
        <v>174</v>
      </c>
      <c r="J80" s="226">
        <v>198</v>
      </c>
      <c r="K80" s="226">
        <v>204</v>
      </c>
      <c r="L80" s="226">
        <v>234</v>
      </c>
      <c r="M80" s="226">
        <v>200</v>
      </c>
      <c r="N80" s="226">
        <v>220</v>
      </c>
      <c r="O80" s="226">
        <v>200</v>
      </c>
      <c r="P80" s="230">
        <v>260</v>
      </c>
      <c r="Q80" s="226">
        <v>200</v>
      </c>
      <c r="R80" s="226">
        <v>165</v>
      </c>
      <c r="S80" s="226">
        <v>169</v>
      </c>
      <c r="T80" s="226">
        <v>199.8</v>
      </c>
      <c r="U80" s="226">
        <v>225</v>
      </c>
      <c r="V80" s="227">
        <v>254.49890000000002</v>
      </c>
      <c r="W80" s="227">
        <v>150</v>
      </c>
      <c r="X80" s="226">
        <v>181.0408697097856</v>
      </c>
      <c r="Y80" s="226">
        <v>200.30799999999999</v>
      </c>
      <c r="Z80" s="227">
        <v>250.99999999999997</v>
      </c>
      <c r="AA80" s="223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5">
        <v>16</v>
      </c>
    </row>
    <row r="81" spans="1:65">
      <c r="A81" s="29"/>
      <c r="B81" s="19">
        <v>1</v>
      </c>
      <c r="C81" s="9">
        <v>4</v>
      </c>
      <c r="D81" s="226">
        <v>207</v>
      </c>
      <c r="E81" s="226">
        <v>204.9</v>
      </c>
      <c r="F81" s="226">
        <v>207</v>
      </c>
      <c r="G81" s="226">
        <v>198</v>
      </c>
      <c r="H81" s="226">
        <v>205.90435683877234</v>
      </c>
      <c r="I81" s="226">
        <v>160</v>
      </c>
      <c r="J81" s="226">
        <v>195</v>
      </c>
      <c r="K81" s="226">
        <v>203</v>
      </c>
      <c r="L81" s="226">
        <v>233</v>
      </c>
      <c r="M81" s="226">
        <v>200</v>
      </c>
      <c r="N81" s="226">
        <v>220</v>
      </c>
      <c r="O81" s="226">
        <v>200</v>
      </c>
      <c r="P81" s="226">
        <v>230</v>
      </c>
      <c r="Q81" s="226">
        <v>210</v>
      </c>
      <c r="R81" s="226">
        <v>173</v>
      </c>
      <c r="S81" s="226">
        <v>160</v>
      </c>
      <c r="T81" s="226">
        <v>199.8</v>
      </c>
      <c r="U81" s="226">
        <v>221</v>
      </c>
      <c r="V81" s="227">
        <v>320.7285</v>
      </c>
      <c r="W81" s="227">
        <v>143</v>
      </c>
      <c r="X81" s="226">
        <v>176.2451848401027</v>
      </c>
      <c r="Y81" s="226">
        <v>196.239</v>
      </c>
      <c r="Z81" s="227">
        <v>261</v>
      </c>
      <c r="AA81" s="223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5">
        <v>200.83775990055432</v>
      </c>
    </row>
    <row r="82" spans="1:65">
      <c r="A82" s="29"/>
      <c r="B82" s="19">
        <v>1</v>
      </c>
      <c r="C82" s="9">
        <v>5</v>
      </c>
      <c r="D82" s="226">
        <v>217</v>
      </c>
      <c r="E82" s="226">
        <v>213.1</v>
      </c>
      <c r="F82" s="226">
        <v>202</v>
      </c>
      <c r="G82" s="226">
        <v>204</v>
      </c>
      <c r="H82" s="226">
        <v>203.85063918832486</v>
      </c>
      <c r="I82" s="226">
        <v>190</v>
      </c>
      <c r="J82" s="226">
        <v>192</v>
      </c>
      <c r="K82" s="226">
        <v>205</v>
      </c>
      <c r="L82" s="226">
        <v>240</v>
      </c>
      <c r="M82" s="226">
        <v>200</v>
      </c>
      <c r="N82" s="226">
        <v>200</v>
      </c>
      <c r="O82" s="226">
        <v>200</v>
      </c>
      <c r="P82" s="226">
        <v>230</v>
      </c>
      <c r="Q82" s="226">
        <v>210</v>
      </c>
      <c r="R82" s="226">
        <v>164</v>
      </c>
      <c r="S82" s="226">
        <v>159</v>
      </c>
      <c r="T82" s="226">
        <v>199</v>
      </c>
      <c r="U82" s="226">
        <v>218</v>
      </c>
      <c r="V82" s="227">
        <v>264.77499999999998</v>
      </c>
      <c r="W82" s="227">
        <v>150</v>
      </c>
      <c r="X82" s="226">
        <v>194.37575476201971</v>
      </c>
      <c r="Y82" s="226">
        <v>200.11</v>
      </c>
      <c r="Z82" s="227">
        <v>257</v>
      </c>
      <c r="AA82" s="223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5">
        <v>78</v>
      </c>
    </row>
    <row r="83" spans="1:65">
      <c r="A83" s="29"/>
      <c r="B83" s="19">
        <v>1</v>
      </c>
      <c r="C83" s="9">
        <v>6</v>
      </c>
      <c r="D83" s="226">
        <v>206</v>
      </c>
      <c r="E83" s="230">
        <v>306.7</v>
      </c>
      <c r="F83" s="226">
        <v>204</v>
      </c>
      <c r="G83" s="226">
        <v>197</v>
      </c>
      <c r="H83" s="226">
        <v>206.5594101960921</v>
      </c>
      <c r="I83" s="226">
        <v>181</v>
      </c>
      <c r="J83" s="226">
        <v>195</v>
      </c>
      <c r="K83" s="226">
        <v>208</v>
      </c>
      <c r="L83" s="226">
        <v>232</v>
      </c>
      <c r="M83" s="226">
        <v>200</v>
      </c>
      <c r="N83" s="226">
        <v>220</v>
      </c>
      <c r="O83" s="226">
        <v>200</v>
      </c>
      <c r="P83" s="226">
        <v>230</v>
      </c>
      <c r="Q83" s="226">
        <v>210</v>
      </c>
      <c r="R83" s="226">
        <v>169</v>
      </c>
      <c r="S83" s="226">
        <v>165</v>
      </c>
      <c r="T83" s="226">
        <v>199.3</v>
      </c>
      <c r="U83" s="226">
        <v>214</v>
      </c>
      <c r="V83" s="227">
        <v>285.76190000000003</v>
      </c>
      <c r="W83" s="227">
        <v>148</v>
      </c>
      <c r="X83" s="226">
        <v>191.01915390880589</v>
      </c>
      <c r="Y83" s="226">
        <v>202.30600000000001</v>
      </c>
      <c r="Z83" s="230">
        <v>215</v>
      </c>
      <c r="AA83" s="223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8"/>
    </row>
    <row r="84" spans="1:65">
      <c r="A84" s="29"/>
      <c r="B84" s="20" t="s">
        <v>273</v>
      </c>
      <c r="C84" s="12"/>
      <c r="D84" s="229">
        <v>214</v>
      </c>
      <c r="E84" s="229">
        <v>238.5</v>
      </c>
      <c r="F84" s="229">
        <v>202.33333333333334</v>
      </c>
      <c r="G84" s="229">
        <v>199.16666666666666</v>
      </c>
      <c r="H84" s="229">
        <v>205.45213626649203</v>
      </c>
      <c r="I84" s="229">
        <v>176.5</v>
      </c>
      <c r="J84" s="229">
        <v>193.16666666666666</v>
      </c>
      <c r="K84" s="229">
        <v>205.33333333333334</v>
      </c>
      <c r="L84" s="229">
        <v>234.5</v>
      </c>
      <c r="M84" s="229">
        <v>200</v>
      </c>
      <c r="N84" s="229">
        <v>210</v>
      </c>
      <c r="O84" s="229">
        <v>200</v>
      </c>
      <c r="P84" s="229">
        <v>233.33333333333334</v>
      </c>
      <c r="Q84" s="229">
        <v>208.33333333333334</v>
      </c>
      <c r="R84" s="229">
        <v>167.66666666666666</v>
      </c>
      <c r="S84" s="229">
        <v>163.83333333333334</v>
      </c>
      <c r="T84" s="229">
        <v>203.58333333333334</v>
      </c>
      <c r="U84" s="229">
        <v>219.83333333333334</v>
      </c>
      <c r="V84" s="229">
        <v>284.18561666666665</v>
      </c>
      <c r="W84" s="229">
        <v>148.5</v>
      </c>
      <c r="X84" s="229">
        <v>183.11222841125971</v>
      </c>
      <c r="Y84" s="229">
        <v>200.83083333333332</v>
      </c>
      <c r="Z84" s="229">
        <v>245.5</v>
      </c>
      <c r="AA84" s="223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8"/>
    </row>
    <row r="85" spans="1:65">
      <c r="A85" s="29"/>
      <c r="B85" s="3" t="s">
        <v>274</v>
      </c>
      <c r="C85" s="28"/>
      <c r="D85" s="226">
        <v>212</v>
      </c>
      <c r="E85" s="226">
        <v>209</v>
      </c>
      <c r="F85" s="226">
        <v>202.5</v>
      </c>
      <c r="G85" s="226">
        <v>198.5</v>
      </c>
      <c r="H85" s="226">
        <v>204.8774980135486</v>
      </c>
      <c r="I85" s="226">
        <v>177.5</v>
      </c>
      <c r="J85" s="226">
        <v>194.5</v>
      </c>
      <c r="K85" s="226">
        <v>205.5</v>
      </c>
      <c r="L85" s="226">
        <v>233.5</v>
      </c>
      <c r="M85" s="226">
        <v>200</v>
      </c>
      <c r="N85" s="226">
        <v>210</v>
      </c>
      <c r="O85" s="226">
        <v>200</v>
      </c>
      <c r="P85" s="226">
        <v>230</v>
      </c>
      <c r="Q85" s="226">
        <v>210</v>
      </c>
      <c r="R85" s="226">
        <v>167.5</v>
      </c>
      <c r="S85" s="226">
        <v>162.5</v>
      </c>
      <c r="T85" s="226">
        <v>199.8</v>
      </c>
      <c r="U85" s="226">
        <v>219.5</v>
      </c>
      <c r="V85" s="226">
        <v>283.76224999999999</v>
      </c>
      <c r="W85" s="226">
        <v>149</v>
      </c>
      <c r="X85" s="226">
        <v>182.80905356314065</v>
      </c>
      <c r="Y85" s="226">
        <v>201.18</v>
      </c>
      <c r="Z85" s="226">
        <v>251.5</v>
      </c>
      <c r="AA85" s="223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8"/>
    </row>
    <row r="86" spans="1:65">
      <c r="A86" s="29"/>
      <c r="B86" s="3" t="s">
        <v>275</v>
      </c>
      <c r="C86" s="28"/>
      <c r="D86" s="226">
        <v>9.2086915465770698</v>
      </c>
      <c r="E86" s="226">
        <v>56.691445562800801</v>
      </c>
      <c r="F86" s="226">
        <v>3.3266599866332398</v>
      </c>
      <c r="G86" s="226">
        <v>2.9268868558020253</v>
      </c>
      <c r="H86" s="226">
        <v>2.5717067834025085</v>
      </c>
      <c r="I86" s="226">
        <v>10.52140675005011</v>
      </c>
      <c r="J86" s="226">
        <v>4.4459719597256413</v>
      </c>
      <c r="K86" s="226">
        <v>1.7511900715418263</v>
      </c>
      <c r="L86" s="226">
        <v>3.7815340802378077</v>
      </c>
      <c r="M86" s="226">
        <v>0</v>
      </c>
      <c r="N86" s="226">
        <v>10.954451150103322</v>
      </c>
      <c r="O86" s="226">
        <v>0</v>
      </c>
      <c r="P86" s="226">
        <v>13.662601021279466</v>
      </c>
      <c r="Q86" s="226">
        <v>4.0824829046386295</v>
      </c>
      <c r="R86" s="226">
        <v>3.2041639575194441</v>
      </c>
      <c r="S86" s="226">
        <v>4.875106836436168</v>
      </c>
      <c r="T86" s="226">
        <v>7.2294997521727993</v>
      </c>
      <c r="U86" s="226">
        <v>5.036533199202271</v>
      </c>
      <c r="V86" s="226">
        <v>23.585601123517428</v>
      </c>
      <c r="W86" s="226">
        <v>3.082207001484488</v>
      </c>
      <c r="X86" s="226">
        <v>8.7155119389171709</v>
      </c>
      <c r="Y86" s="226">
        <v>2.660812689135907</v>
      </c>
      <c r="Z86" s="226">
        <v>17.014699527173551</v>
      </c>
      <c r="AA86" s="223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8"/>
    </row>
    <row r="87" spans="1:65">
      <c r="A87" s="29"/>
      <c r="B87" s="3" t="s">
        <v>86</v>
      </c>
      <c r="C87" s="28"/>
      <c r="D87" s="13">
        <v>4.3031268909238647E-2</v>
      </c>
      <c r="E87" s="13">
        <v>0.2376999813953912</v>
      </c>
      <c r="F87" s="13">
        <v>1.6441482635749124E-2</v>
      </c>
      <c r="G87" s="13">
        <v>1.4695666221600128E-2</v>
      </c>
      <c r="H87" s="13">
        <v>1.2517303689978413E-2</v>
      </c>
      <c r="I87" s="13">
        <v>5.9611369688669175E-2</v>
      </c>
      <c r="J87" s="13">
        <v>2.3016248281582267E-2</v>
      </c>
      <c r="K87" s="13">
        <v>8.528523075690712E-3</v>
      </c>
      <c r="L87" s="13">
        <v>1.6125944905065279E-2</v>
      </c>
      <c r="M87" s="13">
        <v>0</v>
      </c>
      <c r="N87" s="13">
        <v>5.2164053095730106E-2</v>
      </c>
      <c r="O87" s="13">
        <v>0</v>
      </c>
      <c r="P87" s="13">
        <v>5.8554004376911994E-2</v>
      </c>
      <c r="Q87" s="13">
        <v>1.9595917942265419E-2</v>
      </c>
      <c r="R87" s="13">
        <v>1.9110321814231279E-2</v>
      </c>
      <c r="S87" s="13">
        <v>2.9756501544879965E-2</v>
      </c>
      <c r="T87" s="13">
        <v>3.5511255434332208E-2</v>
      </c>
      <c r="U87" s="13">
        <v>2.2910689306454606E-2</v>
      </c>
      <c r="V87" s="13">
        <v>8.2993648306916176E-2</v>
      </c>
      <c r="W87" s="13">
        <v>2.0755602703599246E-2</v>
      </c>
      <c r="X87" s="13">
        <v>4.7596558758176567E-2</v>
      </c>
      <c r="Y87" s="13">
        <v>1.3249024788537154E-2</v>
      </c>
      <c r="Z87" s="13">
        <v>6.9306311719647865E-2</v>
      </c>
      <c r="AA87" s="150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6.5536680482609633E-2</v>
      </c>
      <c r="E88" s="13">
        <v>0.18752569296776822</v>
      </c>
      <c r="F88" s="13">
        <v>7.446674537296083E-3</v>
      </c>
      <c r="G88" s="13">
        <v>-8.3206127907178296E-3</v>
      </c>
      <c r="H88" s="13">
        <v>2.2975641474106023E-2</v>
      </c>
      <c r="I88" s="13">
        <v>-0.12118119577018416</v>
      </c>
      <c r="J88" s="13">
        <v>-3.8195472991164769E-2</v>
      </c>
      <c r="K88" s="13">
        <v>2.2384104637519497E-2</v>
      </c>
      <c r="L88" s="13">
        <v>0.16760911950080337</v>
      </c>
      <c r="M88" s="13">
        <v>-4.1713266517667824E-3</v>
      </c>
      <c r="N88" s="13">
        <v>4.5620107015644784E-2</v>
      </c>
      <c r="O88" s="13">
        <v>-4.1713266517667824E-3</v>
      </c>
      <c r="P88" s="13">
        <v>0.16180011890627211</v>
      </c>
      <c r="Q88" s="13">
        <v>3.7321534737742912E-2</v>
      </c>
      <c r="R88" s="13">
        <v>-0.16516362884306457</v>
      </c>
      <c r="S88" s="13">
        <v>-0.18425034508223892</v>
      </c>
      <c r="T88" s="13">
        <v>1.3670603745722376E-2</v>
      </c>
      <c r="U88" s="13">
        <v>9.4581683455266408E-2</v>
      </c>
      <c r="V88" s="13">
        <v>0.41500092814908096</v>
      </c>
      <c r="W88" s="13">
        <v>-0.26059721003893688</v>
      </c>
      <c r="X88" s="13">
        <v>-8.8257962536882895E-2</v>
      </c>
      <c r="Y88" s="13">
        <v>-3.4488371232765935E-5</v>
      </c>
      <c r="Z88" s="13">
        <v>0.22237969653495626</v>
      </c>
      <c r="AA88" s="150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>
        <v>0.67</v>
      </c>
      <c r="E89" s="44">
        <v>2.2599999999999998</v>
      </c>
      <c r="F89" s="44">
        <v>0.08</v>
      </c>
      <c r="G89" s="44">
        <v>0.28999999999999998</v>
      </c>
      <c r="H89" s="44">
        <v>0.12</v>
      </c>
      <c r="I89" s="44">
        <v>1.75</v>
      </c>
      <c r="J89" s="44">
        <v>0.67</v>
      </c>
      <c r="K89" s="44">
        <v>0.11</v>
      </c>
      <c r="L89" s="44">
        <v>2</v>
      </c>
      <c r="M89" s="44">
        <v>0.23</v>
      </c>
      <c r="N89" s="44">
        <v>0.42</v>
      </c>
      <c r="O89" s="44">
        <v>0.23</v>
      </c>
      <c r="P89" s="44">
        <v>1.93</v>
      </c>
      <c r="Q89" s="44">
        <v>0.31</v>
      </c>
      <c r="R89" s="44">
        <v>2.33</v>
      </c>
      <c r="S89" s="44">
        <v>2.57</v>
      </c>
      <c r="T89" s="44">
        <v>0</v>
      </c>
      <c r="U89" s="44">
        <v>1.05</v>
      </c>
      <c r="V89" s="44">
        <v>5.22</v>
      </c>
      <c r="W89" s="44">
        <v>3.57</v>
      </c>
      <c r="X89" s="44">
        <v>1.33</v>
      </c>
      <c r="Y89" s="44">
        <v>0.18</v>
      </c>
      <c r="Z89" s="44">
        <v>2.71</v>
      </c>
      <c r="AA89" s="150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BM90" s="55"/>
    </row>
    <row r="91" spans="1:65" ht="15">
      <c r="B91" s="8" t="s">
        <v>539</v>
      </c>
      <c r="BM91" s="27" t="s">
        <v>66</v>
      </c>
    </row>
    <row r="92" spans="1:65" ht="15">
      <c r="A92" s="24" t="s">
        <v>13</v>
      </c>
      <c r="B92" s="18" t="s">
        <v>110</v>
      </c>
      <c r="C92" s="15" t="s">
        <v>111</v>
      </c>
      <c r="D92" s="16" t="s">
        <v>236</v>
      </c>
      <c r="E92" s="17" t="s">
        <v>236</v>
      </c>
      <c r="F92" s="17" t="s">
        <v>236</v>
      </c>
      <c r="G92" s="17" t="s">
        <v>236</v>
      </c>
      <c r="H92" s="17" t="s">
        <v>236</v>
      </c>
      <c r="I92" s="17" t="s">
        <v>236</v>
      </c>
      <c r="J92" s="17" t="s">
        <v>236</v>
      </c>
      <c r="K92" s="17" t="s">
        <v>236</v>
      </c>
      <c r="L92" s="17" t="s">
        <v>236</v>
      </c>
      <c r="M92" s="17" t="s">
        <v>236</v>
      </c>
      <c r="N92" s="17" t="s">
        <v>236</v>
      </c>
      <c r="O92" s="17" t="s">
        <v>236</v>
      </c>
      <c r="P92" s="17" t="s">
        <v>236</v>
      </c>
      <c r="Q92" s="17" t="s">
        <v>236</v>
      </c>
      <c r="R92" s="17" t="s">
        <v>236</v>
      </c>
      <c r="S92" s="17" t="s">
        <v>236</v>
      </c>
      <c r="T92" s="17" t="s">
        <v>236</v>
      </c>
      <c r="U92" s="17" t="s">
        <v>236</v>
      </c>
      <c r="V92" s="17" t="s">
        <v>236</v>
      </c>
      <c r="W92" s="17" t="s">
        <v>236</v>
      </c>
      <c r="X92" s="17" t="s">
        <v>236</v>
      </c>
      <c r="Y92" s="17" t="s">
        <v>236</v>
      </c>
      <c r="Z92" s="17" t="s">
        <v>236</v>
      </c>
      <c r="AA92" s="150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8" t="s">
        <v>239</v>
      </c>
      <c r="E93" s="149" t="s">
        <v>241</v>
      </c>
      <c r="F93" s="149" t="s">
        <v>243</v>
      </c>
      <c r="G93" s="149" t="s">
        <v>244</v>
      </c>
      <c r="H93" s="149" t="s">
        <v>245</v>
      </c>
      <c r="I93" s="149" t="s">
        <v>246</v>
      </c>
      <c r="J93" s="149" t="s">
        <v>247</v>
      </c>
      <c r="K93" s="149" t="s">
        <v>249</v>
      </c>
      <c r="L93" s="149" t="s">
        <v>250</v>
      </c>
      <c r="M93" s="149" t="s">
        <v>251</v>
      </c>
      <c r="N93" s="149" t="s">
        <v>252</v>
      </c>
      <c r="O93" s="149" t="s">
        <v>253</v>
      </c>
      <c r="P93" s="149" t="s">
        <v>254</v>
      </c>
      <c r="Q93" s="149" t="s">
        <v>255</v>
      </c>
      <c r="R93" s="149" t="s">
        <v>257</v>
      </c>
      <c r="S93" s="149" t="s">
        <v>258</v>
      </c>
      <c r="T93" s="149" t="s">
        <v>259</v>
      </c>
      <c r="U93" s="149" t="s">
        <v>260</v>
      </c>
      <c r="V93" s="149" t="s">
        <v>261</v>
      </c>
      <c r="W93" s="149" t="s">
        <v>263</v>
      </c>
      <c r="X93" s="149" t="s">
        <v>264</v>
      </c>
      <c r="Y93" s="149" t="s">
        <v>265</v>
      </c>
      <c r="Z93" s="149" t="s">
        <v>266</v>
      </c>
      <c r="AA93" s="150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3</v>
      </c>
    </row>
    <row r="94" spans="1:65">
      <c r="A94" s="29"/>
      <c r="B94" s="19"/>
      <c r="C94" s="9"/>
      <c r="D94" s="10" t="s">
        <v>280</v>
      </c>
      <c r="E94" s="11" t="s">
        <v>280</v>
      </c>
      <c r="F94" s="11" t="s">
        <v>280</v>
      </c>
      <c r="G94" s="11" t="s">
        <v>280</v>
      </c>
      <c r="H94" s="11" t="s">
        <v>309</v>
      </c>
      <c r="I94" s="11" t="s">
        <v>280</v>
      </c>
      <c r="J94" s="11" t="s">
        <v>280</v>
      </c>
      <c r="K94" s="11" t="s">
        <v>309</v>
      </c>
      <c r="L94" s="11" t="s">
        <v>280</v>
      </c>
      <c r="M94" s="11" t="s">
        <v>280</v>
      </c>
      <c r="N94" s="11" t="s">
        <v>280</v>
      </c>
      <c r="O94" s="11" t="s">
        <v>280</v>
      </c>
      <c r="P94" s="11" t="s">
        <v>280</v>
      </c>
      <c r="Q94" s="11" t="s">
        <v>280</v>
      </c>
      <c r="R94" s="11" t="s">
        <v>280</v>
      </c>
      <c r="S94" s="11" t="s">
        <v>280</v>
      </c>
      <c r="T94" s="11" t="s">
        <v>281</v>
      </c>
      <c r="U94" s="11" t="s">
        <v>280</v>
      </c>
      <c r="V94" s="11" t="s">
        <v>281</v>
      </c>
      <c r="W94" s="11" t="s">
        <v>280</v>
      </c>
      <c r="X94" s="11" t="s">
        <v>309</v>
      </c>
      <c r="Y94" s="11" t="s">
        <v>281</v>
      </c>
      <c r="Z94" s="11" t="s">
        <v>280</v>
      </c>
      <c r="AA94" s="150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 t="s">
        <v>310</v>
      </c>
      <c r="E95" s="25" t="s">
        <v>310</v>
      </c>
      <c r="F95" s="25" t="s">
        <v>311</v>
      </c>
      <c r="G95" s="25" t="s">
        <v>312</v>
      </c>
      <c r="H95" s="25" t="s">
        <v>310</v>
      </c>
      <c r="I95" s="25" t="s">
        <v>310</v>
      </c>
      <c r="J95" s="25" t="s">
        <v>313</v>
      </c>
      <c r="K95" s="25" t="s">
        <v>311</v>
      </c>
      <c r="L95" s="25" t="s">
        <v>311</v>
      </c>
      <c r="M95" s="25" t="s">
        <v>310</v>
      </c>
      <c r="N95" s="25" t="s">
        <v>310</v>
      </c>
      <c r="O95" s="25" t="s">
        <v>310</v>
      </c>
      <c r="P95" s="25" t="s">
        <v>310</v>
      </c>
      <c r="Q95" s="25" t="s">
        <v>310</v>
      </c>
      <c r="R95" s="25" t="s">
        <v>314</v>
      </c>
      <c r="S95" s="25" t="s">
        <v>310</v>
      </c>
      <c r="T95" s="25" t="s">
        <v>311</v>
      </c>
      <c r="U95" s="25" t="s">
        <v>312</v>
      </c>
      <c r="V95" s="25" t="s">
        <v>310</v>
      </c>
      <c r="W95" s="25" t="s">
        <v>310</v>
      </c>
      <c r="X95" s="25" t="s">
        <v>311</v>
      </c>
      <c r="Y95" s="25" t="s">
        <v>313</v>
      </c>
      <c r="Z95" s="25" t="s">
        <v>116</v>
      </c>
      <c r="AA95" s="150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3</v>
      </c>
    </row>
    <row r="96" spans="1:65">
      <c r="A96" s="29"/>
      <c r="B96" s="18">
        <v>1</v>
      </c>
      <c r="C96" s="14">
        <v>1</v>
      </c>
      <c r="D96" s="151">
        <v>0.74</v>
      </c>
      <c r="E96" s="151">
        <v>0.8</v>
      </c>
      <c r="F96" s="21">
        <v>0.59</v>
      </c>
      <c r="G96" s="21">
        <v>0.59426749585351124</v>
      </c>
      <c r="H96" s="151">
        <v>0.6</v>
      </c>
      <c r="I96" s="21">
        <v>0.56999999999999995</v>
      </c>
      <c r="J96" s="21">
        <v>0.63049999999999995</v>
      </c>
      <c r="K96" s="151">
        <v>0.7</v>
      </c>
      <c r="L96" s="21">
        <v>0.65</v>
      </c>
      <c r="M96" s="21">
        <v>0.56000000000000005</v>
      </c>
      <c r="N96" s="21">
        <v>0.6</v>
      </c>
      <c r="O96" s="21">
        <v>0.56000000000000005</v>
      </c>
      <c r="P96" s="21">
        <v>0.64</v>
      </c>
      <c r="Q96" s="21">
        <v>0.59</v>
      </c>
      <c r="R96" s="21">
        <v>0.49</v>
      </c>
      <c r="S96" s="21">
        <v>0.52</v>
      </c>
      <c r="T96" s="151" t="s">
        <v>102</v>
      </c>
      <c r="U96" s="21">
        <v>0.5</v>
      </c>
      <c r="V96" s="151">
        <v>0.91820000000000002</v>
      </c>
      <c r="W96" s="21">
        <v>0.57999999999999996</v>
      </c>
      <c r="X96" s="21">
        <v>0.58434467098646203</v>
      </c>
      <c r="Y96" s="151" t="s">
        <v>103</v>
      </c>
      <c r="Z96" s="21">
        <v>0.57999999999999996</v>
      </c>
      <c r="AA96" s="150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46">
        <v>0.74</v>
      </c>
      <c r="E97" s="146">
        <v>0.6</v>
      </c>
      <c r="F97" s="11">
        <v>0.61</v>
      </c>
      <c r="G97" s="11">
        <v>0.60854984902266662</v>
      </c>
      <c r="H97" s="146">
        <v>0.6</v>
      </c>
      <c r="I97" s="11">
        <v>0.56999999999999995</v>
      </c>
      <c r="J97" s="11">
        <v>0.58560000000000001</v>
      </c>
      <c r="K97" s="146">
        <v>0.7</v>
      </c>
      <c r="L97" s="11">
        <v>0.67</v>
      </c>
      <c r="M97" s="11">
        <v>0.56000000000000005</v>
      </c>
      <c r="N97" s="11">
        <v>0.6</v>
      </c>
      <c r="O97" s="11">
        <v>0.56000000000000005</v>
      </c>
      <c r="P97" s="11">
        <v>0.62</v>
      </c>
      <c r="Q97" s="11">
        <v>0.6</v>
      </c>
      <c r="R97" s="11">
        <v>0.5</v>
      </c>
      <c r="S97" s="152">
        <v>0.81</v>
      </c>
      <c r="T97" s="146" t="s">
        <v>102</v>
      </c>
      <c r="U97" s="11">
        <v>0.52</v>
      </c>
      <c r="V97" s="146">
        <v>0.91690000000000005</v>
      </c>
      <c r="W97" s="11">
        <v>0.52</v>
      </c>
      <c r="X97" s="11">
        <v>0.60221401896706805</v>
      </c>
      <c r="Y97" s="146" t="s">
        <v>103</v>
      </c>
      <c r="Z97" s="11">
        <v>0.63</v>
      </c>
      <c r="AA97" s="150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25</v>
      </c>
    </row>
    <row r="98" spans="1:65">
      <c r="A98" s="29"/>
      <c r="B98" s="19">
        <v>1</v>
      </c>
      <c r="C98" s="9">
        <v>3</v>
      </c>
      <c r="D98" s="146">
        <v>0.8</v>
      </c>
      <c r="E98" s="146">
        <v>0.7</v>
      </c>
      <c r="F98" s="11">
        <v>0.61</v>
      </c>
      <c r="G98" s="11">
        <v>0.60602060270962088</v>
      </c>
      <c r="H98" s="146">
        <v>0.6</v>
      </c>
      <c r="I98" s="11">
        <v>0.56000000000000005</v>
      </c>
      <c r="J98" s="11">
        <v>0.66800000000000004</v>
      </c>
      <c r="K98" s="146">
        <v>0.7</v>
      </c>
      <c r="L98" s="11">
        <v>0.68</v>
      </c>
      <c r="M98" s="11">
        <v>0.56000000000000005</v>
      </c>
      <c r="N98" s="11">
        <v>0.62</v>
      </c>
      <c r="O98" s="11">
        <v>0.56000000000000005</v>
      </c>
      <c r="P98" s="11">
        <v>0.64</v>
      </c>
      <c r="Q98" s="11">
        <v>0.56000000000000005</v>
      </c>
      <c r="R98" s="11">
        <v>0.5</v>
      </c>
      <c r="S98" s="152">
        <v>0.82</v>
      </c>
      <c r="T98" s="146" t="s">
        <v>102</v>
      </c>
      <c r="U98" s="11">
        <v>0.53</v>
      </c>
      <c r="V98" s="146">
        <v>0.85780000000000001</v>
      </c>
      <c r="W98" s="11">
        <v>0.55000000000000004</v>
      </c>
      <c r="X98" s="11">
        <v>0.62184364723468899</v>
      </c>
      <c r="Y98" s="146" t="s">
        <v>103</v>
      </c>
      <c r="Z98" s="11">
        <v>0.61</v>
      </c>
      <c r="AA98" s="150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46">
        <v>0.77</v>
      </c>
      <c r="E99" s="146">
        <v>0.8</v>
      </c>
      <c r="F99" s="11">
        <v>0.6</v>
      </c>
      <c r="G99" s="11">
        <v>0.60897306902183135</v>
      </c>
      <c r="H99" s="146">
        <v>0.6</v>
      </c>
      <c r="I99" s="11">
        <v>0.49</v>
      </c>
      <c r="J99" s="11">
        <v>0.58409999999999995</v>
      </c>
      <c r="K99" s="146">
        <v>0.7</v>
      </c>
      <c r="L99" s="11">
        <v>0.65</v>
      </c>
      <c r="M99" s="11">
        <v>0.56000000000000005</v>
      </c>
      <c r="N99" s="11">
        <v>0.63</v>
      </c>
      <c r="O99" s="11">
        <v>0.56999999999999995</v>
      </c>
      <c r="P99" s="11">
        <v>0.63</v>
      </c>
      <c r="Q99" s="11">
        <v>0.57999999999999996</v>
      </c>
      <c r="R99" s="11">
        <v>0.51</v>
      </c>
      <c r="S99" s="11">
        <v>0.69</v>
      </c>
      <c r="T99" s="146" t="s">
        <v>102</v>
      </c>
      <c r="U99" s="11">
        <v>0.55000000000000004</v>
      </c>
      <c r="V99" s="146">
        <v>0.96689999999999998</v>
      </c>
      <c r="W99" s="11">
        <v>0.56999999999999995</v>
      </c>
      <c r="X99" s="11">
        <v>0.58273536891066202</v>
      </c>
      <c r="Y99" s="146" t="s">
        <v>103</v>
      </c>
      <c r="Z99" s="11">
        <v>0.66</v>
      </c>
      <c r="AA99" s="150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0.58621124316900941</v>
      </c>
    </row>
    <row r="100" spans="1:65">
      <c r="A100" s="29"/>
      <c r="B100" s="19">
        <v>1</v>
      </c>
      <c r="C100" s="9">
        <v>5</v>
      </c>
      <c r="D100" s="146">
        <v>0.76</v>
      </c>
      <c r="E100" s="146">
        <v>0.6</v>
      </c>
      <c r="F100" s="11">
        <v>0.61</v>
      </c>
      <c r="G100" s="152">
        <v>0.57287397916338145</v>
      </c>
      <c r="H100" s="146">
        <v>0.6</v>
      </c>
      <c r="I100" s="11">
        <v>0.63</v>
      </c>
      <c r="J100" s="11">
        <v>0.53380000000000005</v>
      </c>
      <c r="K100" s="146">
        <v>0.7</v>
      </c>
      <c r="L100" s="11">
        <v>0.69</v>
      </c>
      <c r="M100" s="11">
        <v>0.55000000000000004</v>
      </c>
      <c r="N100" s="11">
        <v>0.61</v>
      </c>
      <c r="O100" s="11">
        <v>0.56000000000000005</v>
      </c>
      <c r="P100" s="11">
        <v>0.65</v>
      </c>
      <c r="Q100" s="11">
        <v>0.6</v>
      </c>
      <c r="R100" s="11">
        <v>0.5</v>
      </c>
      <c r="S100" s="11">
        <v>0.48</v>
      </c>
      <c r="T100" s="146" t="s">
        <v>102</v>
      </c>
      <c r="U100" s="11">
        <v>0.49</v>
      </c>
      <c r="V100" s="146">
        <v>0.95950000000000013</v>
      </c>
      <c r="W100" s="11">
        <v>0.56999999999999995</v>
      </c>
      <c r="X100" s="11">
        <v>0.60485177583906702</v>
      </c>
      <c r="Y100" s="146" t="s">
        <v>103</v>
      </c>
      <c r="Z100" s="11">
        <v>0.63</v>
      </c>
      <c r="AA100" s="150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79</v>
      </c>
    </row>
    <row r="101" spans="1:65">
      <c r="A101" s="29"/>
      <c r="B101" s="19">
        <v>1</v>
      </c>
      <c r="C101" s="9">
        <v>6</v>
      </c>
      <c r="D101" s="146">
        <v>0.75</v>
      </c>
      <c r="E101" s="146">
        <v>0.7</v>
      </c>
      <c r="F101" s="11">
        <v>0.61</v>
      </c>
      <c r="G101" s="11">
        <v>0.60681878324134642</v>
      </c>
      <c r="H101" s="146">
        <v>0.6</v>
      </c>
      <c r="I101" s="11">
        <v>0.54</v>
      </c>
      <c r="J101" s="11">
        <v>0.6744</v>
      </c>
      <c r="K101" s="146">
        <v>0.7</v>
      </c>
      <c r="L101" s="11">
        <v>0.66</v>
      </c>
      <c r="M101" s="11">
        <v>0.56000000000000005</v>
      </c>
      <c r="N101" s="11">
        <v>0.62</v>
      </c>
      <c r="O101" s="11">
        <v>0.56000000000000005</v>
      </c>
      <c r="P101" s="11">
        <v>0.63</v>
      </c>
      <c r="Q101" s="11">
        <v>0.59</v>
      </c>
      <c r="R101" s="11">
        <v>0.51</v>
      </c>
      <c r="S101" s="11">
        <v>0.67</v>
      </c>
      <c r="T101" s="146" t="s">
        <v>102</v>
      </c>
      <c r="U101" s="11">
        <v>0.46</v>
      </c>
      <c r="V101" s="146">
        <v>0.91639999999999999</v>
      </c>
      <c r="W101" s="11">
        <v>0.62</v>
      </c>
      <c r="X101" s="11">
        <v>0.56433410246818727</v>
      </c>
      <c r="Y101" s="146" t="s">
        <v>103</v>
      </c>
      <c r="Z101" s="11">
        <v>0.56999999999999995</v>
      </c>
      <c r="AA101" s="150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0.76000000000000012</v>
      </c>
      <c r="E102" s="22">
        <v>0.69999999999999984</v>
      </c>
      <c r="F102" s="22">
        <v>0.60499999999999998</v>
      </c>
      <c r="G102" s="22">
        <v>0.59958396316872642</v>
      </c>
      <c r="H102" s="22">
        <v>0.6</v>
      </c>
      <c r="I102" s="22">
        <v>0.55999999999999994</v>
      </c>
      <c r="J102" s="22">
        <v>0.61273333333333324</v>
      </c>
      <c r="K102" s="22">
        <v>0.70000000000000007</v>
      </c>
      <c r="L102" s="22">
        <v>0.66666666666666663</v>
      </c>
      <c r="M102" s="22">
        <v>0.55833333333333335</v>
      </c>
      <c r="N102" s="22">
        <v>0.61333333333333329</v>
      </c>
      <c r="O102" s="22">
        <v>0.56166666666666665</v>
      </c>
      <c r="P102" s="22">
        <v>0.6349999999999999</v>
      </c>
      <c r="Q102" s="22">
        <v>0.58666666666666667</v>
      </c>
      <c r="R102" s="22">
        <v>0.50166666666666659</v>
      </c>
      <c r="S102" s="22">
        <v>0.66499999999999992</v>
      </c>
      <c r="T102" s="22" t="s">
        <v>726</v>
      </c>
      <c r="U102" s="22">
        <v>0.5083333333333333</v>
      </c>
      <c r="V102" s="22">
        <v>0.92261666666666675</v>
      </c>
      <c r="W102" s="22">
        <v>0.56833333333333336</v>
      </c>
      <c r="X102" s="22">
        <v>0.59338726406768927</v>
      </c>
      <c r="Y102" s="22" t="s">
        <v>726</v>
      </c>
      <c r="Z102" s="22">
        <v>0.61333333333333329</v>
      </c>
      <c r="AA102" s="150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0.755</v>
      </c>
      <c r="E103" s="11">
        <v>0.7</v>
      </c>
      <c r="F103" s="11">
        <v>0.61</v>
      </c>
      <c r="G103" s="11">
        <v>0.6064196929754837</v>
      </c>
      <c r="H103" s="11">
        <v>0.6</v>
      </c>
      <c r="I103" s="11">
        <v>0.56499999999999995</v>
      </c>
      <c r="J103" s="11">
        <v>0.60804999999999998</v>
      </c>
      <c r="K103" s="11">
        <v>0.7</v>
      </c>
      <c r="L103" s="11">
        <v>0.66500000000000004</v>
      </c>
      <c r="M103" s="11">
        <v>0.56000000000000005</v>
      </c>
      <c r="N103" s="11">
        <v>0.61499999999999999</v>
      </c>
      <c r="O103" s="11">
        <v>0.56000000000000005</v>
      </c>
      <c r="P103" s="11">
        <v>0.63500000000000001</v>
      </c>
      <c r="Q103" s="11">
        <v>0.59</v>
      </c>
      <c r="R103" s="11">
        <v>0.5</v>
      </c>
      <c r="S103" s="11">
        <v>0.67999999999999994</v>
      </c>
      <c r="T103" s="11" t="s">
        <v>726</v>
      </c>
      <c r="U103" s="11">
        <v>0.51</v>
      </c>
      <c r="V103" s="11">
        <v>0.91755000000000009</v>
      </c>
      <c r="W103" s="11">
        <v>0.56999999999999995</v>
      </c>
      <c r="X103" s="11">
        <v>0.59327934497676504</v>
      </c>
      <c r="Y103" s="11" t="s">
        <v>726</v>
      </c>
      <c r="Z103" s="11">
        <v>0.62</v>
      </c>
      <c r="AA103" s="150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2.2803508501982782E-2</v>
      </c>
      <c r="E104" s="23">
        <v>8.9442719099992116E-2</v>
      </c>
      <c r="F104" s="23">
        <v>8.3666002653407633E-3</v>
      </c>
      <c r="G104" s="23">
        <v>1.4170415930443403E-2</v>
      </c>
      <c r="H104" s="23">
        <v>0</v>
      </c>
      <c r="I104" s="23">
        <v>4.5607017003965515E-2</v>
      </c>
      <c r="J104" s="23">
        <v>5.4698068216955026E-2</v>
      </c>
      <c r="K104" s="23">
        <v>1.2161883888976234E-16</v>
      </c>
      <c r="L104" s="23">
        <v>1.6329931618554505E-2</v>
      </c>
      <c r="M104" s="23">
        <v>4.0824829046386341E-3</v>
      </c>
      <c r="N104" s="23">
        <v>1.2110601416389978E-2</v>
      </c>
      <c r="O104" s="23">
        <v>4.0824829046385881E-3</v>
      </c>
      <c r="P104" s="23">
        <v>1.0488088481701525E-2</v>
      </c>
      <c r="Q104" s="23">
        <v>1.5055453054181593E-2</v>
      </c>
      <c r="R104" s="23">
        <v>7.5277265270908174E-3</v>
      </c>
      <c r="S104" s="23">
        <v>0.14209151980325926</v>
      </c>
      <c r="T104" s="23" t="s">
        <v>726</v>
      </c>
      <c r="U104" s="23">
        <v>3.1885210782848332E-2</v>
      </c>
      <c r="V104" s="23">
        <v>3.9021605126732903E-2</v>
      </c>
      <c r="W104" s="23">
        <v>3.3115957885386092E-2</v>
      </c>
      <c r="X104" s="23">
        <v>2.0290046496509603E-2</v>
      </c>
      <c r="Y104" s="23" t="s">
        <v>726</v>
      </c>
      <c r="Z104" s="23">
        <v>3.3862466931200812E-2</v>
      </c>
      <c r="AA104" s="202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56"/>
    </row>
    <row r="105" spans="1:65">
      <c r="A105" s="29"/>
      <c r="B105" s="3" t="s">
        <v>86</v>
      </c>
      <c r="C105" s="28"/>
      <c r="D105" s="13">
        <v>3.0004616449977341E-2</v>
      </c>
      <c r="E105" s="13">
        <v>0.12777531299998876</v>
      </c>
      <c r="F105" s="13">
        <v>1.3829091347670684E-2</v>
      </c>
      <c r="G105" s="13">
        <v>2.3633747399704495E-2</v>
      </c>
      <c r="H105" s="13">
        <v>0</v>
      </c>
      <c r="I105" s="13">
        <v>8.1441101792795567E-2</v>
      </c>
      <c r="J105" s="13">
        <v>8.9268961294127466E-2</v>
      </c>
      <c r="K105" s="13">
        <v>1.7374119841394619E-16</v>
      </c>
      <c r="L105" s="13">
        <v>2.4494897427831758E-2</v>
      </c>
      <c r="M105" s="13">
        <v>7.3119096799497919E-3</v>
      </c>
      <c r="N105" s="13">
        <v>1.9745545787592359E-2</v>
      </c>
      <c r="O105" s="13">
        <v>7.268515557220038E-3</v>
      </c>
      <c r="P105" s="13">
        <v>1.6516674774333114E-2</v>
      </c>
      <c r="Q105" s="13">
        <v>2.5662704069627715E-2</v>
      </c>
      <c r="R105" s="13">
        <v>1.5005434937722563E-2</v>
      </c>
      <c r="S105" s="13">
        <v>0.21367145835076584</v>
      </c>
      <c r="T105" s="13" t="s">
        <v>726</v>
      </c>
      <c r="U105" s="13">
        <v>6.2725004818718039E-2</v>
      </c>
      <c r="V105" s="13">
        <v>4.2294494058637097E-2</v>
      </c>
      <c r="W105" s="13">
        <v>5.8268547598919807E-2</v>
      </c>
      <c r="X105" s="13">
        <v>3.4193599568384171E-2</v>
      </c>
      <c r="Y105" s="13" t="s">
        <v>726</v>
      </c>
      <c r="Z105" s="13">
        <v>5.5210543909566548E-2</v>
      </c>
      <c r="AA105" s="150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0.29646097521347947</v>
      </c>
      <c r="E106" s="13">
        <v>0.19410879295978334</v>
      </c>
      <c r="F106" s="13">
        <v>3.2051171058098626E-2</v>
      </c>
      <c r="G106" s="13">
        <v>2.2812117910644636E-2</v>
      </c>
      <c r="H106" s="13">
        <v>2.3521822536957337E-2</v>
      </c>
      <c r="I106" s="13">
        <v>-4.4712965632173196E-2</v>
      </c>
      <c r="J106" s="13">
        <v>4.5243230104130339E-2</v>
      </c>
      <c r="K106" s="13">
        <v>0.19410879295978378</v>
      </c>
      <c r="L106" s="13">
        <v>0.137246469485508</v>
      </c>
      <c r="M106" s="13">
        <v>-4.7556081805886885E-2</v>
      </c>
      <c r="N106" s="13">
        <v>4.6266751926667515E-2</v>
      </c>
      <c r="O106" s="13">
        <v>-4.1869849458459396E-2</v>
      </c>
      <c r="P106" s="13">
        <v>8.322726218494636E-2</v>
      </c>
      <c r="Q106" s="13">
        <v>7.7689314724715963E-4</v>
      </c>
      <c r="R106" s="13">
        <v>-0.1442220317121552</v>
      </c>
      <c r="S106" s="13">
        <v>0.13440335331179432</v>
      </c>
      <c r="T106" s="13" t="s">
        <v>726</v>
      </c>
      <c r="U106" s="13">
        <v>-0.13284956701730011</v>
      </c>
      <c r="V106" s="13">
        <v>0.57386382028273197</v>
      </c>
      <c r="W106" s="13">
        <v>-3.0497384763604196E-2</v>
      </c>
      <c r="X106" s="13">
        <v>1.2241356647966883E-2</v>
      </c>
      <c r="Y106" s="13" t="s">
        <v>726</v>
      </c>
      <c r="Z106" s="13">
        <v>4.6266751926667515E-2</v>
      </c>
      <c r="AA106" s="150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>
        <v>2.12</v>
      </c>
      <c r="E107" s="44" t="s">
        <v>278</v>
      </c>
      <c r="F107" s="44">
        <v>0.05</v>
      </c>
      <c r="G107" s="44">
        <v>0.13</v>
      </c>
      <c r="H107" s="44" t="s">
        <v>278</v>
      </c>
      <c r="I107" s="44">
        <v>0.69</v>
      </c>
      <c r="J107" s="44">
        <v>0.05</v>
      </c>
      <c r="K107" s="44" t="s">
        <v>278</v>
      </c>
      <c r="L107" s="44">
        <v>0.81</v>
      </c>
      <c r="M107" s="44">
        <v>0.71</v>
      </c>
      <c r="N107" s="44">
        <v>0.06</v>
      </c>
      <c r="O107" s="44">
        <v>0.66</v>
      </c>
      <c r="P107" s="44">
        <v>0.37</v>
      </c>
      <c r="Q107" s="44">
        <v>0.31</v>
      </c>
      <c r="R107" s="44">
        <v>1.5</v>
      </c>
      <c r="S107" s="44">
        <v>0.79</v>
      </c>
      <c r="T107" s="44">
        <v>5.49</v>
      </c>
      <c r="U107" s="44">
        <v>1.41</v>
      </c>
      <c r="V107" s="44">
        <v>4.4000000000000004</v>
      </c>
      <c r="W107" s="44">
        <v>0.56999999999999995</v>
      </c>
      <c r="X107" s="44">
        <v>0.22</v>
      </c>
      <c r="Y107" s="44">
        <v>26.55</v>
      </c>
      <c r="Z107" s="44">
        <v>0.06</v>
      </c>
      <c r="AA107" s="150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 t="s">
        <v>315</v>
      </c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BM108" s="55"/>
    </row>
    <row r="109" spans="1:65">
      <c r="BM109" s="55"/>
    </row>
    <row r="110" spans="1:65" ht="15">
      <c r="B110" s="8" t="s">
        <v>540</v>
      </c>
      <c r="BM110" s="27" t="s">
        <v>66</v>
      </c>
    </row>
    <row r="111" spans="1:65" ht="15">
      <c r="A111" s="24" t="s">
        <v>16</v>
      </c>
      <c r="B111" s="18" t="s">
        <v>110</v>
      </c>
      <c r="C111" s="15" t="s">
        <v>111</v>
      </c>
      <c r="D111" s="16" t="s">
        <v>236</v>
      </c>
      <c r="E111" s="17" t="s">
        <v>236</v>
      </c>
      <c r="F111" s="17" t="s">
        <v>236</v>
      </c>
      <c r="G111" s="17" t="s">
        <v>236</v>
      </c>
      <c r="H111" s="17" t="s">
        <v>236</v>
      </c>
      <c r="I111" s="17" t="s">
        <v>236</v>
      </c>
      <c r="J111" s="17" t="s">
        <v>236</v>
      </c>
      <c r="K111" s="17" t="s">
        <v>236</v>
      </c>
      <c r="L111" s="17" t="s">
        <v>236</v>
      </c>
      <c r="M111" s="17" t="s">
        <v>236</v>
      </c>
      <c r="N111" s="17" t="s">
        <v>236</v>
      </c>
      <c r="O111" s="17" t="s">
        <v>236</v>
      </c>
      <c r="P111" s="17" t="s">
        <v>236</v>
      </c>
      <c r="Q111" s="17" t="s">
        <v>236</v>
      </c>
      <c r="R111" s="17" t="s">
        <v>236</v>
      </c>
      <c r="S111" s="17" t="s">
        <v>236</v>
      </c>
      <c r="T111" s="17" t="s">
        <v>236</v>
      </c>
      <c r="U111" s="17" t="s">
        <v>236</v>
      </c>
      <c r="V111" s="17" t="s">
        <v>236</v>
      </c>
      <c r="W111" s="17" t="s">
        <v>236</v>
      </c>
      <c r="X111" s="17" t="s">
        <v>236</v>
      </c>
      <c r="Y111" s="17" t="s">
        <v>236</v>
      </c>
      <c r="Z111" s="17" t="s">
        <v>236</v>
      </c>
      <c r="AA111" s="17" t="s">
        <v>236</v>
      </c>
      <c r="AB111" s="17" t="s">
        <v>236</v>
      </c>
      <c r="AC111" s="150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>
        <v>1</v>
      </c>
    </row>
    <row r="112" spans="1:65">
      <c r="A112" s="29"/>
      <c r="B112" s="19" t="s">
        <v>237</v>
      </c>
      <c r="C112" s="9" t="s">
        <v>237</v>
      </c>
      <c r="D112" s="148" t="s">
        <v>239</v>
      </c>
      <c r="E112" s="149" t="s">
        <v>241</v>
      </c>
      <c r="F112" s="149" t="s">
        <v>242</v>
      </c>
      <c r="G112" s="149" t="s">
        <v>243</v>
      </c>
      <c r="H112" s="149" t="s">
        <v>244</v>
      </c>
      <c r="I112" s="149" t="s">
        <v>245</v>
      </c>
      <c r="J112" s="149" t="s">
        <v>246</v>
      </c>
      <c r="K112" s="149" t="s">
        <v>248</v>
      </c>
      <c r="L112" s="149" t="s">
        <v>249</v>
      </c>
      <c r="M112" s="149" t="s">
        <v>250</v>
      </c>
      <c r="N112" s="149" t="s">
        <v>251</v>
      </c>
      <c r="O112" s="149" t="s">
        <v>252</v>
      </c>
      <c r="P112" s="149" t="s">
        <v>253</v>
      </c>
      <c r="Q112" s="149" t="s">
        <v>254</v>
      </c>
      <c r="R112" s="149" t="s">
        <v>255</v>
      </c>
      <c r="S112" s="149" t="s">
        <v>256</v>
      </c>
      <c r="T112" s="149" t="s">
        <v>257</v>
      </c>
      <c r="U112" s="149" t="s">
        <v>258</v>
      </c>
      <c r="V112" s="149" t="s">
        <v>259</v>
      </c>
      <c r="W112" s="149" t="s">
        <v>260</v>
      </c>
      <c r="X112" s="149" t="s">
        <v>261</v>
      </c>
      <c r="Y112" s="149" t="s">
        <v>263</v>
      </c>
      <c r="Z112" s="149" t="s">
        <v>264</v>
      </c>
      <c r="AA112" s="149" t="s">
        <v>265</v>
      </c>
      <c r="AB112" s="149" t="s">
        <v>266</v>
      </c>
      <c r="AC112" s="150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 t="s">
        <v>3</v>
      </c>
    </row>
    <row r="113" spans="1:65">
      <c r="A113" s="29"/>
      <c r="B113" s="19"/>
      <c r="C113" s="9"/>
      <c r="D113" s="10" t="s">
        <v>280</v>
      </c>
      <c r="E113" s="11" t="s">
        <v>280</v>
      </c>
      <c r="F113" s="11" t="s">
        <v>280</v>
      </c>
      <c r="G113" s="11" t="s">
        <v>280</v>
      </c>
      <c r="H113" s="11" t="s">
        <v>280</v>
      </c>
      <c r="I113" s="11" t="s">
        <v>309</v>
      </c>
      <c r="J113" s="11" t="s">
        <v>280</v>
      </c>
      <c r="K113" s="11" t="s">
        <v>309</v>
      </c>
      <c r="L113" s="11" t="s">
        <v>309</v>
      </c>
      <c r="M113" s="11" t="s">
        <v>280</v>
      </c>
      <c r="N113" s="11" t="s">
        <v>280</v>
      </c>
      <c r="O113" s="11" t="s">
        <v>280</v>
      </c>
      <c r="P113" s="11" t="s">
        <v>280</v>
      </c>
      <c r="Q113" s="11" t="s">
        <v>280</v>
      </c>
      <c r="R113" s="11" t="s">
        <v>280</v>
      </c>
      <c r="S113" s="11" t="s">
        <v>309</v>
      </c>
      <c r="T113" s="11" t="s">
        <v>280</v>
      </c>
      <c r="U113" s="11" t="s">
        <v>281</v>
      </c>
      <c r="V113" s="11" t="s">
        <v>281</v>
      </c>
      <c r="W113" s="11" t="s">
        <v>280</v>
      </c>
      <c r="X113" s="11" t="s">
        <v>281</v>
      </c>
      <c r="Y113" s="11" t="s">
        <v>280</v>
      </c>
      <c r="Z113" s="11" t="s">
        <v>309</v>
      </c>
      <c r="AA113" s="11" t="s">
        <v>281</v>
      </c>
      <c r="AB113" s="11" t="s">
        <v>280</v>
      </c>
      <c r="AC113" s="150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9"/>
      <c r="C114" s="9"/>
      <c r="D114" s="25" t="s">
        <v>310</v>
      </c>
      <c r="E114" s="25" t="s">
        <v>310</v>
      </c>
      <c r="F114" s="25" t="s">
        <v>272</v>
      </c>
      <c r="G114" s="25" t="s">
        <v>311</v>
      </c>
      <c r="H114" s="25" t="s">
        <v>312</v>
      </c>
      <c r="I114" s="25" t="s">
        <v>310</v>
      </c>
      <c r="J114" s="25" t="s">
        <v>310</v>
      </c>
      <c r="K114" s="25" t="s">
        <v>312</v>
      </c>
      <c r="L114" s="25" t="s">
        <v>311</v>
      </c>
      <c r="M114" s="25" t="s">
        <v>311</v>
      </c>
      <c r="N114" s="25" t="s">
        <v>310</v>
      </c>
      <c r="O114" s="25" t="s">
        <v>310</v>
      </c>
      <c r="P114" s="25" t="s">
        <v>310</v>
      </c>
      <c r="Q114" s="25" t="s">
        <v>310</v>
      </c>
      <c r="R114" s="25" t="s">
        <v>310</v>
      </c>
      <c r="S114" s="25" t="s">
        <v>310</v>
      </c>
      <c r="T114" s="25" t="s">
        <v>314</v>
      </c>
      <c r="U114" s="25" t="s">
        <v>310</v>
      </c>
      <c r="V114" s="25" t="s">
        <v>311</v>
      </c>
      <c r="W114" s="25" t="s">
        <v>312</v>
      </c>
      <c r="X114" s="25" t="s">
        <v>310</v>
      </c>
      <c r="Y114" s="25" t="s">
        <v>310</v>
      </c>
      <c r="Z114" s="25" t="s">
        <v>311</v>
      </c>
      <c r="AA114" s="25" t="s">
        <v>313</v>
      </c>
      <c r="AB114" s="25" t="s">
        <v>116</v>
      </c>
      <c r="AC114" s="150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3</v>
      </c>
    </row>
    <row r="115" spans="1:65">
      <c r="A115" s="29"/>
      <c r="B115" s="18">
        <v>1</v>
      </c>
      <c r="C115" s="14">
        <v>1</v>
      </c>
      <c r="D115" s="21">
        <v>0.71</v>
      </c>
      <c r="E115" s="21">
        <v>0.76</v>
      </c>
      <c r="F115" s="151">
        <v>0.8</v>
      </c>
      <c r="G115" s="21">
        <v>0.82</v>
      </c>
      <c r="H115" s="21">
        <v>0.7392989315393943</v>
      </c>
      <c r="I115" s="21">
        <v>0.83</v>
      </c>
      <c r="J115" s="21">
        <v>0.82</v>
      </c>
      <c r="K115" s="21">
        <v>0.78</v>
      </c>
      <c r="L115" s="21">
        <v>0.74</v>
      </c>
      <c r="M115" s="21">
        <v>0.82</v>
      </c>
      <c r="N115" s="21">
        <v>0.81</v>
      </c>
      <c r="O115" s="21">
        <v>0.73</v>
      </c>
      <c r="P115" s="21">
        <v>0.83</v>
      </c>
      <c r="Q115" s="21">
        <v>0.82</v>
      </c>
      <c r="R115" s="21">
        <v>0.75</v>
      </c>
      <c r="S115" s="151">
        <v>0.98</v>
      </c>
      <c r="T115" s="151">
        <v>0.66</v>
      </c>
      <c r="U115" s="151" t="s">
        <v>102</v>
      </c>
      <c r="V115" s="151" t="s">
        <v>103</v>
      </c>
      <c r="W115" s="21">
        <v>0.71</v>
      </c>
      <c r="X115" s="21"/>
      <c r="Y115" s="21">
        <v>0.83</v>
      </c>
      <c r="Z115" s="21">
        <v>0.7796217729070164</v>
      </c>
      <c r="AA115" s="151" t="s">
        <v>103</v>
      </c>
      <c r="AB115" s="21">
        <v>0.71</v>
      </c>
      <c r="AC115" s="150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1</v>
      </c>
    </row>
    <row r="116" spans="1:65">
      <c r="A116" s="29"/>
      <c r="B116" s="19">
        <v>1</v>
      </c>
      <c r="C116" s="9">
        <v>2</v>
      </c>
      <c r="D116" s="11">
        <v>0.64</v>
      </c>
      <c r="E116" s="11">
        <v>0.78</v>
      </c>
      <c r="F116" s="146">
        <v>0.8</v>
      </c>
      <c r="G116" s="11">
        <v>0.8</v>
      </c>
      <c r="H116" s="11">
        <v>0.78303235118744352</v>
      </c>
      <c r="I116" s="11">
        <v>0.81</v>
      </c>
      <c r="J116" s="11">
        <v>0.79</v>
      </c>
      <c r="K116" s="11">
        <v>0.83</v>
      </c>
      <c r="L116" s="11">
        <v>0.72</v>
      </c>
      <c r="M116" s="11">
        <v>0.81</v>
      </c>
      <c r="N116" s="11">
        <v>0.8</v>
      </c>
      <c r="O116" s="11">
        <v>0.74</v>
      </c>
      <c r="P116" s="11">
        <v>0.85</v>
      </c>
      <c r="Q116" s="11">
        <v>0.81</v>
      </c>
      <c r="R116" s="11">
        <v>0.77</v>
      </c>
      <c r="S116" s="146" t="s">
        <v>316</v>
      </c>
      <c r="T116" s="146">
        <v>0.64</v>
      </c>
      <c r="U116" s="146">
        <v>2</v>
      </c>
      <c r="V116" s="146" t="s">
        <v>103</v>
      </c>
      <c r="W116" s="11">
        <v>0.76</v>
      </c>
      <c r="X116" s="146">
        <v>13.9039</v>
      </c>
      <c r="Y116" s="11">
        <v>0.84</v>
      </c>
      <c r="Z116" s="11">
        <v>0.80932831670175742</v>
      </c>
      <c r="AA116" s="146" t="s">
        <v>103</v>
      </c>
      <c r="AB116" s="11">
        <v>0.73</v>
      </c>
      <c r="AC116" s="150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26</v>
      </c>
    </row>
    <row r="117" spans="1:65">
      <c r="A117" s="29"/>
      <c r="B117" s="19">
        <v>1</v>
      </c>
      <c r="C117" s="9">
        <v>3</v>
      </c>
      <c r="D117" s="11">
        <v>0.72</v>
      </c>
      <c r="E117" s="11">
        <v>0.77</v>
      </c>
      <c r="F117" s="146">
        <v>0.8</v>
      </c>
      <c r="G117" s="11">
        <v>0.84</v>
      </c>
      <c r="H117" s="11">
        <v>0.80158791613417457</v>
      </c>
      <c r="I117" s="11">
        <v>0.83</v>
      </c>
      <c r="J117" s="11">
        <v>0.82</v>
      </c>
      <c r="K117" s="11">
        <v>0.79</v>
      </c>
      <c r="L117" s="11">
        <v>0.72</v>
      </c>
      <c r="M117" s="11">
        <v>0.82</v>
      </c>
      <c r="N117" s="11">
        <v>0.79</v>
      </c>
      <c r="O117" s="11">
        <v>0.71</v>
      </c>
      <c r="P117" s="11">
        <v>0.82</v>
      </c>
      <c r="Q117" s="11">
        <v>0.81</v>
      </c>
      <c r="R117" s="11">
        <v>0.71</v>
      </c>
      <c r="S117" s="146">
        <v>0.98</v>
      </c>
      <c r="T117" s="146">
        <v>0.64</v>
      </c>
      <c r="U117" s="146" t="s">
        <v>102</v>
      </c>
      <c r="V117" s="146" t="s">
        <v>103</v>
      </c>
      <c r="W117" s="11">
        <v>0.74</v>
      </c>
      <c r="X117" s="146">
        <v>11.515700000000001</v>
      </c>
      <c r="Y117" s="11">
        <v>0.92</v>
      </c>
      <c r="Z117" s="11">
        <v>0.81979071748140409</v>
      </c>
      <c r="AA117" s="146" t="s">
        <v>103</v>
      </c>
      <c r="AB117" s="11">
        <v>0.77</v>
      </c>
      <c r="AC117" s="150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16</v>
      </c>
    </row>
    <row r="118" spans="1:65">
      <c r="A118" s="29"/>
      <c r="B118" s="19">
        <v>1</v>
      </c>
      <c r="C118" s="9">
        <v>4</v>
      </c>
      <c r="D118" s="11">
        <v>0.65</v>
      </c>
      <c r="E118" s="11">
        <v>0.83</v>
      </c>
      <c r="F118" s="146">
        <v>0.8</v>
      </c>
      <c r="G118" s="11">
        <v>0.84</v>
      </c>
      <c r="H118" s="11">
        <v>0.82153348987226327</v>
      </c>
      <c r="I118" s="11">
        <v>0.84</v>
      </c>
      <c r="J118" s="11">
        <v>0.84</v>
      </c>
      <c r="K118" s="11">
        <v>0.77</v>
      </c>
      <c r="L118" s="11">
        <v>0.71</v>
      </c>
      <c r="M118" s="11">
        <v>0.82</v>
      </c>
      <c r="N118" s="11">
        <v>0.8</v>
      </c>
      <c r="O118" s="11">
        <v>0.68</v>
      </c>
      <c r="P118" s="11">
        <v>0.83</v>
      </c>
      <c r="Q118" s="11">
        <v>0.82</v>
      </c>
      <c r="R118" s="11">
        <v>0.72</v>
      </c>
      <c r="S118" s="146">
        <v>0.98</v>
      </c>
      <c r="T118" s="146">
        <v>0.67</v>
      </c>
      <c r="U118" s="146" t="s">
        <v>102</v>
      </c>
      <c r="V118" s="146" t="s">
        <v>103</v>
      </c>
      <c r="W118" s="11">
        <v>0.74</v>
      </c>
      <c r="X118" s="146">
        <v>11.354900000000001</v>
      </c>
      <c r="Y118" s="11">
        <v>0.86</v>
      </c>
      <c r="Z118" s="11">
        <v>0.76653864875756139</v>
      </c>
      <c r="AA118" s="146" t="s">
        <v>103</v>
      </c>
      <c r="AB118" s="11">
        <v>0.79</v>
      </c>
      <c r="AC118" s="150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0.7820065767307981</v>
      </c>
    </row>
    <row r="119" spans="1:65">
      <c r="A119" s="29"/>
      <c r="B119" s="19">
        <v>1</v>
      </c>
      <c r="C119" s="9">
        <v>5</v>
      </c>
      <c r="D119" s="11">
        <v>0.68</v>
      </c>
      <c r="E119" s="11">
        <v>0.73</v>
      </c>
      <c r="F119" s="146">
        <v>0.8</v>
      </c>
      <c r="G119" s="11">
        <v>0.83</v>
      </c>
      <c r="H119" s="11">
        <v>0.77392124012422325</v>
      </c>
      <c r="I119" s="11">
        <v>0.82</v>
      </c>
      <c r="J119" s="11">
        <v>0.83</v>
      </c>
      <c r="K119" s="11">
        <v>0.8</v>
      </c>
      <c r="L119" s="11">
        <v>0.71</v>
      </c>
      <c r="M119" s="152">
        <v>0.85</v>
      </c>
      <c r="N119" s="11">
        <v>0.78</v>
      </c>
      <c r="O119" s="11">
        <v>0.71</v>
      </c>
      <c r="P119" s="11">
        <v>0.81</v>
      </c>
      <c r="Q119" s="11">
        <v>0.85</v>
      </c>
      <c r="R119" s="11">
        <v>0.76</v>
      </c>
      <c r="S119" s="146" t="s">
        <v>316</v>
      </c>
      <c r="T119" s="146">
        <v>0.65</v>
      </c>
      <c r="U119" s="146" t="s">
        <v>102</v>
      </c>
      <c r="V119" s="146" t="s">
        <v>103</v>
      </c>
      <c r="W119" s="11">
        <v>0.75</v>
      </c>
      <c r="X119" s="146">
        <v>13.126300000000001</v>
      </c>
      <c r="Y119" s="11">
        <v>0.83</v>
      </c>
      <c r="Z119" s="11">
        <v>0.80784102790937184</v>
      </c>
      <c r="AA119" s="146" t="s">
        <v>103</v>
      </c>
      <c r="AB119" s="11">
        <v>0.73</v>
      </c>
      <c r="AC119" s="150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80</v>
      </c>
    </row>
    <row r="120" spans="1:65">
      <c r="A120" s="29"/>
      <c r="B120" s="19">
        <v>1</v>
      </c>
      <c r="C120" s="9">
        <v>6</v>
      </c>
      <c r="D120" s="11">
        <v>0.66</v>
      </c>
      <c r="E120" s="11">
        <v>0.76</v>
      </c>
      <c r="F120" s="146">
        <v>0.8</v>
      </c>
      <c r="G120" s="11">
        <v>0.82</v>
      </c>
      <c r="H120" s="11">
        <v>0.7372466761972698</v>
      </c>
      <c r="I120" s="11">
        <v>0.8</v>
      </c>
      <c r="J120" s="11">
        <v>0.81</v>
      </c>
      <c r="K120" s="11">
        <v>0.81</v>
      </c>
      <c r="L120" s="11">
        <v>0.74</v>
      </c>
      <c r="M120" s="11">
        <v>0.81</v>
      </c>
      <c r="N120" s="11">
        <v>0.82</v>
      </c>
      <c r="O120" s="11">
        <v>0.67</v>
      </c>
      <c r="P120" s="11">
        <v>0.82</v>
      </c>
      <c r="Q120" s="11">
        <v>0.85</v>
      </c>
      <c r="R120" s="11">
        <v>0.74</v>
      </c>
      <c r="S120" s="146">
        <v>0.98</v>
      </c>
      <c r="T120" s="146">
        <v>0.64</v>
      </c>
      <c r="U120" s="146" t="s">
        <v>102</v>
      </c>
      <c r="V120" s="146" t="s">
        <v>103</v>
      </c>
      <c r="W120" s="11">
        <v>0.78</v>
      </c>
      <c r="X120" s="146">
        <v>8.4450000000000003</v>
      </c>
      <c r="Y120" s="11">
        <v>0.94</v>
      </c>
      <c r="Z120" s="11">
        <v>0.77096919811431242</v>
      </c>
      <c r="AA120" s="146" t="s">
        <v>103</v>
      </c>
      <c r="AB120" s="11">
        <v>0.71</v>
      </c>
      <c r="AC120" s="150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20" t="s">
        <v>273</v>
      </c>
      <c r="C121" s="12"/>
      <c r="D121" s="22">
        <v>0.67666666666666675</v>
      </c>
      <c r="E121" s="22">
        <v>0.77166666666666661</v>
      </c>
      <c r="F121" s="22">
        <v>0.79999999999999993</v>
      </c>
      <c r="G121" s="22">
        <v>0.82500000000000007</v>
      </c>
      <c r="H121" s="22">
        <v>0.77610343417579475</v>
      </c>
      <c r="I121" s="22">
        <v>0.82166666666666666</v>
      </c>
      <c r="J121" s="22">
        <v>0.81833333333333336</v>
      </c>
      <c r="K121" s="22">
        <v>0.79666666666666652</v>
      </c>
      <c r="L121" s="22">
        <v>0.72333333333333327</v>
      </c>
      <c r="M121" s="22">
        <v>0.82166666666666666</v>
      </c>
      <c r="N121" s="22">
        <v>0.80000000000000016</v>
      </c>
      <c r="O121" s="22">
        <v>0.70666666666666667</v>
      </c>
      <c r="P121" s="22">
        <v>0.82666666666666677</v>
      </c>
      <c r="Q121" s="22">
        <v>0.82666666666666655</v>
      </c>
      <c r="R121" s="22">
        <v>0.7416666666666667</v>
      </c>
      <c r="S121" s="22">
        <v>0.98</v>
      </c>
      <c r="T121" s="22">
        <v>0.65</v>
      </c>
      <c r="U121" s="22">
        <v>2</v>
      </c>
      <c r="V121" s="22" t="s">
        <v>726</v>
      </c>
      <c r="W121" s="22">
        <v>0.7466666666666667</v>
      </c>
      <c r="X121" s="22">
        <v>11.669160000000002</v>
      </c>
      <c r="Y121" s="22">
        <v>0.86999999999999977</v>
      </c>
      <c r="Z121" s="22">
        <v>0.79234828031190385</v>
      </c>
      <c r="AA121" s="22" t="s">
        <v>726</v>
      </c>
      <c r="AB121" s="22">
        <v>0.73999999999999988</v>
      </c>
      <c r="AC121" s="150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274</v>
      </c>
      <c r="C122" s="28"/>
      <c r="D122" s="11">
        <v>0.67</v>
      </c>
      <c r="E122" s="11">
        <v>0.76500000000000001</v>
      </c>
      <c r="F122" s="11">
        <v>0.8</v>
      </c>
      <c r="G122" s="11">
        <v>0.82499999999999996</v>
      </c>
      <c r="H122" s="11">
        <v>0.77847679565583339</v>
      </c>
      <c r="I122" s="11">
        <v>0.82499999999999996</v>
      </c>
      <c r="J122" s="11">
        <v>0.82</v>
      </c>
      <c r="K122" s="11">
        <v>0.79500000000000004</v>
      </c>
      <c r="L122" s="11">
        <v>0.72</v>
      </c>
      <c r="M122" s="11">
        <v>0.82</v>
      </c>
      <c r="N122" s="11">
        <v>0.8</v>
      </c>
      <c r="O122" s="11">
        <v>0.71</v>
      </c>
      <c r="P122" s="11">
        <v>0.82499999999999996</v>
      </c>
      <c r="Q122" s="11">
        <v>0.82</v>
      </c>
      <c r="R122" s="11">
        <v>0.745</v>
      </c>
      <c r="S122" s="11">
        <v>0.98</v>
      </c>
      <c r="T122" s="11">
        <v>0.64500000000000002</v>
      </c>
      <c r="U122" s="11">
        <v>2</v>
      </c>
      <c r="V122" s="11" t="s">
        <v>726</v>
      </c>
      <c r="W122" s="11">
        <v>0.745</v>
      </c>
      <c r="X122" s="11">
        <v>11.515700000000001</v>
      </c>
      <c r="Y122" s="11">
        <v>0.85</v>
      </c>
      <c r="Z122" s="11">
        <v>0.79373140040819412</v>
      </c>
      <c r="AA122" s="11" t="s">
        <v>726</v>
      </c>
      <c r="AB122" s="11">
        <v>0.73</v>
      </c>
      <c r="AC122" s="150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275</v>
      </c>
      <c r="C123" s="28"/>
      <c r="D123" s="23">
        <v>3.2659863237109017E-2</v>
      </c>
      <c r="E123" s="23">
        <v>3.3115957885386099E-2</v>
      </c>
      <c r="F123" s="23">
        <v>1.2161883888976234E-16</v>
      </c>
      <c r="G123" s="23">
        <v>1.5165750888103078E-2</v>
      </c>
      <c r="H123" s="23">
        <v>3.3557531786526602E-2</v>
      </c>
      <c r="I123" s="23">
        <v>1.4719601443879708E-2</v>
      </c>
      <c r="J123" s="23">
        <v>1.7224014243685054E-2</v>
      </c>
      <c r="K123" s="23">
        <v>2.1602468994692852E-2</v>
      </c>
      <c r="L123" s="23">
        <v>1.3662601021279476E-2</v>
      </c>
      <c r="M123" s="23">
        <v>1.4719601443879723E-2</v>
      </c>
      <c r="N123" s="23">
        <v>1.4142135623730933E-2</v>
      </c>
      <c r="O123" s="23">
        <v>2.7325202042558901E-2</v>
      </c>
      <c r="P123" s="23">
        <v>1.3662601021279449E-2</v>
      </c>
      <c r="Q123" s="23">
        <v>1.8618986725025231E-2</v>
      </c>
      <c r="R123" s="23">
        <v>2.3166067138525426E-2</v>
      </c>
      <c r="S123" s="23">
        <v>0</v>
      </c>
      <c r="T123" s="23">
        <v>1.2649110640673528E-2</v>
      </c>
      <c r="U123" s="23" t="s">
        <v>726</v>
      </c>
      <c r="V123" s="23" t="s">
        <v>726</v>
      </c>
      <c r="W123" s="23">
        <v>2.3380903889000264E-2</v>
      </c>
      <c r="X123" s="23">
        <v>2.0996926484607248</v>
      </c>
      <c r="Y123" s="23">
        <v>4.8166378315169192E-2</v>
      </c>
      <c r="Z123" s="23">
        <v>2.2656568359001351E-2</v>
      </c>
      <c r="AA123" s="23" t="s">
        <v>726</v>
      </c>
      <c r="AB123" s="23">
        <v>3.2863353450309996E-2</v>
      </c>
      <c r="AC123" s="202"/>
      <c r="AD123" s="203"/>
      <c r="AE123" s="203"/>
      <c r="AF123" s="203"/>
      <c r="AG123" s="203"/>
      <c r="AH123" s="203"/>
      <c r="AI123" s="203"/>
      <c r="AJ123" s="203"/>
      <c r="AK123" s="203"/>
      <c r="AL123" s="203"/>
      <c r="AM123" s="203"/>
      <c r="AN123" s="203"/>
      <c r="AO123" s="203"/>
      <c r="AP123" s="203"/>
      <c r="AQ123" s="203"/>
      <c r="AR123" s="203"/>
      <c r="AS123" s="203"/>
      <c r="AT123" s="203"/>
      <c r="AU123" s="203"/>
      <c r="AV123" s="203"/>
      <c r="AW123" s="203"/>
      <c r="AX123" s="203"/>
      <c r="AY123" s="203"/>
      <c r="AZ123" s="203"/>
      <c r="BA123" s="203"/>
      <c r="BB123" s="203"/>
      <c r="BC123" s="203"/>
      <c r="BD123" s="203"/>
      <c r="BE123" s="203"/>
      <c r="BF123" s="203"/>
      <c r="BG123" s="203"/>
      <c r="BH123" s="203"/>
      <c r="BI123" s="203"/>
      <c r="BJ123" s="203"/>
      <c r="BK123" s="203"/>
      <c r="BL123" s="203"/>
      <c r="BM123" s="56"/>
    </row>
    <row r="124" spans="1:65">
      <c r="A124" s="29"/>
      <c r="B124" s="3" t="s">
        <v>86</v>
      </c>
      <c r="C124" s="28"/>
      <c r="D124" s="13">
        <v>4.8265807739569969E-2</v>
      </c>
      <c r="E124" s="13">
        <v>4.2914848231601861E-2</v>
      </c>
      <c r="F124" s="13">
        <v>1.5202354861220294E-16</v>
      </c>
      <c r="G124" s="13">
        <v>1.8382728349215852E-2</v>
      </c>
      <c r="H124" s="13">
        <v>4.3238478672838219E-2</v>
      </c>
      <c r="I124" s="13">
        <v>1.7914322244072668E-2</v>
      </c>
      <c r="J124" s="13">
        <v>2.1047675246865644E-2</v>
      </c>
      <c r="K124" s="13">
        <v>2.7116069867815302E-2</v>
      </c>
      <c r="L124" s="13">
        <v>1.8888388508681304E-2</v>
      </c>
      <c r="M124" s="13">
        <v>1.7914322244072686E-2</v>
      </c>
      <c r="N124" s="13">
        <v>1.7677669529663664E-2</v>
      </c>
      <c r="O124" s="13">
        <v>3.8667738739470145E-2</v>
      </c>
      <c r="P124" s="13">
        <v>1.6527339945096104E-2</v>
      </c>
      <c r="Q124" s="13">
        <v>2.2522967812530523E-2</v>
      </c>
      <c r="R124" s="13">
        <v>3.1235146703629785E-2</v>
      </c>
      <c r="S124" s="13">
        <v>0</v>
      </c>
      <c r="T124" s="13">
        <v>1.9460170216420811E-2</v>
      </c>
      <c r="U124" s="13" t="s">
        <v>726</v>
      </c>
      <c r="V124" s="13" t="s">
        <v>726</v>
      </c>
      <c r="W124" s="13">
        <v>3.1313710565625354E-2</v>
      </c>
      <c r="X124" s="13">
        <v>0.17993520085942127</v>
      </c>
      <c r="Y124" s="13">
        <v>5.5363653235826669E-2</v>
      </c>
      <c r="Z124" s="13">
        <v>2.8594203990804031E-2</v>
      </c>
      <c r="AA124" s="13" t="s">
        <v>726</v>
      </c>
      <c r="AB124" s="13">
        <v>4.4409937095013514E-2</v>
      </c>
      <c r="AC124" s="150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3" t="s">
        <v>276</v>
      </c>
      <c r="C125" s="28"/>
      <c r="D125" s="13">
        <v>-0.13470463446037495</v>
      </c>
      <c r="E125" s="13">
        <v>-1.3222280185107627E-2</v>
      </c>
      <c r="F125" s="13">
        <v>2.30092991601476E-2</v>
      </c>
      <c r="G125" s="13">
        <v>5.4978339758902317E-2</v>
      </c>
      <c r="H125" s="13">
        <v>-7.5487121600454898E-3</v>
      </c>
      <c r="I125" s="13">
        <v>5.0715801012401585E-2</v>
      </c>
      <c r="J125" s="13">
        <v>4.6453262265901074E-2</v>
      </c>
      <c r="K125" s="13">
        <v>1.8746760413646868E-2</v>
      </c>
      <c r="L125" s="13">
        <v>-7.5029092009366583E-2</v>
      </c>
      <c r="M125" s="13">
        <v>5.0715801012401585E-2</v>
      </c>
      <c r="N125" s="13">
        <v>2.3009299160147823E-2</v>
      </c>
      <c r="O125" s="13">
        <v>-9.6341785741869579E-2</v>
      </c>
      <c r="P125" s="13">
        <v>5.7109609132152794E-2</v>
      </c>
      <c r="Q125" s="13">
        <v>5.710960913215235E-2</v>
      </c>
      <c r="R125" s="13">
        <v>-5.1585128903613109E-2</v>
      </c>
      <c r="S125" s="13">
        <v>0.25318639147118094</v>
      </c>
      <c r="T125" s="13">
        <v>-0.16880494443238003</v>
      </c>
      <c r="U125" s="13">
        <v>1.5575232479003693</v>
      </c>
      <c r="V125" s="13" t="s">
        <v>726</v>
      </c>
      <c r="W125" s="13">
        <v>-4.5191320783862121E-2</v>
      </c>
      <c r="X125" s="13">
        <v>13.922073991734537</v>
      </c>
      <c r="Y125" s="13">
        <v>0.11252261283666032</v>
      </c>
      <c r="Z125" s="13">
        <v>1.3224573665786332E-2</v>
      </c>
      <c r="AA125" s="13" t="s">
        <v>726</v>
      </c>
      <c r="AB125" s="13">
        <v>-5.3716398276863586E-2</v>
      </c>
      <c r="AC125" s="150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A126" s="29"/>
      <c r="B126" s="45" t="s">
        <v>277</v>
      </c>
      <c r="C126" s="46"/>
      <c r="D126" s="44">
        <v>1.51</v>
      </c>
      <c r="E126" s="44">
        <v>0.33</v>
      </c>
      <c r="F126" s="44" t="s">
        <v>278</v>
      </c>
      <c r="G126" s="44">
        <v>0.33</v>
      </c>
      <c r="H126" s="44">
        <v>0.28000000000000003</v>
      </c>
      <c r="I126" s="44">
        <v>0.28999999999999998</v>
      </c>
      <c r="J126" s="44">
        <v>0.25</v>
      </c>
      <c r="K126" s="44">
        <v>0.02</v>
      </c>
      <c r="L126" s="44">
        <v>0.93</v>
      </c>
      <c r="M126" s="44">
        <v>0.28999999999999998</v>
      </c>
      <c r="N126" s="44">
        <v>0.02</v>
      </c>
      <c r="O126" s="44">
        <v>1.1399999999999999</v>
      </c>
      <c r="P126" s="44">
        <v>0.35</v>
      </c>
      <c r="Q126" s="44">
        <v>0.35</v>
      </c>
      <c r="R126" s="44">
        <v>0.71</v>
      </c>
      <c r="S126" s="44">
        <v>1.76</v>
      </c>
      <c r="T126" s="44">
        <v>1.85</v>
      </c>
      <c r="U126" s="44">
        <v>4.59</v>
      </c>
      <c r="V126" s="44">
        <v>21.18</v>
      </c>
      <c r="W126" s="44">
        <v>0.64</v>
      </c>
      <c r="X126" s="44">
        <v>135.33000000000001</v>
      </c>
      <c r="Y126" s="44">
        <v>0.89</v>
      </c>
      <c r="Z126" s="44">
        <v>7.0000000000000007E-2</v>
      </c>
      <c r="AA126" s="44">
        <v>21.18</v>
      </c>
      <c r="AB126" s="44">
        <v>0.73</v>
      </c>
      <c r="AC126" s="150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5"/>
    </row>
    <row r="127" spans="1:65">
      <c r="B127" s="30" t="s">
        <v>290</v>
      </c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BM127" s="55"/>
    </row>
    <row r="128" spans="1:65">
      <c r="BM128" s="55"/>
    </row>
    <row r="129" spans="1:65" ht="15">
      <c r="B129" s="8" t="s">
        <v>541</v>
      </c>
      <c r="BM129" s="27" t="s">
        <v>66</v>
      </c>
    </row>
    <row r="130" spans="1:65" ht="15">
      <c r="A130" s="24" t="s">
        <v>50</v>
      </c>
      <c r="B130" s="18" t="s">
        <v>110</v>
      </c>
      <c r="C130" s="15" t="s">
        <v>111</v>
      </c>
      <c r="D130" s="16" t="s">
        <v>236</v>
      </c>
      <c r="E130" s="17" t="s">
        <v>236</v>
      </c>
      <c r="F130" s="17" t="s">
        <v>236</v>
      </c>
      <c r="G130" s="17" t="s">
        <v>236</v>
      </c>
      <c r="H130" s="17" t="s">
        <v>236</v>
      </c>
      <c r="I130" s="17" t="s">
        <v>236</v>
      </c>
      <c r="J130" s="17" t="s">
        <v>236</v>
      </c>
      <c r="K130" s="17" t="s">
        <v>236</v>
      </c>
      <c r="L130" s="17" t="s">
        <v>236</v>
      </c>
      <c r="M130" s="17" t="s">
        <v>236</v>
      </c>
      <c r="N130" s="17" t="s">
        <v>236</v>
      </c>
      <c r="O130" s="17" t="s">
        <v>236</v>
      </c>
      <c r="P130" s="17" t="s">
        <v>236</v>
      </c>
      <c r="Q130" s="17" t="s">
        <v>236</v>
      </c>
      <c r="R130" s="17" t="s">
        <v>236</v>
      </c>
      <c r="S130" s="17" t="s">
        <v>236</v>
      </c>
      <c r="T130" s="17" t="s">
        <v>236</v>
      </c>
      <c r="U130" s="17" t="s">
        <v>236</v>
      </c>
      <c r="V130" s="17" t="s">
        <v>236</v>
      </c>
      <c r="W130" s="17" t="s">
        <v>236</v>
      </c>
      <c r="X130" s="17" t="s">
        <v>236</v>
      </c>
      <c r="Y130" s="17" t="s">
        <v>236</v>
      </c>
      <c r="Z130" s="17" t="s">
        <v>236</v>
      </c>
      <c r="AA130" s="17" t="s">
        <v>236</v>
      </c>
      <c r="AB130" s="150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1</v>
      </c>
    </row>
    <row r="131" spans="1:65">
      <c r="A131" s="29"/>
      <c r="B131" s="19" t="s">
        <v>237</v>
      </c>
      <c r="C131" s="9" t="s">
        <v>237</v>
      </c>
      <c r="D131" s="148" t="s">
        <v>239</v>
      </c>
      <c r="E131" s="149" t="s">
        <v>241</v>
      </c>
      <c r="F131" s="149" t="s">
        <v>242</v>
      </c>
      <c r="G131" s="149" t="s">
        <v>243</v>
      </c>
      <c r="H131" s="149" t="s">
        <v>244</v>
      </c>
      <c r="I131" s="149" t="s">
        <v>245</v>
      </c>
      <c r="J131" s="149" t="s">
        <v>246</v>
      </c>
      <c r="K131" s="149" t="s">
        <v>248</v>
      </c>
      <c r="L131" s="149" t="s">
        <v>249</v>
      </c>
      <c r="M131" s="149" t="s">
        <v>250</v>
      </c>
      <c r="N131" s="149" t="s">
        <v>251</v>
      </c>
      <c r="O131" s="149" t="s">
        <v>252</v>
      </c>
      <c r="P131" s="149" t="s">
        <v>253</v>
      </c>
      <c r="Q131" s="149" t="s">
        <v>254</v>
      </c>
      <c r="R131" s="149" t="s">
        <v>255</v>
      </c>
      <c r="S131" s="149" t="s">
        <v>256</v>
      </c>
      <c r="T131" s="149" t="s">
        <v>257</v>
      </c>
      <c r="U131" s="149" t="s">
        <v>258</v>
      </c>
      <c r="V131" s="149" t="s">
        <v>259</v>
      </c>
      <c r="W131" s="149" t="s">
        <v>260</v>
      </c>
      <c r="X131" s="149" t="s">
        <v>261</v>
      </c>
      <c r="Y131" s="149" t="s">
        <v>263</v>
      </c>
      <c r="Z131" s="149" t="s">
        <v>264</v>
      </c>
      <c r="AA131" s="149" t="s">
        <v>265</v>
      </c>
      <c r="AB131" s="150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 t="s">
        <v>1</v>
      </c>
    </row>
    <row r="132" spans="1:65">
      <c r="A132" s="29"/>
      <c r="B132" s="19"/>
      <c r="C132" s="9"/>
      <c r="D132" s="10" t="s">
        <v>281</v>
      </c>
      <c r="E132" s="11" t="s">
        <v>280</v>
      </c>
      <c r="F132" s="11" t="s">
        <v>280</v>
      </c>
      <c r="G132" s="11" t="s">
        <v>281</v>
      </c>
      <c r="H132" s="11" t="s">
        <v>280</v>
      </c>
      <c r="I132" s="11" t="s">
        <v>309</v>
      </c>
      <c r="J132" s="11" t="s">
        <v>280</v>
      </c>
      <c r="K132" s="11" t="s">
        <v>309</v>
      </c>
      <c r="L132" s="11" t="s">
        <v>309</v>
      </c>
      <c r="M132" s="11" t="s">
        <v>281</v>
      </c>
      <c r="N132" s="11" t="s">
        <v>280</v>
      </c>
      <c r="O132" s="11" t="s">
        <v>280</v>
      </c>
      <c r="P132" s="11" t="s">
        <v>280</v>
      </c>
      <c r="Q132" s="11" t="s">
        <v>280</v>
      </c>
      <c r="R132" s="11" t="s">
        <v>280</v>
      </c>
      <c r="S132" s="11" t="s">
        <v>309</v>
      </c>
      <c r="T132" s="11" t="s">
        <v>281</v>
      </c>
      <c r="U132" s="11" t="s">
        <v>280</v>
      </c>
      <c r="V132" s="11" t="s">
        <v>281</v>
      </c>
      <c r="W132" s="11" t="s">
        <v>280</v>
      </c>
      <c r="X132" s="11" t="s">
        <v>281</v>
      </c>
      <c r="Y132" s="11" t="s">
        <v>281</v>
      </c>
      <c r="Z132" s="11" t="s">
        <v>309</v>
      </c>
      <c r="AA132" s="11" t="s">
        <v>281</v>
      </c>
      <c r="AB132" s="150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3</v>
      </c>
    </row>
    <row r="133" spans="1:65">
      <c r="A133" s="29"/>
      <c r="B133" s="19"/>
      <c r="C133" s="9"/>
      <c r="D133" s="25" t="s">
        <v>310</v>
      </c>
      <c r="E133" s="25" t="s">
        <v>310</v>
      </c>
      <c r="F133" s="25" t="s">
        <v>272</v>
      </c>
      <c r="G133" s="25" t="s">
        <v>311</v>
      </c>
      <c r="H133" s="25" t="s">
        <v>312</v>
      </c>
      <c r="I133" s="25" t="s">
        <v>310</v>
      </c>
      <c r="J133" s="25" t="s">
        <v>310</v>
      </c>
      <c r="K133" s="25" t="s">
        <v>312</v>
      </c>
      <c r="L133" s="25" t="s">
        <v>311</v>
      </c>
      <c r="M133" s="25" t="s">
        <v>311</v>
      </c>
      <c r="N133" s="25" t="s">
        <v>310</v>
      </c>
      <c r="O133" s="25" t="s">
        <v>310</v>
      </c>
      <c r="P133" s="25" t="s">
        <v>310</v>
      </c>
      <c r="Q133" s="25" t="s">
        <v>310</v>
      </c>
      <c r="R133" s="25" t="s">
        <v>310</v>
      </c>
      <c r="S133" s="25" t="s">
        <v>310</v>
      </c>
      <c r="T133" s="25" t="s">
        <v>314</v>
      </c>
      <c r="U133" s="25" t="s">
        <v>310</v>
      </c>
      <c r="V133" s="25" t="s">
        <v>311</v>
      </c>
      <c r="W133" s="25" t="s">
        <v>312</v>
      </c>
      <c r="X133" s="25" t="s">
        <v>310</v>
      </c>
      <c r="Y133" s="25" t="s">
        <v>310</v>
      </c>
      <c r="Z133" s="25" t="s">
        <v>311</v>
      </c>
      <c r="AA133" s="25" t="s">
        <v>313</v>
      </c>
      <c r="AB133" s="150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</v>
      </c>
    </row>
    <row r="134" spans="1:65">
      <c r="A134" s="29"/>
      <c r="B134" s="18">
        <v>1</v>
      </c>
      <c r="C134" s="14">
        <v>1</v>
      </c>
      <c r="D134" s="200">
        <v>0.81000000000000016</v>
      </c>
      <c r="E134" s="200">
        <v>0.78</v>
      </c>
      <c r="F134" s="200">
        <v>0.77</v>
      </c>
      <c r="G134" s="200">
        <v>0.76</v>
      </c>
      <c r="H134" s="200">
        <v>0.77348987027839877</v>
      </c>
      <c r="I134" s="200">
        <v>0.79</v>
      </c>
      <c r="J134" s="200">
        <v>0.75</v>
      </c>
      <c r="K134" s="200">
        <v>0.75</v>
      </c>
      <c r="L134" s="200">
        <v>0.84</v>
      </c>
      <c r="M134" s="200">
        <v>0.86</v>
      </c>
      <c r="N134" s="200">
        <v>0.79</v>
      </c>
      <c r="O134" s="200">
        <v>0.81000000000000016</v>
      </c>
      <c r="P134" s="200">
        <v>0.79</v>
      </c>
      <c r="Q134" s="200">
        <v>0.83</v>
      </c>
      <c r="R134" s="200">
        <v>0.83</v>
      </c>
      <c r="S134" s="200">
        <v>0.79500000000000004</v>
      </c>
      <c r="T134" s="200">
        <v>0.80200000000000016</v>
      </c>
      <c r="U134" s="208">
        <v>0.85000000000000009</v>
      </c>
      <c r="V134" s="200">
        <v>0.74</v>
      </c>
      <c r="W134" s="200">
        <v>0.81000000000000016</v>
      </c>
      <c r="X134" s="200">
        <v>0.72589999999999999</v>
      </c>
      <c r="Y134" s="200">
        <v>0.8</v>
      </c>
      <c r="Z134" s="200">
        <v>0.77010591678009899</v>
      </c>
      <c r="AA134" s="200">
        <v>0.83597480000000002</v>
      </c>
      <c r="AB134" s="202"/>
      <c r="AC134" s="203"/>
      <c r="AD134" s="203"/>
      <c r="AE134" s="203"/>
      <c r="AF134" s="203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4">
        <v>1</v>
      </c>
    </row>
    <row r="135" spans="1:65">
      <c r="A135" s="29"/>
      <c r="B135" s="19">
        <v>1</v>
      </c>
      <c r="C135" s="9">
        <v>2</v>
      </c>
      <c r="D135" s="23">
        <v>0.8</v>
      </c>
      <c r="E135" s="23">
        <v>0.77</v>
      </c>
      <c r="F135" s="23">
        <v>0.78</v>
      </c>
      <c r="G135" s="23">
        <v>0.78</v>
      </c>
      <c r="H135" s="23">
        <v>0.79313485846015841</v>
      </c>
      <c r="I135" s="23">
        <v>0.8</v>
      </c>
      <c r="J135" s="23">
        <v>0.75</v>
      </c>
      <c r="K135" s="23">
        <v>0.77</v>
      </c>
      <c r="L135" s="23">
        <v>0.86999999999999988</v>
      </c>
      <c r="M135" s="23">
        <v>0.84</v>
      </c>
      <c r="N135" s="23">
        <v>0.79</v>
      </c>
      <c r="O135" s="23">
        <v>0.8</v>
      </c>
      <c r="P135" s="23">
        <v>0.8</v>
      </c>
      <c r="Q135" s="23">
        <v>0.81000000000000016</v>
      </c>
      <c r="R135" s="23">
        <v>0.84</v>
      </c>
      <c r="S135" s="23">
        <v>0.79220000000000002</v>
      </c>
      <c r="T135" s="23">
        <v>0.79900000000000004</v>
      </c>
      <c r="U135" s="206">
        <v>0.90000000000000013</v>
      </c>
      <c r="V135" s="23">
        <v>0.75</v>
      </c>
      <c r="W135" s="23">
        <v>0.81000000000000016</v>
      </c>
      <c r="X135" s="23">
        <v>0.73070000000000002</v>
      </c>
      <c r="Y135" s="23">
        <v>0.82899999999999996</v>
      </c>
      <c r="Z135" s="23">
        <v>0.79630533266581527</v>
      </c>
      <c r="AA135" s="23">
        <v>0.8114771999999999</v>
      </c>
      <c r="AB135" s="202"/>
      <c r="AC135" s="203"/>
      <c r="AD135" s="203"/>
      <c r="AE135" s="203"/>
      <c r="AF135" s="203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4" t="e">
        <v>#N/A</v>
      </c>
    </row>
    <row r="136" spans="1:65">
      <c r="A136" s="29"/>
      <c r="B136" s="19">
        <v>1</v>
      </c>
      <c r="C136" s="9">
        <v>3</v>
      </c>
      <c r="D136" s="23">
        <v>0.8</v>
      </c>
      <c r="E136" s="23">
        <v>0.77</v>
      </c>
      <c r="F136" s="23">
        <v>0.78</v>
      </c>
      <c r="G136" s="23">
        <v>0.77</v>
      </c>
      <c r="H136" s="23">
        <v>0.79834585174111705</v>
      </c>
      <c r="I136" s="23">
        <v>0.8</v>
      </c>
      <c r="J136" s="23">
        <v>0.77</v>
      </c>
      <c r="K136" s="23">
        <v>0.77</v>
      </c>
      <c r="L136" s="23">
        <v>0.86999999999999988</v>
      </c>
      <c r="M136" s="23">
        <v>0.83</v>
      </c>
      <c r="N136" s="23">
        <v>0.79</v>
      </c>
      <c r="O136" s="23">
        <v>0.8</v>
      </c>
      <c r="P136" s="23">
        <v>0.79</v>
      </c>
      <c r="Q136" s="23">
        <v>0.79</v>
      </c>
      <c r="R136" s="209">
        <v>0.79</v>
      </c>
      <c r="S136" s="23">
        <v>0.80459999999999998</v>
      </c>
      <c r="T136" s="23">
        <v>0.79900000000000004</v>
      </c>
      <c r="U136" s="206">
        <v>0.86499999999999999</v>
      </c>
      <c r="V136" s="23">
        <v>0.74</v>
      </c>
      <c r="W136" s="23">
        <v>0.84</v>
      </c>
      <c r="X136" s="23">
        <v>0.74199999999999999</v>
      </c>
      <c r="Y136" s="23">
        <v>0.8</v>
      </c>
      <c r="Z136" s="23">
        <v>0.78390787307976095</v>
      </c>
      <c r="AA136" s="23">
        <v>0.83858540000000004</v>
      </c>
      <c r="AB136" s="202"/>
      <c r="AC136" s="203"/>
      <c r="AD136" s="203"/>
      <c r="AE136" s="203"/>
      <c r="AF136" s="203"/>
      <c r="AG136" s="203"/>
      <c r="AH136" s="203"/>
      <c r="AI136" s="203"/>
      <c r="AJ136" s="203"/>
      <c r="AK136" s="203"/>
      <c r="AL136" s="203"/>
      <c r="AM136" s="203"/>
      <c r="AN136" s="203"/>
      <c r="AO136" s="203"/>
      <c r="AP136" s="203"/>
      <c r="AQ136" s="203"/>
      <c r="AR136" s="203"/>
      <c r="AS136" s="203"/>
      <c r="AT136" s="203"/>
      <c r="AU136" s="203"/>
      <c r="AV136" s="203"/>
      <c r="AW136" s="203"/>
      <c r="AX136" s="203"/>
      <c r="AY136" s="203"/>
      <c r="AZ136" s="203"/>
      <c r="BA136" s="203"/>
      <c r="BB136" s="203"/>
      <c r="BC136" s="203"/>
      <c r="BD136" s="203"/>
      <c r="BE136" s="203"/>
      <c r="BF136" s="203"/>
      <c r="BG136" s="203"/>
      <c r="BH136" s="203"/>
      <c r="BI136" s="203"/>
      <c r="BJ136" s="203"/>
      <c r="BK136" s="203"/>
      <c r="BL136" s="203"/>
      <c r="BM136" s="204">
        <v>16</v>
      </c>
    </row>
    <row r="137" spans="1:65">
      <c r="A137" s="29"/>
      <c r="B137" s="19">
        <v>1</v>
      </c>
      <c r="C137" s="9">
        <v>4</v>
      </c>
      <c r="D137" s="23">
        <v>0.81000000000000016</v>
      </c>
      <c r="E137" s="209">
        <v>0.8</v>
      </c>
      <c r="F137" s="23">
        <v>0.78</v>
      </c>
      <c r="G137" s="23">
        <v>0.74</v>
      </c>
      <c r="H137" s="23">
        <v>0.77886701309115935</v>
      </c>
      <c r="I137" s="209">
        <v>0.86999999999999988</v>
      </c>
      <c r="J137" s="23">
        <v>0.75</v>
      </c>
      <c r="K137" s="23">
        <v>0.76</v>
      </c>
      <c r="L137" s="23">
        <v>0.86</v>
      </c>
      <c r="M137" s="23">
        <v>0.85000000000000009</v>
      </c>
      <c r="N137" s="23">
        <v>0.79</v>
      </c>
      <c r="O137" s="23">
        <v>0.81999999999999984</v>
      </c>
      <c r="P137" s="23">
        <v>0.8</v>
      </c>
      <c r="Q137" s="23">
        <v>0.81000000000000016</v>
      </c>
      <c r="R137" s="23">
        <v>0.83</v>
      </c>
      <c r="S137" s="23">
        <v>0.81110000000000004</v>
      </c>
      <c r="T137" s="23">
        <v>0.82299999999999995</v>
      </c>
      <c r="U137" s="206">
        <v>0.86799999999999999</v>
      </c>
      <c r="V137" s="23">
        <v>0.75</v>
      </c>
      <c r="W137" s="23">
        <v>0.8</v>
      </c>
      <c r="X137" s="23">
        <v>0.73570000000000002</v>
      </c>
      <c r="Y137" s="23">
        <v>0.81499999999999995</v>
      </c>
      <c r="Z137" s="23">
        <v>0.79020245242639786</v>
      </c>
      <c r="AA137" s="23">
        <v>0.77944350000000007</v>
      </c>
      <c r="AB137" s="202"/>
      <c r="AC137" s="203"/>
      <c r="AD137" s="203"/>
      <c r="AE137" s="203"/>
      <c r="AF137" s="203"/>
      <c r="AG137" s="203"/>
      <c r="AH137" s="203"/>
      <c r="AI137" s="203"/>
      <c r="AJ137" s="203"/>
      <c r="AK137" s="203"/>
      <c r="AL137" s="203"/>
      <c r="AM137" s="203"/>
      <c r="AN137" s="203"/>
      <c r="AO137" s="203"/>
      <c r="AP137" s="203"/>
      <c r="AQ137" s="203"/>
      <c r="AR137" s="203"/>
      <c r="AS137" s="203"/>
      <c r="AT137" s="203"/>
      <c r="AU137" s="203"/>
      <c r="AV137" s="203"/>
      <c r="AW137" s="203"/>
      <c r="AX137" s="203"/>
      <c r="AY137" s="203"/>
      <c r="AZ137" s="203"/>
      <c r="BA137" s="203"/>
      <c r="BB137" s="203"/>
      <c r="BC137" s="203"/>
      <c r="BD137" s="203"/>
      <c r="BE137" s="203"/>
      <c r="BF137" s="203"/>
      <c r="BG137" s="203"/>
      <c r="BH137" s="203"/>
      <c r="BI137" s="203"/>
      <c r="BJ137" s="203"/>
      <c r="BK137" s="203"/>
      <c r="BL137" s="203"/>
      <c r="BM137" s="204">
        <v>0.79395381939407994</v>
      </c>
    </row>
    <row r="138" spans="1:65">
      <c r="A138" s="29"/>
      <c r="B138" s="19">
        <v>1</v>
      </c>
      <c r="C138" s="9">
        <v>5</v>
      </c>
      <c r="D138" s="23">
        <v>0.8</v>
      </c>
      <c r="E138" s="23">
        <v>0.77</v>
      </c>
      <c r="F138" s="23">
        <v>0.78</v>
      </c>
      <c r="G138" s="23">
        <v>0.79</v>
      </c>
      <c r="H138" s="23">
        <v>0.78131474272132628</v>
      </c>
      <c r="I138" s="23">
        <v>0.81000000000000016</v>
      </c>
      <c r="J138" s="23">
        <v>0.76</v>
      </c>
      <c r="K138" s="23">
        <v>0.77</v>
      </c>
      <c r="L138" s="23">
        <v>0.86999999999999988</v>
      </c>
      <c r="M138" s="23">
        <v>0.85000000000000009</v>
      </c>
      <c r="N138" s="23">
        <v>0.78</v>
      </c>
      <c r="O138" s="23">
        <v>0.81000000000000016</v>
      </c>
      <c r="P138" s="23">
        <v>0.8</v>
      </c>
      <c r="Q138" s="23">
        <v>0.81999999999999984</v>
      </c>
      <c r="R138" s="23">
        <v>0.83</v>
      </c>
      <c r="S138" s="23">
        <v>0.78879999999999995</v>
      </c>
      <c r="T138" s="23">
        <v>0.80800000000000005</v>
      </c>
      <c r="U138" s="206">
        <v>0.88900000000000001</v>
      </c>
      <c r="V138" s="23">
        <v>0.74</v>
      </c>
      <c r="W138" s="23">
        <v>0.8</v>
      </c>
      <c r="X138" s="23">
        <v>0.74180000000000001</v>
      </c>
      <c r="Y138" s="23">
        <v>0.8</v>
      </c>
      <c r="Z138" s="23">
        <v>0.79270646571045866</v>
      </c>
      <c r="AA138" s="23">
        <v>0.81817879999999987</v>
      </c>
      <c r="AB138" s="202"/>
      <c r="AC138" s="203"/>
      <c r="AD138" s="203"/>
      <c r="AE138" s="203"/>
      <c r="AF138" s="203"/>
      <c r="AG138" s="203"/>
      <c r="AH138" s="203"/>
      <c r="AI138" s="203"/>
      <c r="AJ138" s="203"/>
      <c r="AK138" s="203"/>
      <c r="AL138" s="203"/>
      <c r="AM138" s="203"/>
      <c r="AN138" s="203"/>
      <c r="AO138" s="203"/>
      <c r="AP138" s="203"/>
      <c r="AQ138" s="203"/>
      <c r="AR138" s="203"/>
      <c r="AS138" s="203"/>
      <c r="AT138" s="203"/>
      <c r="AU138" s="203"/>
      <c r="AV138" s="203"/>
      <c r="AW138" s="203"/>
      <c r="AX138" s="203"/>
      <c r="AY138" s="203"/>
      <c r="AZ138" s="203"/>
      <c r="BA138" s="203"/>
      <c r="BB138" s="203"/>
      <c r="BC138" s="203"/>
      <c r="BD138" s="203"/>
      <c r="BE138" s="203"/>
      <c r="BF138" s="203"/>
      <c r="BG138" s="203"/>
      <c r="BH138" s="203"/>
      <c r="BI138" s="203"/>
      <c r="BJ138" s="203"/>
      <c r="BK138" s="203"/>
      <c r="BL138" s="203"/>
      <c r="BM138" s="204">
        <v>81</v>
      </c>
    </row>
    <row r="139" spans="1:65">
      <c r="A139" s="29"/>
      <c r="B139" s="19">
        <v>1</v>
      </c>
      <c r="C139" s="9">
        <v>6</v>
      </c>
      <c r="D139" s="23">
        <v>0.79</v>
      </c>
      <c r="E139" s="23">
        <v>0.76</v>
      </c>
      <c r="F139" s="23">
        <v>0.77</v>
      </c>
      <c r="G139" s="23">
        <v>0.75</v>
      </c>
      <c r="H139" s="23">
        <v>0.78264394014864025</v>
      </c>
      <c r="I139" s="23">
        <v>0.77</v>
      </c>
      <c r="J139" s="23">
        <v>0.77</v>
      </c>
      <c r="K139" s="23">
        <v>0.77</v>
      </c>
      <c r="L139" s="23">
        <v>0.86</v>
      </c>
      <c r="M139" s="23">
        <v>0.84</v>
      </c>
      <c r="N139" s="23">
        <v>0.8</v>
      </c>
      <c r="O139" s="23">
        <v>0.81000000000000016</v>
      </c>
      <c r="P139" s="23">
        <v>0.79</v>
      </c>
      <c r="Q139" s="23">
        <v>0.81999999999999984</v>
      </c>
      <c r="R139" s="23">
        <v>0.83</v>
      </c>
      <c r="S139" s="23">
        <v>0.80549999999999999</v>
      </c>
      <c r="T139" s="23">
        <v>0.80200000000000016</v>
      </c>
      <c r="U139" s="206">
        <v>0.89700000000000002</v>
      </c>
      <c r="V139" s="23">
        <v>0.74</v>
      </c>
      <c r="W139" s="23">
        <v>0.77</v>
      </c>
      <c r="X139" s="23">
        <v>0.73950000000000005</v>
      </c>
      <c r="Y139" s="23">
        <v>0.81499999999999995</v>
      </c>
      <c r="Z139" s="23">
        <v>0.77498800502012122</v>
      </c>
      <c r="AA139" s="23">
        <v>0.81423509999999988</v>
      </c>
      <c r="AB139" s="202"/>
      <c r="AC139" s="203"/>
      <c r="AD139" s="203"/>
      <c r="AE139" s="203"/>
      <c r="AF139" s="203"/>
      <c r="AG139" s="203"/>
      <c r="AH139" s="203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203"/>
      <c r="AY139" s="203"/>
      <c r="AZ139" s="203"/>
      <c r="BA139" s="203"/>
      <c r="BB139" s="203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56"/>
    </row>
    <row r="140" spans="1:65">
      <c r="A140" s="29"/>
      <c r="B140" s="20" t="s">
        <v>273</v>
      </c>
      <c r="C140" s="12"/>
      <c r="D140" s="207">
        <v>0.80166666666666675</v>
      </c>
      <c r="E140" s="207">
        <v>0.77500000000000002</v>
      </c>
      <c r="F140" s="207">
        <v>0.77666666666666673</v>
      </c>
      <c r="G140" s="207">
        <v>0.76500000000000001</v>
      </c>
      <c r="H140" s="207">
        <v>0.78463271274013335</v>
      </c>
      <c r="I140" s="207">
        <v>0.80666666666666664</v>
      </c>
      <c r="J140" s="207">
        <v>0.75833333333333341</v>
      </c>
      <c r="K140" s="207">
        <v>0.76500000000000001</v>
      </c>
      <c r="L140" s="207">
        <v>0.86166666666666669</v>
      </c>
      <c r="M140" s="207">
        <v>0.84500000000000008</v>
      </c>
      <c r="N140" s="207">
        <v>0.79</v>
      </c>
      <c r="O140" s="207">
        <v>0.80833333333333346</v>
      </c>
      <c r="P140" s="207">
        <v>0.79499999999999993</v>
      </c>
      <c r="Q140" s="207">
        <v>0.81333333333333346</v>
      </c>
      <c r="R140" s="207">
        <v>0.82500000000000007</v>
      </c>
      <c r="S140" s="207">
        <v>0.79953333333333332</v>
      </c>
      <c r="T140" s="207">
        <v>0.80550000000000022</v>
      </c>
      <c r="U140" s="207">
        <v>0.87816666666666665</v>
      </c>
      <c r="V140" s="207">
        <v>0.74333333333333329</v>
      </c>
      <c r="W140" s="207">
        <v>0.80500000000000005</v>
      </c>
      <c r="X140" s="207">
        <v>0.73593333333333322</v>
      </c>
      <c r="Y140" s="207">
        <v>0.80983333333333329</v>
      </c>
      <c r="Z140" s="207">
        <v>0.78470267428044205</v>
      </c>
      <c r="AA140" s="207">
        <v>0.81631579999999992</v>
      </c>
      <c r="AB140" s="202"/>
      <c r="AC140" s="203"/>
      <c r="AD140" s="203"/>
      <c r="AE140" s="203"/>
      <c r="AF140" s="203"/>
      <c r="AG140" s="203"/>
      <c r="AH140" s="203"/>
      <c r="AI140" s="203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56"/>
    </row>
    <row r="141" spans="1:65">
      <c r="A141" s="29"/>
      <c r="B141" s="3" t="s">
        <v>274</v>
      </c>
      <c r="C141" s="28"/>
      <c r="D141" s="23">
        <v>0.8</v>
      </c>
      <c r="E141" s="23">
        <v>0.77</v>
      </c>
      <c r="F141" s="23">
        <v>0.78</v>
      </c>
      <c r="G141" s="23">
        <v>0.76500000000000001</v>
      </c>
      <c r="H141" s="23">
        <v>0.78197934143498327</v>
      </c>
      <c r="I141" s="23">
        <v>0.8</v>
      </c>
      <c r="J141" s="23">
        <v>0.755</v>
      </c>
      <c r="K141" s="23">
        <v>0.77</v>
      </c>
      <c r="L141" s="23">
        <v>0.86499999999999999</v>
      </c>
      <c r="M141" s="23">
        <v>0.84499999999999997</v>
      </c>
      <c r="N141" s="23">
        <v>0.79</v>
      </c>
      <c r="O141" s="23">
        <v>0.81000000000000016</v>
      </c>
      <c r="P141" s="23">
        <v>0.79500000000000004</v>
      </c>
      <c r="Q141" s="23">
        <v>0.81499999999999995</v>
      </c>
      <c r="R141" s="23">
        <v>0.83</v>
      </c>
      <c r="S141" s="23">
        <v>0.79980000000000007</v>
      </c>
      <c r="T141" s="23">
        <v>0.80200000000000016</v>
      </c>
      <c r="U141" s="23">
        <v>0.87850000000000006</v>
      </c>
      <c r="V141" s="23">
        <v>0.74</v>
      </c>
      <c r="W141" s="23">
        <v>0.80500000000000016</v>
      </c>
      <c r="X141" s="23">
        <v>0.73760000000000003</v>
      </c>
      <c r="Y141" s="23">
        <v>0.8075</v>
      </c>
      <c r="Z141" s="23">
        <v>0.78705516275307941</v>
      </c>
      <c r="AA141" s="23">
        <v>0.81620694999999988</v>
      </c>
      <c r="AB141" s="202"/>
      <c r="AC141" s="203"/>
      <c r="AD141" s="203"/>
      <c r="AE141" s="203"/>
      <c r="AF141" s="203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203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56"/>
    </row>
    <row r="142" spans="1:65">
      <c r="A142" s="29"/>
      <c r="B142" s="3" t="s">
        <v>275</v>
      </c>
      <c r="C142" s="28"/>
      <c r="D142" s="23">
        <v>7.527726527090866E-3</v>
      </c>
      <c r="E142" s="23">
        <v>1.3784048752090234E-2</v>
      </c>
      <c r="F142" s="23">
        <v>5.1639777949432268E-3</v>
      </c>
      <c r="G142" s="23">
        <v>1.8708286933869722E-2</v>
      </c>
      <c r="H142" s="23">
        <v>9.3027634081538531E-3</v>
      </c>
      <c r="I142" s="23">
        <v>3.3862466931200735E-2</v>
      </c>
      <c r="J142" s="23">
        <v>9.8319208025017604E-3</v>
      </c>
      <c r="K142" s="23">
        <v>8.3666002653407633E-3</v>
      </c>
      <c r="L142" s="23">
        <v>1.1690451944500083E-2</v>
      </c>
      <c r="M142" s="23">
        <v>1.0488088481701546E-2</v>
      </c>
      <c r="N142" s="23">
        <v>6.324555320336764E-3</v>
      </c>
      <c r="O142" s="23">
        <v>7.5277265270907627E-3</v>
      </c>
      <c r="P142" s="23">
        <v>5.4772255750516656E-3</v>
      </c>
      <c r="Q142" s="23">
        <v>1.3662601021279397E-2</v>
      </c>
      <c r="R142" s="23">
        <v>1.7606816861658981E-2</v>
      </c>
      <c r="S142" s="23">
        <v>8.7703287661676007E-3</v>
      </c>
      <c r="T142" s="23">
        <v>9.1815031449103725E-3</v>
      </c>
      <c r="U142" s="23">
        <v>2.0093946020298431E-2</v>
      </c>
      <c r="V142" s="23">
        <v>5.1639777949432268E-3</v>
      </c>
      <c r="W142" s="23">
        <v>2.2583179581272424E-2</v>
      </c>
      <c r="X142" s="23">
        <v>6.5123472470889291E-3</v>
      </c>
      <c r="Y142" s="23">
        <v>1.1923366415013237E-2</v>
      </c>
      <c r="Z142" s="23">
        <v>1.036341406899734E-2</v>
      </c>
      <c r="AA142" s="23">
        <v>2.1322241926683031E-2</v>
      </c>
      <c r="AB142" s="202"/>
      <c r="AC142" s="203"/>
      <c r="AD142" s="203"/>
      <c r="AE142" s="203"/>
      <c r="AF142" s="203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56"/>
    </row>
    <row r="143" spans="1:65">
      <c r="A143" s="29"/>
      <c r="B143" s="3" t="s">
        <v>86</v>
      </c>
      <c r="C143" s="28"/>
      <c r="D143" s="13">
        <v>9.3900954599886056E-3</v>
      </c>
      <c r="E143" s="13">
        <v>1.7785869357535785E-2</v>
      </c>
      <c r="F143" s="13">
        <v>6.6488984484247551E-3</v>
      </c>
      <c r="G143" s="13">
        <v>2.4455277037738199E-2</v>
      </c>
      <c r="H143" s="13">
        <v>1.1856201324650715E-2</v>
      </c>
      <c r="I143" s="13">
        <v>4.1978264790744714E-2</v>
      </c>
      <c r="J143" s="13">
        <v>1.296517028901331E-2</v>
      </c>
      <c r="K143" s="13">
        <v>1.0936732372994461E-2</v>
      </c>
      <c r="L143" s="13">
        <v>1.356725564158617E-2</v>
      </c>
      <c r="M143" s="13">
        <v>1.2411939031599461E-2</v>
      </c>
      <c r="N143" s="13">
        <v>8.0057662282743847E-3</v>
      </c>
      <c r="O143" s="13">
        <v>9.3126513737205301E-3</v>
      </c>
      <c r="P143" s="13">
        <v>6.8895919183039828E-3</v>
      </c>
      <c r="Q143" s="13">
        <v>1.6798279944195978E-2</v>
      </c>
      <c r="R143" s="13">
        <v>2.1341596195950278E-2</v>
      </c>
      <c r="S143" s="13">
        <v>1.0969309721713835E-2</v>
      </c>
      <c r="T143" s="13">
        <v>1.1398514146381589E-2</v>
      </c>
      <c r="U143" s="13">
        <v>2.2881699776388421E-2</v>
      </c>
      <c r="V143" s="13">
        <v>6.9470553295200368E-3</v>
      </c>
      <c r="W143" s="13">
        <v>2.8053639231394315E-2</v>
      </c>
      <c r="X143" s="13">
        <v>8.8490994389287033E-3</v>
      </c>
      <c r="Y143" s="13">
        <v>1.4723234922839973E-2</v>
      </c>
      <c r="Z143" s="13">
        <v>1.3206803555882361E-2</v>
      </c>
      <c r="AA143" s="13">
        <v>2.6120089708765937E-2</v>
      </c>
      <c r="AB143" s="150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A144" s="29"/>
      <c r="B144" s="3" t="s">
        <v>276</v>
      </c>
      <c r="C144" s="28"/>
      <c r="D144" s="13">
        <v>9.714478454770914E-3</v>
      </c>
      <c r="E144" s="13">
        <v>-2.3872697543724675E-2</v>
      </c>
      <c r="F144" s="13">
        <v>-2.1773499043818756E-2</v>
      </c>
      <c r="G144" s="13">
        <v>-3.646788854316052E-2</v>
      </c>
      <c r="H144" s="13">
        <v>-1.1740111863256963E-2</v>
      </c>
      <c r="I144" s="13">
        <v>1.601207395448867E-2</v>
      </c>
      <c r="J144" s="13">
        <v>-4.4864682542784307E-2</v>
      </c>
      <c r="K144" s="13">
        <v>-3.646788854316052E-2</v>
      </c>
      <c r="L144" s="13">
        <v>8.5285624451385544E-2</v>
      </c>
      <c r="M144" s="13">
        <v>6.4293639452325912E-2</v>
      </c>
      <c r="N144" s="13">
        <v>-4.9799110445709616E-3</v>
      </c>
      <c r="O144" s="13">
        <v>1.8111272454394811E-2</v>
      </c>
      <c r="P144" s="13">
        <v>1.3176844551467948E-3</v>
      </c>
      <c r="Q144" s="13">
        <v>2.440886795411279E-2</v>
      </c>
      <c r="R144" s="13">
        <v>3.9103257453454443E-2</v>
      </c>
      <c r="S144" s="13">
        <v>7.0275043748910804E-3</v>
      </c>
      <c r="T144" s="13">
        <v>1.4542635004554771E-2</v>
      </c>
      <c r="U144" s="13">
        <v>0.10606768960045465</v>
      </c>
      <c r="V144" s="13">
        <v>-6.3757469041938242E-2</v>
      </c>
      <c r="W144" s="13">
        <v>1.3912875454582752E-2</v>
      </c>
      <c r="X144" s="13">
        <v>-7.3077910381520783E-2</v>
      </c>
      <c r="Y144" s="13">
        <v>2.0000551104309983E-2</v>
      </c>
      <c r="Z144" s="13">
        <v>-1.1651993966976693E-2</v>
      </c>
      <c r="AA144" s="13">
        <v>2.8165341685724155E-2</v>
      </c>
      <c r="AB144" s="150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5"/>
    </row>
    <row r="145" spans="1:65">
      <c r="A145" s="29"/>
      <c r="B145" s="45" t="s">
        <v>277</v>
      </c>
      <c r="C145" s="46"/>
      <c r="D145" s="44">
        <v>0.05</v>
      </c>
      <c r="E145" s="44">
        <v>1.08</v>
      </c>
      <c r="F145" s="44">
        <v>1.01</v>
      </c>
      <c r="G145" s="44">
        <v>1.51</v>
      </c>
      <c r="H145" s="44">
        <v>0.68</v>
      </c>
      <c r="I145" s="44">
        <v>0.26</v>
      </c>
      <c r="J145" s="44">
        <v>1.79</v>
      </c>
      <c r="K145" s="44">
        <v>1.51</v>
      </c>
      <c r="L145" s="44">
        <v>2.58</v>
      </c>
      <c r="M145" s="44">
        <v>1.88</v>
      </c>
      <c r="N145" s="44">
        <v>0.45</v>
      </c>
      <c r="O145" s="44">
        <v>0.33</v>
      </c>
      <c r="P145" s="44">
        <v>0.24</v>
      </c>
      <c r="Q145" s="44">
        <v>0.54</v>
      </c>
      <c r="R145" s="44">
        <v>1.03</v>
      </c>
      <c r="S145" s="44">
        <v>0.05</v>
      </c>
      <c r="T145" s="44">
        <v>0.21</v>
      </c>
      <c r="U145" s="44">
        <v>3.28</v>
      </c>
      <c r="V145" s="44">
        <v>2.42</v>
      </c>
      <c r="W145" s="44">
        <v>0.19</v>
      </c>
      <c r="X145" s="44">
        <v>2.74</v>
      </c>
      <c r="Y145" s="44">
        <v>0.4</v>
      </c>
      <c r="Z145" s="44">
        <v>0.67</v>
      </c>
      <c r="AA145" s="44">
        <v>0.67</v>
      </c>
      <c r="AB145" s="150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5"/>
    </row>
    <row r="146" spans="1:65">
      <c r="B146" s="3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BM146" s="55"/>
    </row>
    <row r="147" spans="1:65" ht="15">
      <c r="B147" s="8" t="s">
        <v>542</v>
      </c>
      <c r="BM147" s="27" t="s">
        <v>66</v>
      </c>
    </row>
    <row r="148" spans="1:65" ht="15">
      <c r="A148" s="24" t="s">
        <v>19</v>
      </c>
      <c r="B148" s="18" t="s">
        <v>110</v>
      </c>
      <c r="C148" s="15" t="s">
        <v>111</v>
      </c>
      <c r="D148" s="16" t="s">
        <v>236</v>
      </c>
      <c r="E148" s="17" t="s">
        <v>236</v>
      </c>
      <c r="F148" s="17" t="s">
        <v>236</v>
      </c>
      <c r="G148" s="17" t="s">
        <v>236</v>
      </c>
      <c r="H148" s="17" t="s">
        <v>236</v>
      </c>
      <c r="I148" s="17" t="s">
        <v>236</v>
      </c>
      <c r="J148" s="17" t="s">
        <v>236</v>
      </c>
      <c r="K148" s="17" t="s">
        <v>236</v>
      </c>
      <c r="L148" s="17" t="s">
        <v>236</v>
      </c>
      <c r="M148" s="17" t="s">
        <v>236</v>
      </c>
      <c r="N148" s="17" t="s">
        <v>236</v>
      </c>
      <c r="O148" s="17" t="s">
        <v>236</v>
      </c>
      <c r="P148" s="17" t="s">
        <v>236</v>
      </c>
      <c r="Q148" s="17" t="s">
        <v>236</v>
      </c>
      <c r="R148" s="17" t="s">
        <v>236</v>
      </c>
      <c r="S148" s="17" t="s">
        <v>236</v>
      </c>
      <c r="T148" s="17" t="s">
        <v>236</v>
      </c>
      <c r="U148" s="17" t="s">
        <v>236</v>
      </c>
      <c r="V148" s="17" t="s">
        <v>236</v>
      </c>
      <c r="W148" s="17" t="s">
        <v>236</v>
      </c>
      <c r="X148" s="17" t="s">
        <v>236</v>
      </c>
      <c r="Y148" s="17" t="s">
        <v>236</v>
      </c>
      <c r="Z148" s="17" t="s">
        <v>236</v>
      </c>
      <c r="AA148" s="17" t="s">
        <v>236</v>
      </c>
      <c r="AB148" s="150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1</v>
      </c>
    </row>
    <row r="149" spans="1:65">
      <c r="A149" s="29"/>
      <c r="B149" s="19" t="s">
        <v>237</v>
      </c>
      <c r="C149" s="9" t="s">
        <v>237</v>
      </c>
      <c r="D149" s="148" t="s">
        <v>239</v>
      </c>
      <c r="E149" s="149" t="s">
        <v>241</v>
      </c>
      <c r="F149" s="149" t="s">
        <v>242</v>
      </c>
      <c r="G149" s="149" t="s">
        <v>243</v>
      </c>
      <c r="H149" s="149" t="s">
        <v>244</v>
      </c>
      <c r="I149" s="149" t="s">
        <v>245</v>
      </c>
      <c r="J149" s="149" t="s">
        <v>246</v>
      </c>
      <c r="K149" s="149" t="s">
        <v>248</v>
      </c>
      <c r="L149" s="149" t="s">
        <v>249</v>
      </c>
      <c r="M149" s="149" t="s">
        <v>250</v>
      </c>
      <c r="N149" s="149" t="s">
        <v>251</v>
      </c>
      <c r="O149" s="149" t="s">
        <v>252</v>
      </c>
      <c r="P149" s="149" t="s">
        <v>253</v>
      </c>
      <c r="Q149" s="149" t="s">
        <v>254</v>
      </c>
      <c r="R149" s="149" t="s">
        <v>255</v>
      </c>
      <c r="S149" s="149" t="s">
        <v>257</v>
      </c>
      <c r="T149" s="149" t="s">
        <v>258</v>
      </c>
      <c r="U149" s="149" t="s">
        <v>259</v>
      </c>
      <c r="V149" s="149" t="s">
        <v>260</v>
      </c>
      <c r="W149" s="149" t="s">
        <v>261</v>
      </c>
      <c r="X149" s="149" t="s">
        <v>263</v>
      </c>
      <c r="Y149" s="149" t="s">
        <v>264</v>
      </c>
      <c r="Z149" s="149" t="s">
        <v>265</v>
      </c>
      <c r="AA149" s="149" t="s">
        <v>266</v>
      </c>
      <c r="AB149" s="150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 t="s">
        <v>3</v>
      </c>
    </row>
    <row r="150" spans="1:65">
      <c r="A150" s="29"/>
      <c r="B150" s="19"/>
      <c r="C150" s="9"/>
      <c r="D150" s="10" t="s">
        <v>280</v>
      </c>
      <c r="E150" s="11" t="s">
        <v>280</v>
      </c>
      <c r="F150" s="11" t="s">
        <v>280</v>
      </c>
      <c r="G150" s="11" t="s">
        <v>280</v>
      </c>
      <c r="H150" s="11" t="s">
        <v>280</v>
      </c>
      <c r="I150" s="11" t="s">
        <v>309</v>
      </c>
      <c r="J150" s="11" t="s">
        <v>280</v>
      </c>
      <c r="K150" s="11" t="s">
        <v>309</v>
      </c>
      <c r="L150" s="11" t="s">
        <v>309</v>
      </c>
      <c r="M150" s="11" t="s">
        <v>281</v>
      </c>
      <c r="N150" s="11" t="s">
        <v>280</v>
      </c>
      <c r="O150" s="11" t="s">
        <v>280</v>
      </c>
      <c r="P150" s="11" t="s">
        <v>280</v>
      </c>
      <c r="Q150" s="11" t="s">
        <v>280</v>
      </c>
      <c r="R150" s="11" t="s">
        <v>280</v>
      </c>
      <c r="S150" s="11" t="s">
        <v>280</v>
      </c>
      <c r="T150" s="11" t="s">
        <v>281</v>
      </c>
      <c r="U150" s="11" t="s">
        <v>281</v>
      </c>
      <c r="V150" s="11" t="s">
        <v>280</v>
      </c>
      <c r="W150" s="11" t="s">
        <v>281</v>
      </c>
      <c r="X150" s="11" t="s">
        <v>280</v>
      </c>
      <c r="Y150" s="11" t="s">
        <v>309</v>
      </c>
      <c r="Z150" s="11" t="s">
        <v>281</v>
      </c>
      <c r="AA150" s="11" t="s">
        <v>280</v>
      </c>
      <c r="AB150" s="150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2</v>
      </c>
    </row>
    <row r="151" spans="1:65">
      <c r="A151" s="29"/>
      <c r="B151" s="19"/>
      <c r="C151" s="9"/>
      <c r="D151" s="25" t="s">
        <v>310</v>
      </c>
      <c r="E151" s="25" t="s">
        <v>310</v>
      </c>
      <c r="F151" s="25" t="s">
        <v>272</v>
      </c>
      <c r="G151" s="25" t="s">
        <v>311</v>
      </c>
      <c r="H151" s="25" t="s">
        <v>312</v>
      </c>
      <c r="I151" s="25" t="s">
        <v>310</v>
      </c>
      <c r="J151" s="25" t="s">
        <v>310</v>
      </c>
      <c r="K151" s="25" t="s">
        <v>312</v>
      </c>
      <c r="L151" s="25" t="s">
        <v>311</v>
      </c>
      <c r="M151" s="25" t="s">
        <v>311</v>
      </c>
      <c r="N151" s="25" t="s">
        <v>310</v>
      </c>
      <c r="O151" s="25" t="s">
        <v>310</v>
      </c>
      <c r="P151" s="25" t="s">
        <v>310</v>
      </c>
      <c r="Q151" s="25" t="s">
        <v>310</v>
      </c>
      <c r="R151" s="25" t="s">
        <v>310</v>
      </c>
      <c r="S151" s="25" t="s">
        <v>314</v>
      </c>
      <c r="T151" s="25" t="s">
        <v>310</v>
      </c>
      <c r="U151" s="25" t="s">
        <v>311</v>
      </c>
      <c r="V151" s="25" t="s">
        <v>312</v>
      </c>
      <c r="W151" s="25" t="s">
        <v>310</v>
      </c>
      <c r="X151" s="25" t="s">
        <v>310</v>
      </c>
      <c r="Y151" s="25" t="s">
        <v>311</v>
      </c>
      <c r="Z151" s="25" t="s">
        <v>313</v>
      </c>
      <c r="AA151" s="25" t="s">
        <v>116</v>
      </c>
      <c r="AB151" s="150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3</v>
      </c>
    </row>
    <row r="152" spans="1:65">
      <c r="A152" s="29"/>
      <c r="B152" s="18">
        <v>1</v>
      </c>
      <c r="C152" s="14">
        <v>1</v>
      </c>
      <c r="D152" s="21">
        <v>6.4</v>
      </c>
      <c r="E152" s="21">
        <v>6.64</v>
      </c>
      <c r="F152" s="21">
        <v>6</v>
      </c>
      <c r="G152" s="21">
        <v>6.03</v>
      </c>
      <c r="H152" s="21">
        <v>6.0345806683893581</v>
      </c>
      <c r="I152" s="21">
        <v>6.03</v>
      </c>
      <c r="J152" s="21">
        <v>6.22</v>
      </c>
      <c r="K152" s="21">
        <v>6.26</v>
      </c>
      <c r="L152" s="21">
        <v>6.09</v>
      </c>
      <c r="M152" s="21">
        <v>6.2</v>
      </c>
      <c r="N152" s="21">
        <v>6.25</v>
      </c>
      <c r="O152" s="21">
        <v>6.31</v>
      </c>
      <c r="P152" s="21">
        <v>6.5</v>
      </c>
      <c r="Q152" s="21">
        <v>6.71</v>
      </c>
      <c r="R152" s="21">
        <v>6.67</v>
      </c>
      <c r="S152" s="21">
        <v>5.77</v>
      </c>
      <c r="T152" s="21">
        <v>6.1</v>
      </c>
      <c r="U152" s="21">
        <v>5.7</v>
      </c>
      <c r="V152" s="21">
        <v>5.89</v>
      </c>
      <c r="W152" s="21">
        <v>5.5826000000000002</v>
      </c>
      <c r="X152" s="21">
        <v>6.38</v>
      </c>
      <c r="Y152" s="21">
        <v>5.8828255548417037</v>
      </c>
      <c r="Z152" s="21">
        <v>6.23</v>
      </c>
      <c r="AA152" s="151">
        <v>6.77</v>
      </c>
      <c r="AB152" s="150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</v>
      </c>
    </row>
    <row r="153" spans="1:65">
      <c r="A153" s="29"/>
      <c r="B153" s="19">
        <v>1</v>
      </c>
      <c r="C153" s="9">
        <v>2</v>
      </c>
      <c r="D153" s="11">
        <v>6.54</v>
      </c>
      <c r="E153" s="11">
        <v>6.23</v>
      </c>
      <c r="F153" s="11">
        <v>6</v>
      </c>
      <c r="G153" s="11">
        <v>5.94</v>
      </c>
      <c r="H153" s="11">
        <v>6.1937026298777784</v>
      </c>
      <c r="I153" s="11">
        <v>6.22</v>
      </c>
      <c r="J153" s="11">
        <v>6.36</v>
      </c>
      <c r="K153" s="11">
        <v>6.31</v>
      </c>
      <c r="L153" s="11">
        <v>6.02</v>
      </c>
      <c r="M153" s="11">
        <v>6.1</v>
      </c>
      <c r="N153" s="11">
        <v>6.22</v>
      </c>
      <c r="O153" s="11">
        <v>6.17</v>
      </c>
      <c r="P153" s="11">
        <v>6.41</v>
      </c>
      <c r="Q153" s="11">
        <v>6.44</v>
      </c>
      <c r="R153" s="11">
        <v>6.78</v>
      </c>
      <c r="S153" s="11">
        <v>5.67</v>
      </c>
      <c r="T153" s="11">
        <v>6.1</v>
      </c>
      <c r="U153" s="11">
        <v>5.7</v>
      </c>
      <c r="V153" s="11">
        <v>6.12</v>
      </c>
      <c r="W153" s="11">
        <v>5.6738999999999997</v>
      </c>
      <c r="X153" s="11">
        <v>6.21</v>
      </c>
      <c r="Y153" s="11">
        <v>5.9626646497441822</v>
      </c>
      <c r="Z153" s="11">
        <v>6.1130000000000004</v>
      </c>
      <c r="AA153" s="146">
        <v>7.03</v>
      </c>
      <c r="AB153" s="150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27</v>
      </c>
    </row>
    <row r="154" spans="1:65">
      <c r="A154" s="29"/>
      <c r="B154" s="19">
        <v>1</v>
      </c>
      <c r="C154" s="9">
        <v>3</v>
      </c>
      <c r="D154" s="11">
        <v>6.18</v>
      </c>
      <c r="E154" s="11">
        <v>6.07</v>
      </c>
      <c r="F154" s="11">
        <v>5.9</v>
      </c>
      <c r="G154" s="11">
        <v>6.01</v>
      </c>
      <c r="H154" s="11">
        <v>6.2596430862571744</v>
      </c>
      <c r="I154" s="11">
        <v>5.94</v>
      </c>
      <c r="J154" s="11">
        <v>6.32</v>
      </c>
      <c r="K154" s="11">
        <v>5.98</v>
      </c>
      <c r="L154" s="11">
        <v>6.02</v>
      </c>
      <c r="M154" s="11">
        <v>6</v>
      </c>
      <c r="N154" s="11">
        <v>6.06</v>
      </c>
      <c r="O154" s="11">
        <v>6.3</v>
      </c>
      <c r="P154" s="11">
        <v>6.42</v>
      </c>
      <c r="Q154" s="11">
        <v>6.39</v>
      </c>
      <c r="R154" s="11">
        <v>6.3</v>
      </c>
      <c r="S154" s="11">
        <v>5.85</v>
      </c>
      <c r="T154" s="11">
        <v>6.1</v>
      </c>
      <c r="U154" s="11">
        <v>5.7</v>
      </c>
      <c r="V154" s="11">
        <v>6.24</v>
      </c>
      <c r="W154" s="11">
        <v>5.7960000000000003</v>
      </c>
      <c r="X154" s="11">
        <v>6.29</v>
      </c>
      <c r="Y154" s="11">
        <v>5.835135524503885</v>
      </c>
      <c r="Z154" s="11">
        <v>6.2009999999999996</v>
      </c>
      <c r="AA154" s="146">
        <v>7.48</v>
      </c>
      <c r="AB154" s="150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16</v>
      </c>
    </row>
    <row r="155" spans="1:65">
      <c r="A155" s="29"/>
      <c r="B155" s="19">
        <v>1</v>
      </c>
      <c r="C155" s="9">
        <v>4</v>
      </c>
      <c r="D155" s="11">
        <v>6.25</v>
      </c>
      <c r="E155" s="152">
        <v>7.1</v>
      </c>
      <c r="F155" s="11">
        <v>6</v>
      </c>
      <c r="G155" s="11">
        <v>6.29</v>
      </c>
      <c r="H155" s="11">
        <v>6.1443644836714011</v>
      </c>
      <c r="I155" s="11">
        <v>6.03</v>
      </c>
      <c r="J155" s="11">
        <v>6.31</v>
      </c>
      <c r="K155" s="11">
        <v>6.39</v>
      </c>
      <c r="L155" s="11">
        <v>6.03</v>
      </c>
      <c r="M155" s="11">
        <v>6.2</v>
      </c>
      <c r="N155" s="11">
        <v>6.32</v>
      </c>
      <c r="O155" s="11">
        <v>6.16</v>
      </c>
      <c r="P155" s="11">
        <v>6.45</v>
      </c>
      <c r="Q155" s="11">
        <v>6.57</v>
      </c>
      <c r="R155" s="11">
        <v>6.29</v>
      </c>
      <c r="S155" s="11">
        <v>5.93</v>
      </c>
      <c r="T155" s="11">
        <v>6.1</v>
      </c>
      <c r="U155" s="11">
        <v>5.6</v>
      </c>
      <c r="V155" s="11">
        <v>6.2</v>
      </c>
      <c r="W155" s="11">
        <v>5.6493000000000002</v>
      </c>
      <c r="X155" s="11">
        <v>6.54</v>
      </c>
      <c r="Y155" s="11">
        <v>5.7670104907055917</v>
      </c>
      <c r="Z155" s="11">
        <v>6.0949999999999998</v>
      </c>
      <c r="AA155" s="146">
        <v>7.45</v>
      </c>
      <c r="AB155" s="150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7">
        <v>6.1366799512531305</v>
      </c>
    </row>
    <row r="156" spans="1:65">
      <c r="A156" s="29"/>
      <c r="B156" s="19">
        <v>1</v>
      </c>
      <c r="C156" s="9">
        <v>5</v>
      </c>
      <c r="D156" s="11">
        <v>6.26</v>
      </c>
      <c r="E156" s="11">
        <v>6.11</v>
      </c>
      <c r="F156" s="11">
        <v>6</v>
      </c>
      <c r="G156" s="11">
        <v>6.19</v>
      </c>
      <c r="H156" s="11">
        <v>6.0729197312184624</v>
      </c>
      <c r="I156" s="11">
        <v>6.1</v>
      </c>
      <c r="J156" s="11">
        <v>6.43</v>
      </c>
      <c r="K156" s="11">
        <v>6.12</v>
      </c>
      <c r="L156" s="11">
        <v>5.92</v>
      </c>
      <c r="M156" s="11">
        <v>6.3</v>
      </c>
      <c r="N156" s="11">
        <v>6.26</v>
      </c>
      <c r="O156" s="11">
        <v>6.18</v>
      </c>
      <c r="P156" s="11">
        <v>6.54</v>
      </c>
      <c r="Q156" s="11">
        <v>6.62</v>
      </c>
      <c r="R156" s="11">
        <v>6.6</v>
      </c>
      <c r="S156" s="11">
        <v>5.69</v>
      </c>
      <c r="T156" s="11">
        <v>6</v>
      </c>
      <c r="U156" s="11">
        <v>5.6</v>
      </c>
      <c r="V156" s="11">
        <v>6.1</v>
      </c>
      <c r="W156" s="11">
        <v>5.3540000000000001</v>
      </c>
      <c r="X156" s="11">
        <v>6.26</v>
      </c>
      <c r="Y156" s="11">
        <v>5.9987414194030793</v>
      </c>
      <c r="Z156" s="11">
        <v>6.1840000000000002</v>
      </c>
      <c r="AA156" s="146">
        <v>7.01</v>
      </c>
      <c r="AB156" s="150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82</v>
      </c>
    </row>
    <row r="157" spans="1:65">
      <c r="A157" s="29"/>
      <c r="B157" s="19">
        <v>1</v>
      </c>
      <c r="C157" s="9">
        <v>6</v>
      </c>
      <c r="D157" s="11">
        <v>6.34</v>
      </c>
      <c r="E157" s="11">
        <v>5.83</v>
      </c>
      <c r="F157" s="11">
        <v>5.8</v>
      </c>
      <c r="G157" s="11">
        <v>6.21</v>
      </c>
      <c r="H157" s="11">
        <v>6.1330436265245059</v>
      </c>
      <c r="I157" s="11">
        <v>5.99</v>
      </c>
      <c r="J157" s="11">
        <v>6.4</v>
      </c>
      <c r="K157" s="11">
        <v>6.23</v>
      </c>
      <c r="L157" s="11">
        <v>6.18</v>
      </c>
      <c r="M157" s="11">
        <v>6.1</v>
      </c>
      <c r="N157" s="11">
        <v>6.53</v>
      </c>
      <c r="O157" s="11">
        <v>6.02</v>
      </c>
      <c r="P157" s="11">
        <v>6.57</v>
      </c>
      <c r="Q157" s="11">
        <v>6.72</v>
      </c>
      <c r="R157" s="11">
        <v>6.45</v>
      </c>
      <c r="S157" s="11">
        <v>5.79</v>
      </c>
      <c r="T157" s="11">
        <v>5.9</v>
      </c>
      <c r="U157" s="11">
        <v>5.7</v>
      </c>
      <c r="V157" s="11">
        <v>6.05</v>
      </c>
      <c r="W157" s="11">
        <v>5.5750999999999999</v>
      </c>
      <c r="X157" s="11">
        <v>6.49</v>
      </c>
      <c r="Y157" s="11">
        <v>5.7253014077950528</v>
      </c>
      <c r="Z157" s="11">
        <v>6.2220000000000004</v>
      </c>
      <c r="AA157" s="146">
        <v>7.12</v>
      </c>
      <c r="AB157" s="150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20" t="s">
        <v>273</v>
      </c>
      <c r="C158" s="12"/>
      <c r="D158" s="22">
        <v>6.3283333333333331</v>
      </c>
      <c r="E158" s="22">
        <v>6.3299999999999992</v>
      </c>
      <c r="F158" s="22">
        <v>5.9499999999999993</v>
      </c>
      <c r="G158" s="22">
        <v>6.1116666666666672</v>
      </c>
      <c r="H158" s="22">
        <v>6.1397090376564458</v>
      </c>
      <c r="I158" s="22">
        <v>6.0516666666666667</v>
      </c>
      <c r="J158" s="22">
        <v>6.34</v>
      </c>
      <c r="K158" s="22">
        <v>6.2150000000000007</v>
      </c>
      <c r="L158" s="22">
        <v>6.043333333333333</v>
      </c>
      <c r="M158" s="22">
        <v>6.1499999999999995</v>
      </c>
      <c r="N158" s="22">
        <v>6.2733333333333334</v>
      </c>
      <c r="O158" s="22">
        <v>6.19</v>
      </c>
      <c r="P158" s="22">
        <v>6.4816666666666665</v>
      </c>
      <c r="Q158" s="22">
        <v>6.5749999999999993</v>
      </c>
      <c r="R158" s="22">
        <v>6.5150000000000006</v>
      </c>
      <c r="S158" s="22">
        <v>5.7833333333333341</v>
      </c>
      <c r="T158" s="22">
        <v>6.05</v>
      </c>
      <c r="U158" s="22">
        <v>5.6666666666666679</v>
      </c>
      <c r="V158" s="22">
        <v>6.0999999999999988</v>
      </c>
      <c r="W158" s="22">
        <v>5.6051499999999992</v>
      </c>
      <c r="X158" s="22">
        <v>6.3616666666666672</v>
      </c>
      <c r="Y158" s="22">
        <v>5.8619465078322479</v>
      </c>
      <c r="Z158" s="22">
        <v>6.1741666666666672</v>
      </c>
      <c r="AA158" s="22">
        <v>7.1433333333333335</v>
      </c>
      <c r="AB158" s="150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274</v>
      </c>
      <c r="C159" s="28"/>
      <c r="D159" s="11">
        <v>6.3</v>
      </c>
      <c r="E159" s="11">
        <v>6.17</v>
      </c>
      <c r="F159" s="11">
        <v>6</v>
      </c>
      <c r="G159" s="11">
        <v>6.11</v>
      </c>
      <c r="H159" s="11">
        <v>6.1387040550979535</v>
      </c>
      <c r="I159" s="11">
        <v>6.03</v>
      </c>
      <c r="J159" s="11">
        <v>6.34</v>
      </c>
      <c r="K159" s="11">
        <v>6.2450000000000001</v>
      </c>
      <c r="L159" s="11">
        <v>6.0250000000000004</v>
      </c>
      <c r="M159" s="11">
        <v>6.15</v>
      </c>
      <c r="N159" s="11">
        <v>6.2549999999999999</v>
      </c>
      <c r="O159" s="11">
        <v>6.1749999999999998</v>
      </c>
      <c r="P159" s="11">
        <v>6.4749999999999996</v>
      </c>
      <c r="Q159" s="11">
        <v>6.5950000000000006</v>
      </c>
      <c r="R159" s="11">
        <v>6.5250000000000004</v>
      </c>
      <c r="S159" s="11">
        <v>5.7799999999999994</v>
      </c>
      <c r="T159" s="11">
        <v>6.1</v>
      </c>
      <c r="U159" s="11">
        <v>5.7</v>
      </c>
      <c r="V159" s="11">
        <v>6.1099999999999994</v>
      </c>
      <c r="W159" s="11">
        <v>5.6159499999999998</v>
      </c>
      <c r="X159" s="11">
        <v>6.335</v>
      </c>
      <c r="Y159" s="11">
        <v>5.8589805396727943</v>
      </c>
      <c r="Z159" s="11">
        <v>6.1924999999999999</v>
      </c>
      <c r="AA159" s="11">
        <v>7.0750000000000002</v>
      </c>
      <c r="AB159" s="150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275</v>
      </c>
      <c r="C160" s="28"/>
      <c r="D160" s="23">
        <v>0.12875040453010897</v>
      </c>
      <c r="E160" s="23">
        <v>0.46151923036857279</v>
      </c>
      <c r="F160" s="23">
        <v>8.3666002653407581E-2</v>
      </c>
      <c r="G160" s="23">
        <v>0.13717385562368165</v>
      </c>
      <c r="H160" s="23">
        <v>8.1090530121716936E-2</v>
      </c>
      <c r="I160" s="23">
        <v>9.7860444852180262E-2</v>
      </c>
      <c r="J160" s="23">
        <v>7.4565407529229091E-2</v>
      </c>
      <c r="K160" s="23">
        <v>0.14570518178843164</v>
      </c>
      <c r="L160" s="23">
        <v>8.6409875978771422E-2</v>
      </c>
      <c r="M160" s="23">
        <v>0.10488088481701521</v>
      </c>
      <c r="N160" s="23">
        <v>0.15305772331596579</v>
      </c>
      <c r="O160" s="23">
        <v>0.10658330075579384</v>
      </c>
      <c r="P160" s="23">
        <v>6.5548963887056777E-2</v>
      </c>
      <c r="Q160" s="23">
        <v>0.13693063937629146</v>
      </c>
      <c r="R160" s="23">
        <v>0.20127096164126615</v>
      </c>
      <c r="S160" s="23">
        <v>9.7707045122993219E-2</v>
      </c>
      <c r="T160" s="23">
        <v>8.3666002653407262E-2</v>
      </c>
      <c r="U160" s="23">
        <v>5.1639777949432503E-2</v>
      </c>
      <c r="V160" s="23">
        <v>0.12377398757412662</v>
      </c>
      <c r="W160" s="23">
        <v>0.14668833286938673</v>
      </c>
      <c r="X160" s="23">
        <v>0.1319722192988611</v>
      </c>
      <c r="Y160" s="23">
        <v>0.10742112090736042</v>
      </c>
      <c r="Z160" s="23">
        <v>5.697514077794523E-2</v>
      </c>
      <c r="AA160" s="23">
        <v>0.27493029419594128</v>
      </c>
      <c r="AB160" s="202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56"/>
    </row>
    <row r="161" spans="1:65">
      <c r="A161" s="29"/>
      <c r="B161" s="3" t="s">
        <v>86</v>
      </c>
      <c r="C161" s="28"/>
      <c r="D161" s="13">
        <v>2.0345073141444663E-2</v>
      </c>
      <c r="E161" s="13">
        <v>7.2909831021891441E-2</v>
      </c>
      <c r="F161" s="13">
        <v>1.4061513050992873E-2</v>
      </c>
      <c r="G161" s="13">
        <v>2.2444590502920365E-2</v>
      </c>
      <c r="H161" s="13">
        <v>1.3207552609475049E-2</v>
      </c>
      <c r="I161" s="13">
        <v>1.6170825368027584E-2</v>
      </c>
      <c r="J161" s="13">
        <v>1.1761105288521938E-2</v>
      </c>
      <c r="K161" s="13">
        <v>2.3444116136513534E-2</v>
      </c>
      <c r="L161" s="13">
        <v>1.4298379919267197E-2</v>
      </c>
      <c r="M161" s="13">
        <v>1.7053802409270766E-2</v>
      </c>
      <c r="N161" s="13">
        <v>2.4398149306477011E-2</v>
      </c>
      <c r="O161" s="13">
        <v>1.721862693954666E-2</v>
      </c>
      <c r="P161" s="13">
        <v>1.0112979771723854E-2</v>
      </c>
      <c r="Q161" s="13">
        <v>2.0825952756850414E-2</v>
      </c>
      <c r="R161" s="13">
        <v>3.0893470704722353E-2</v>
      </c>
      <c r="S161" s="13">
        <v>1.6894589934811504E-2</v>
      </c>
      <c r="T161" s="13">
        <v>1.3829091347670621E-2</v>
      </c>
      <c r="U161" s="13">
        <v>9.1129019910763213E-3</v>
      </c>
      <c r="V161" s="13">
        <v>2.029081763510273E-2</v>
      </c>
      <c r="W161" s="13">
        <v>2.6170277846156973E-2</v>
      </c>
      <c r="X161" s="13">
        <v>2.0744912648497944E-2</v>
      </c>
      <c r="Y161" s="13">
        <v>1.8325162258617203E-2</v>
      </c>
      <c r="Z161" s="13">
        <v>9.2279887884376115E-3</v>
      </c>
      <c r="AA161" s="13">
        <v>3.8487675342408954E-2</v>
      </c>
      <c r="AB161" s="150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A162" s="29"/>
      <c r="B162" s="3" t="s">
        <v>276</v>
      </c>
      <c r="C162" s="28"/>
      <c r="D162" s="13">
        <v>3.1230793132867696E-2</v>
      </c>
      <c r="E162" s="13">
        <v>3.1502384071274925E-2</v>
      </c>
      <c r="F162" s="13">
        <v>-3.0420349885610487E-2</v>
      </c>
      <c r="G162" s="13">
        <v>-4.0760288600931727E-3</v>
      </c>
      <c r="H162" s="13">
        <v>4.936034512761367E-4</v>
      </c>
      <c r="I162" s="13">
        <v>-1.3853302642759413E-2</v>
      </c>
      <c r="J162" s="13">
        <v>3.3131929701719409E-2</v>
      </c>
      <c r="K162" s="13">
        <v>1.2762609321165019E-2</v>
      </c>
      <c r="L162" s="13">
        <v>-1.5211257334796446E-2</v>
      </c>
      <c r="M162" s="13">
        <v>2.1705627232766478E-3</v>
      </c>
      <c r="N162" s="13">
        <v>2.2268292165423809E-2</v>
      </c>
      <c r="O162" s="13">
        <v>8.6887452450541414E-3</v>
      </c>
      <c r="P162" s="13">
        <v>5.6217159466347644E-2</v>
      </c>
      <c r="Q162" s="13">
        <v>7.1426252017161573E-2</v>
      </c>
      <c r="R162" s="13">
        <v>6.1648978234495555E-2</v>
      </c>
      <c r="S162" s="13">
        <v>-5.7579443726349377E-2</v>
      </c>
      <c r="T162" s="13">
        <v>-1.4124893581166864E-2</v>
      </c>
      <c r="U162" s="13">
        <v>-7.6590809414866845E-2</v>
      </c>
      <c r="V162" s="13">
        <v>-5.9771654289452192E-3</v>
      </c>
      <c r="W162" s="13">
        <v>-8.6615230951483935E-2</v>
      </c>
      <c r="X162" s="13">
        <v>3.6662611901015607E-2</v>
      </c>
      <c r="Y162" s="13">
        <v>-4.4769068226342967E-2</v>
      </c>
      <c r="Z162" s="13">
        <v>6.1086313301839112E-3</v>
      </c>
      <c r="AA162" s="13">
        <v>0.16403876201408241</v>
      </c>
      <c r="AB162" s="150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5"/>
    </row>
    <row r="163" spans="1:65">
      <c r="A163" s="29"/>
      <c r="B163" s="45" t="s">
        <v>277</v>
      </c>
      <c r="C163" s="46"/>
      <c r="D163" s="44">
        <v>0.67</v>
      </c>
      <c r="E163" s="44">
        <v>0.68</v>
      </c>
      <c r="F163" s="44">
        <v>0.86</v>
      </c>
      <c r="G163" s="44">
        <v>0.2</v>
      </c>
      <c r="H163" s="44">
        <v>0.09</v>
      </c>
      <c r="I163" s="44">
        <v>0.45</v>
      </c>
      <c r="J163" s="44">
        <v>0.72</v>
      </c>
      <c r="K163" s="44">
        <v>0.21</v>
      </c>
      <c r="L163" s="44">
        <v>0.48</v>
      </c>
      <c r="M163" s="44">
        <v>0.05</v>
      </c>
      <c r="N163" s="44">
        <v>0.45</v>
      </c>
      <c r="O163" s="44">
        <v>0.11</v>
      </c>
      <c r="P163" s="44">
        <v>1.29</v>
      </c>
      <c r="Q163" s="44">
        <v>1.67</v>
      </c>
      <c r="R163" s="44">
        <v>1.42</v>
      </c>
      <c r="S163" s="44">
        <v>1.53</v>
      </c>
      <c r="T163" s="44">
        <v>0.45</v>
      </c>
      <c r="U163" s="44">
        <v>2</v>
      </c>
      <c r="V163" s="44">
        <v>0.25</v>
      </c>
      <c r="W163" s="44">
        <v>2.25</v>
      </c>
      <c r="X163" s="44">
        <v>0.81</v>
      </c>
      <c r="Y163" s="44">
        <v>1.21</v>
      </c>
      <c r="Z163" s="44">
        <v>0.05</v>
      </c>
      <c r="AA163" s="44">
        <v>3.96</v>
      </c>
      <c r="AB163" s="150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5"/>
    </row>
    <row r="164" spans="1:65">
      <c r="B164" s="3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BM164" s="55"/>
    </row>
    <row r="165" spans="1:65" ht="15">
      <c r="B165" s="8" t="s">
        <v>543</v>
      </c>
      <c r="BM165" s="27" t="s">
        <v>66</v>
      </c>
    </row>
    <row r="166" spans="1:65" ht="15">
      <c r="A166" s="24" t="s">
        <v>22</v>
      </c>
      <c r="B166" s="18" t="s">
        <v>110</v>
      </c>
      <c r="C166" s="15" t="s">
        <v>111</v>
      </c>
      <c r="D166" s="16" t="s">
        <v>236</v>
      </c>
      <c r="E166" s="17" t="s">
        <v>236</v>
      </c>
      <c r="F166" s="17" t="s">
        <v>236</v>
      </c>
      <c r="G166" s="17" t="s">
        <v>236</v>
      </c>
      <c r="H166" s="17" t="s">
        <v>236</v>
      </c>
      <c r="I166" s="17" t="s">
        <v>236</v>
      </c>
      <c r="J166" s="17" t="s">
        <v>236</v>
      </c>
      <c r="K166" s="17" t="s">
        <v>236</v>
      </c>
      <c r="L166" s="17" t="s">
        <v>236</v>
      </c>
      <c r="M166" s="17" t="s">
        <v>236</v>
      </c>
      <c r="N166" s="17" t="s">
        <v>236</v>
      </c>
      <c r="O166" s="17" t="s">
        <v>236</v>
      </c>
      <c r="P166" s="17" t="s">
        <v>236</v>
      </c>
      <c r="Q166" s="17" t="s">
        <v>236</v>
      </c>
      <c r="R166" s="17" t="s">
        <v>236</v>
      </c>
      <c r="S166" s="17" t="s">
        <v>236</v>
      </c>
      <c r="T166" s="17" t="s">
        <v>236</v>
      </c>
      <c r="U166" s="17" t="s">
        <v>236</v>
      </c>
      <c r="V166" s="17" t="s">
        <v>236</v>
      </c>
      <c r="W166" s="17" t="s">
        <v>236</v>
      </c>
      <c r="X166" s="17" t="s">
        <v>236</v>
      </c>
      <c r="Y166" s="17" t="s">
        <v>236</v>
      </c>
      <c r="Z166" s="17" t="s">
        <v>236</v>
      </c>
      <c r="AA166" s="150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 t="s">
        <v>237</v>
      </c>
      <c r="C167" s="9" t="s">
        <v>237</v>
      </c>
      <c r="D167" s="148" t="s">
        <v>239</v>
      </c>
      <c r="E167" s="149" t="s">
        <v>241</v>
      </c>
      <c r="F167" s="149" t="s">
        <v>243</v>
      </c>
      <c r="G167" s="149" t="s">
        <v>244</v>
      </c>
      <c r="H167" s="149" t="s">
        <v>245</v>
      </c>
      <c r="I167" s="149" t="s">
        <v>246</v>
      </c>
      <c r="J167" s="149" t="s">
        <v>247</v>
      </c>
      <c r="K167" s="149" t="s">
        <v>248</v>
      </c>
      <c r="L167" s="149" t="s">
        <v>249</v>
      </c>
      <c r="M167" s="149" t="s">
        <v>250</v>
      </c>
      <c r="N167" s="149" t="s">
        <v>251</v>
      </c>
      <c r="O167" s="149" t="s">
        <v>252</v>
      </c>
      <c r="P167" s="149" t="s">
        <v>253</v>
      </c>
      <c r="Q167" s="149" t="s">
        <v>254</v>
      </c>
      <c r="R167" s="149" t="s">
        <v>255</v>
      </c>
      <c r="S167" s="149" t="s">
        <v>257</v>
      </c>
      <c r="T167" s="149" t="s">
        <v>258</v>
      </c>
      <c r="U167" s="149" t="s">
        <v>260</v>
      </c>
      <c r="V167" s="149" t="s">
        <v>261</v>
      </c>
      <c r="W167" s="149" t="s">
        <v>263</v>
      </c>
      <c r="X167" s="149" t="s">
        <v>264</v>
      </c>
      <c r="Y167" s="149" t="s">
        <v>265</v>
      </c>
      <c r="Z167" s="149" t="s">
        <v>266</v>
      </c>
      <c r="AA167" s="150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 t="s">
        <v>3</v>
      </c>
    </row>
    <row r="168" spans="1:65">
      <c r="A168" s="29"/>
      <c r="B168" s="19"/>
      <c r="C168" s="9"/>
      <c r="D168" s="10" t="s">
        <v>280</v>
      </c>
      <c r="E168" s="11" t="s">
        <v>280</v>
      </c>
      <c r="F168" s="11" t="s">
        <v>280</v>
      </c>
      <c r="G168" s="11" t="s">
        <v>280</v>
      </c>
      <c r="H168" s="11" t="s">
        <v>309</v>
      </c>
      <c r="I168" s="11" t="s">
        <v>280</v>
      </c>
      <c r="J168" s="11" t="s">
        <v>280</v>
      </c>
      <c r="K168" s="11" t="s">
        <v>309</v>
      </c>
      <c r="L168" s="11" t="s">
        <v>309</v>
      </c>
      <c r="M168" s="11" t="s">
        <v>280</v>
      </c>
      <c r="N168" s="11" t="s">
        <v>280</v>
      </c>
      <c r="O168" s="11" t="s">
        <v>280</v>
      </c>
      <c r="P168" s="11" t="s">
        <v>280</v>
      </c>
      <c r="Q168" s="11" t="s">
        <v>280</v>
      </c>
      <c r="R168" s="11" t="s">
        <v>280</v>
      </c>
      <c r="S168" s="11" t="s">
        <v>280</v>
      </c>
      <c r="T168" s="11" t="s">
        <v>280</v>
      </c>
      <c r="U168" s="11" t="s">
        <v>280</v>
      </c>
      <c r="V168" s="11" t="s">
        <v>280</v>
      </c>
      <c r="W168" s="11" t="s">
        <v>281</v>
      </c>
      <c r="X168" s="11" t="s">
        <v>309</v>
      </c>
      <c r="Y168" s="11" t="s">
        <v>281</v>
      </c>
      <c r="Z168" s="11" t="s">
        <v>280</v>
      </c>
      <c r="AA168" s="150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7">
        <v>0</v>
      </c>
    </row>
    <row r="169" spans="1:65">
      <c r="A169" s="29"/>
      <c r="B169" s="19"/>
      <c r="C169" s="9"/>
      <c r="D169" s="25" t="s">
        <v>310</v>
      </c>
      <c r="E169" s="25" t="s">
        <v>310</v>
      </c>
      <c r="F169" s="25" t="s">
        <v>311</v>
      </c>
      <c r="G169" s="25" t="s">
        <v>312</v>
      </c>
      <c r="H169" s="25" t="s">
        <v>310</v>
      </c>
      <c r="I169" s="25" t="s">
        <v>310</v>
      </c>
      <c r="J169" s="25" t="s">
        <v>313</v>
      </c>
      <c r="K169" s="25" t="s">
        <v>312</v>
      </c>
      <c r="L169" s="25" t="s">
        <v>311</v>
      </c>
      <c r="M169" s="25" t="s">
        <v>311</v>
      </c>
      <c r="N169" s="25" t="s">
        <v>310</v>
      </c>
      <c r="O169" s="25" t="s">
        <v>310</v>
      </c>
      <c r="P169" s="25" t="s">
        <v>310</v>
      </c>
      <c r="Q169" s="25" t="s">
        <v>310</v>
      </c>
      <c r="R169" s="25" t="s">
        <v>310</v>
      </c>
      <c r="S169" s="25" t="s">
        <v>314</v>
      </c>
      <c r="T169" s="25" t="s">
        <v>310</v>
      </c>
      <c r="U169" s="25" t="s">
        <v>312</v>
      </c>
      <c r="V169" s="25" t="s">
        <v>310</v>
      </c>
      <c r="W169" s="25" t="s">
        <v>310</v>
      </c>
      <c r="X169" s="25" t="s">
        <v>311</v>
      </c>
      <c r="Y169" s="25" t="s">
        <v>313</v>
      </c>
      <c r="Z169" s="25" t="s">
        <v>116</v>
      </c>
      <c r="AA169" s="150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7">
        <v>1</v>
      </c>
    </row>
    <row r="170" spans="1:65">
      <c r="A170" s="29"/>
      <c r="B170" s="18">
        <v>1</v>
      </c>
      <c r="C170" s="14">
        <v>1</v>
      </c>
      <c r="D170" s="221">
        <v>62</v>
      </c>
      <c r="E170" s="221">
        <v>55.4</v>
      </c>
      <c r="F170" s="221">
        <v>57.811999999999998</v>
      </c>
      <c r="G170" s="221">
        <v>48.779328967148174</v>
      </c>
      <c r="H170" s="221">
        <v>63.3</v>
      </c>
      <c r="I170" s="221">
        <v>54.9</v>
      </c>
      <c r="J170" s="222">
        <v>73.102999999999994</v>
      </c>
      <c r="K170" s="221">
        <v>54.13</v>
      </c>
      <c r="L170" s="221">
        <v>64.599999999999994</v>
      </c>
      <c r="M170" s="222">
        <v>73.08</v>
      </c>
      <c r="N170" s="221">
        <v>51.8</v>
      </c>
      <c r="O170" s="221">
        <v>59.3</v>
      </c>
      <c r="P170" s="221">
        <v>58.9</v>
      </c>
      <c r="Q170" s="221">
        <v>60.7</v>
      </c>
      <c r="R170" s="221">
        <v>59.2</v>
      </c>
      <c r="S170" s="221">
        <v>53.57</v>
      </c>
      <c r="T170" s="222">
        <v>39.299999999999997</v>
      </c>
      <c r="U170" s="221">
        <v>54.16</v>
      </c>
      <c r="V170" s="231">
        <v>44.254100000000001</v>
      </c>
      <c r="W170" s="222">
        <v>36.700000000000003</v>
      </c>
      <c r="X170" s="221">
        <v>56.974026599013612</v>
      </c>
      <c r="Y170" s="221">
        <v>61.612000000000009</v>
      </c>
      <c r="Z170" s="221">
        <v>56.22</v>
      </c>
      <c r="AA170" s="223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5">
        <v>1</v>
      </c>
    </row>
    <row r="171" spans="1:65">
      <c r="A171" s="29"/>
      <c r="B171" s="19">
        <v>1</v>
      </c>
      <c r="C171" s="9">
        <v>2</v>
      </c>
      <c r="D171" s="226">
        <v>59</v>
      </c>
      <c r="E171" s="226">
        <v>56.3</v>
      </c>
      <c r="F171" s="226">
        <v>57.502000000000002</v>
      </c>
      <c r="G171" s="226">
        <v>51.197660098711637</v>
      </c>
      <c r="H171" s="226">
        <v>65.400000000000006</v>
      </c>
      <c r="I171" s="230">
        <v>52.6</v>
      </c>
      <c r="J171" s="227">
        <v>73.834999999999994</v>
      </c>
      <c r="K171" s="226">
        <v>55.63</v>
      </c>
      <c r="L171" s="226">
        <v>62.20000000000001</v>
      </c>
      <c r="M171" s="227">
        <v>68.88</v>
      </c>
      <c r="N171" s="226">
        <v>51.4</v>
      </c>
      <c r="O171" s="226">
        <v>56.2</v>
      </c>
      <c r="P171" s="226">
        <v>59</v>
      </c>
      <c r="Q171" s="226">
        <v>57.4</v>
      </c>
      <c r="R171" s="226">
        <v>59.4</v>
      </c>
      <c r="S171" s="226">
        <v>54.33</v>
      </c>
      <c r="T171" s="227">
        <v>43.2</v>
      </c>
      <c r="U171" s="226">
        <v>58.6</v>
      </c>
      <c r="V171" s="226">
        <v>62.573799999999999</v>
      </c>
      <c r="W171" s="227">
        <v>36.799999999999997</v>
      </c>
      <c r="X171" s="226">
        <v>55.450163952900716</v>
      </c>
      <c r="Y171" s="226">
        <v>61.005000000000003</v>
      </c>
      <c r="Z171" s="226">
        <v>59.51</v>
      </c>
      <c r="AA171" s="223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5">
        <v>28</v>
      </c>
    </row>
    <row r="172" spans="1:65">
      <c r="A172" s="29"/>
      <c r="B172" s="19">
        <v>1</v>
      </c>
      <c r="C172" s="9">
        <v>3</v>
      </c>
      <c r="D172" s="226">
        <v>60</v>
      </c>
      <c r="E172" s="226">
        <v>53</v>
      </c>
      <c r="F172" s="226">
        <v>59.607999999999997</v>
      </c>
      <c r="G172" s="226">
        <v>50.980671281512542</v>
      </c>
      <c r="H172" s="226">
        <v>63.5</v>
      </c>
      <c r="I172" s="226">
        <v>56.5</v>
      </c>
      <c r="J172" s="227">
        <v>73.489999999999995</v>
      </c>
      <c r="K172" s="226">
        <v>55.13</v>
      </c>
      <c r="L172" s="226">
        <v>64.900000000000006</v>
      </c>
      <c r="M172" s="227">
        <v>70.63</v>
      </c>
      <c r="N172" s="226">
        <v>51.4</v>
      </c>
      <c r="O172" s="226">
        <v>56.1</v>
      </c>
      <c r="P172" s="226">
        <v>57.8</v>
      </c>
      <c r="Q172" s="226">
        <v>58.3</v>
      </c>
      <c r="R172" s="226">
        <v>54.7</v>
      </c>
      <c r="S172" s="226">
        <v>51.51</v>
      </c>
      <c r="T172" s="227">
        <v>42</v>
      </c>
      <c r="U172" s="226">
        <v>60.03</v>
      </c>
      <c r="V172" s="226">
        <v>64.265199999999993</v>
      </c>
      <c r="W172" s="227">
        <v>36.6</v>
      </c>
      <c r="X172" s="226">
        <v>58.918115574976099</v>
      </c>
      <c r="Y172" s="226">
        <v>61.531999999999996</v>
      </c>
      <c r="Z172" s="226">
        <v>58.58</v>
      </c>
      <c r="AA172" s="223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5">
        <v>16</v>
      </c>
    </row>
    <row r="173" spans="1:65">
      <c r="A173" s="29"/>
      <c r="B173" s="19">
        <v>1</v>
      </c>
      <c r="C173" s="9">
        <v>4</v>
      </c>
      <c r="D173" s="226">
        <v>58</v>
      </c>
      <c r="E173" s="226">
        <v>60.6</v>
      </c>
      <c r="F173" s="226">
        <v>58.804000000000002</v>
      </c>
      <c r="G173" s="226">
        <v>49.624948620474697</v>
      </c>
      <c r="H173" s="226">
        <v>64.5</v>
      </c>
      <c r="I173" s="226">
        <v>55.4</v>
      </c>
      <c r="J173" s="227">
        <v>73.728999999999999</v>
      </c>
      <c r="K173" s="226">
        <v>55.33</v>
      </c>
      <c r="L173" s="226">
        <v>62.6</v>
      </c>
      <c r="M173" s="227">
        <v>71.53</v>
      </c>
      <c r="N173" s="226">
        <v>50.5</v>
      </c>
      <c r="O173" s="226">
        <v>56.6</v>
      </c>
      <c r="P173" s="226">
        <v>58.6</v>
      </c>
      <c r="Q173" s="226">
        <v>58.3</v>
      </c>
      <c r="R173" s="226">
        <v>55.5</v>
      </c>
      <c r="S173" s="226">
        <v>52.94</v>
      </c>
      <c r="T173" s="227">
        <v>40.9</v>
      </c>
      <c r="U173" s="226">
        <v>59.39</v>
      </c>
      <c r="V173" s="226">
        <v>56.240299999999998</v>
      </c>
      <c r="W173" s="227">
        <v>36.5</v>
      </c>
      <c r="X173" s="226">
        <v>56.438426814849052</v>
      </c>
      <c r="Y173" s="226">
        <v>60.432000000000002</v>
      </c>
      <c r="Z173" s="226">
        <v>63.32</v>
      </c>
      <c r="AA173" s="223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5">
        <v>57.410386146275258</v>
      </c>
    </row>
    <row r="174" spans="1:65">
      <c r="A174" s="29"/>
      <c r="B174" s="19">
        <v>1</v>
      </c>
      <c r="C174" s="9">
        <v>5</v>
      </c>
      <c r="D174" s="226">
        <v>59</v>
      </c>
      <c r="E174" s="226">
        <v>51.1</v>
      </c>
      <c r="F174" s="226">
        <v>60.265999999999998</v>
      </c>
      <c r="G174" s="226">
        <v>49.856546018141827</v>
      </c>
      <c r="H174" s="226">
        <v>63.2</v>
      </c>
      <c r="I174" s="226">
        <v>55.9</v>
      </c>
      <c r="J174" s="227">
        <v>73.656000000000006</v>
      </c>
      <c r="K174" s="226">
        <v>55.37</v>
      </c>
      <c r="L174" s="226">
        <v>63.79999999999999</v>
      </c>
      <c r="M174" s="227">
        <v>72.33</v>
      </c>
      <c r="N174" s="226">
        <v>50.2</v>
      </c>
      <c r="O174" s="226">
        <v>57.7</v>
      </c>
      <c r="P174" s="226">
        <v>58.5</v>
      </c>
      <c r="Q174" s="226">
        <v>58.2</v>
      </c>
      <c r="R174" s="226">
        <v>57.9</v>
      </c>
      <c r="S174" s="226">
        <v>53.43</v>
      </c>
      <c r="T174" s="227">
        <v>40.9</v>
      </c>
      <c r="U174" s="226">
        <v>56.96</v>
      </c>
      <c r="V174" s="226">
        <v>60.358400000000003</v>
      </c>
      <c r="W174" s="227">
        <v>36.6</v>
      </c>
      <c r="X174" s="226">
        <v>58.419329687627538</v>
      </c>
      <c r="Y174" s="226">
        <v>60.948999999999998</v>
      </c>
      <c r="Z174" s="226">
        <v>61.190000000000005</v>
      </c>
      <c r="AA174" s="223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5">
        <v>83</v>
      </c>
    </row>
    <row r="175" spans="1:65">
      <c r="A175" s="29"/>
      <c r="B175" s="19">
        <v>1</v>
      </c>
      <c r="C175" s="9">
        <v>6</v>
      </c>
      <c r="D175" s="226">
        <v>58</v>
      </c>
      <c r="E175" s="226">
        <v>54.4</v>
      </c>
      <c r="F175" s="226">
        <v>58.655999999999999</v>
      </c>
      <c r="G175" s="226">
        <v>51.609054064630072</v>
      </c>
      <c r="H175" s="226">
        <v>61.199999999999996</v>
      </c>
      <c r="I175" s="226">
        <v>56</v>
      </c>
      <c r="J175" s="227">
        <v>73.912999999999997</v>
      </c>
      <c r="K175" s="226">
        <v>55.17</v>
      </c>
      <c r="L175" s="226">
        <v>65.3</v>
      </c>
      <c r="M175" s="227">
        <v>69.36</v>
      </c>
      <c r="N175" s="226">
        <v>53.5</v>
      </c>
      <c r="O175" s="226">
        <v>55.2</v>
      </c>
      <c r="P175" s="226">
        <v>58.1</v>
      </c>
      <c r="Q175" s="226">
        <v>60.4</v>
      </c>
      <c r="R175" s="226">
        <v>56.3</v>
      </c>
      <c r="S175" s="226">
        <v>53.96</v>
      </c>
      <c r="T175" s="227">
        <v>42.1</v>
      </c>
      <c r="U175" s="226">
        <v>54.06</v>
      </c>
      <c r="V175" s="226">
        <v>53.090499999999999</v>
      </c>
      <c r="W175" s="227">
        <v>37.299999999999997</v>
      </c>
      <c r="X175" s="226">
        <v>54.904908995392411</v>
      </c>
      <c r="Y175" s="226">
        <v>61.259000000000007</v>
      </c>
      <c r="Z175" s="226">
        <v>51</v>
      </c>
      <c r="AA175" s="223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8"/>
    </row>
    <row r="176" spans="1:65">
      <c r="A176" s="29"/>
      <c r="B176" s="20" t="s">
        <v>273</v>
      </c>
      <c r="C176" s="12"/>
      <c r="D176" s="229">
        <v>59.333333333333336</v>
      </c>
      <c r="E176" s="229">
        <v>55.133333333333326</v>
      </c>
      <c r="F176" s="229">
        <v>58.774666666666668</v>
      </c>
      <c r="G176" s="229">
        <v>50.341368175103156</v>
      </c>
      <c r="H176" s="229">
        <v>63.516666666666659</v>
      </c>
      <c r="I176" s="229">
        <v>55.216666666666669</v>
      </c>
      <c r="J176" s="229">
        <v>73.620999999999995</v>
      </c>
      <c r="K176" s="229">
        <v>55.126666666666672</v>
      </c>
      <c r="L176" s="229">
        <v>63.900000000000006</v>
      </c>
      <c r="M176" s="229">
        <v>70.968333333333334</v>
      </c>
      <c r="N176" s="229">
        <v>51.466666666666669</v>
      </c>
      <c r="O176" s="229">
        <v>56.849999999999994</v>
      </c>
      <c r="P176" s="229">
        <v>58.483333333333327</v>
      </c>
      <c r="Q176" s="229">
        <v>58.883333333333326</v>
      </c>
      <c r="R176" s="229">
        <v>57.166666666666664</v>
      </c>
      <c r="S176" s="229">
        <v>53.289999999999992</v>
      </c>
      <c r="T176" s="229">
        <v>41.4</v>
      </c>
      <c r="U176" s="229">
        <v>57.199999999999996</v>
      </c>
      <c r="V176" s="229">
        <v>56.797050000000006</v>
      </c>
      <c r="W176" s="229">
        <v>36.75</v>
      </c>
      <c r="X176" s="229">
        <v>56.850828604126576</v>
      </c>
      <c r="Y176" s="229">
        <v>61.13150000000001</v>
      </c>
      <c r="Z176" s="229">
        <v>58.303333333333335</v>
      </c>
      <c r="AA176" s="223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8"/>
    </row>
    <row r="177" spans="1:65">
      <c r="A177" s="29"/>
      <c r="B177" s="3" t="s">
        <v>274</v>
      </c>
      <c r="C177" s="28"/>
      <c r="D177" s="226">
        <v>59</v>
      </c>
      <c r="E177" s="226">
        <v>54.9</v>
      </c>
      <c r="F177" s="226">
        <v>58.730000000000004</v>
      </c>
      <c r="G177" s="226">
        <v>50.418608649827185</v>
      </c>
      <c r="H177" s="226">
        <v>63.4</v>
      </c>
      <c r="I177" s="226">
        <v>55.65</v>
      </c>
      <c r="J177" s="226">
        <v>73.692499999999995</v>
      </c>
      <c r="K177" s="226">
        <v>55.25</v>
      </c>
      <c r="L177" s="226">
        <v>64.199999999999989</v>
      </c>
      <c r="M177" s="226">
        <v>71.08</v>
      </c>
      <c r="N177" s="226">
        <v>51.4</v>
      </c>
      <c r="O177" s="226">
        <v>56.400000000000006</v>
      </c>
      <c r="P177" s="226">
        <v>58.55</v>
      </c>
      <c r="Q177" s="226">
        <v>58.3</v>
      </c>
      <c r="R177" s="226">
        <v>57.099999999999994</v>
      </c>
      <c r="S177" s="226">
        <v>53.5</v>
      </c>
      <c r="T177" s="226">
        <v>41.45</v>
      </c>
      <c r="U177" s="226">
        <v>57.78</v>
      </c>
      <c r="V177" s="226">
        <v>58.299350000000004</v>
      </c>
      <c r="W177" s="226">
        <v>36.650000000000006</v>
      </c>
      <c r="X177" s="226">
        <v>56.706226706931332</v>
      </c>
      <c r="Y177" s="226">
        <v>61.132000000000005</v>
      </c>
      <c r="Z177" s="226">
        <v>59.045000000000002</v>
      </c>
      <c r="AA177" s="223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8"/>
    </row>
    <row r="178" spans="1:65">
      <c r="A178" s="29"/>
      <c r="B178" s="3" t="s">
        <v>275</v>
      </c>
      <c r="C178" s="28"/>
      <c r="D178" s="215">
        <v>1.505545305418162</v>
      </c>
      <c r="E178" s="215">
        <v>3.2457151240776922</v>
      </c>
      <c r="F178" s="215">
        <v>1.0468877048980298</v>
      </c>
      <c r="G178" s="215">
        <v>1.089701594394608</v>
      </c>
      <c r="H178" s="215">
        <v>1.4162156144693063</v>
      </c>
      <c r="I178" s="215">
        <v>1.3934369977385648</v>
      </c>
      <c r="J178" s="215">
        <v>0.2930644980204879</v>
      </c>
      <c r="K178" s="215">
        <v>0.51944842541552272</v>
      </c>
      <c r="L178" s="215">
        <v>1.2680693987317855</v>
      </c>
      <c r="M178" s="215">
        <v>1.6547557725134754</v>
      </c>
      <c r="N178" s="215">
        <v>1.1656185768366361</v>
      </c>
      <c r="O178" s="215">
        <v>1.4487926007541572</v>
      </c>
      <c r="P178" s="215">
        <v>0.46224091842530235</v>
      </c>
      <c r="Q178" s="215">
        <v>1.3377842377105023</v>
      </c>
      <c r="R178" s="215">
        <v>1.9633305036765119</v>
      </c>
      <c r="S178" s="215">
        <v>0.99190725372889643</v>
      </c>
      <c r="T178" s="215">
        <v>1.3416407864998758</v>
      </c>
      <c r="U178" s="215">
        <v>2.6047571863803358</v>
      </c>
      <c r="V178" s="215">
        <v>7.3919063437654149</v>
      </c>
      <c r="W178" s="215">
        <v>0.28809720581775711</v>
      </c>
      <c r="X178" s="215">
        <v>1.5917027762356366</v>
      </c>
      <c r="Y178" s="215">
        <v>0.43500471261815193</v>
      </c>
      <c r="Z178" s="215">
        <v>4.3060732305276312</v>
      </c>
      <c r="AA178" s="212"/>
      <c r="AB178" s="213"/>
      <c r="AC178" s="213"/>
      <c r="AD178" s="213"/>
      <c r="AE178" s="213"/>
      <c r="AF178" s="213"/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  <c r="BI178" s="213"/>
      <c r="BJ178" s="213"/>
      <c r="BK178" s="213"/>
      <c r="BL178" s="213"/>
      <c r="BM178" s="218"/>
    </row>
    <row r="179" spans="1:65">
      <c r="A179" s="29"/>
      <c r="B179" s="3" t="s">
        <v>86</v>
      </c>
      <c r="C179" s="28"/>
      <c r="D179" s="13">
        <v>2.5374359080081382E-2</v>
      </c>
      <c r="E179" s="13">
        <v>5.8870286410115345E-2</v>
      </c>
      <c r="F179" s="13">
        <v>1.7811886723838443E-2</v>
      </c>
      <c r="G179" s="13">
        <v>2.1646245104111637E-2</v>
      </c>
      <c r="H179" s="13">
        <v>2.2296755934966779E-2</v>
      </c>
      <c r="I179" s="13">
        <v>2.5235804365926314E-2</v>
      </c>
      <c r="J179" s="13">
        <v>3.9807187897541183E-3</v>
      </c>
      <c r="K179" s="13">
        <v>9.4228157954200503E-3</v>
      </c>
      <c r="L179" s="13">
        <v>1.984459152944891E-2</v>
      </c>
      <c r="M179" s="13">
        <v>2.3316818851320666E-2</v>
      </c>
      <c r="N179" s="13">
        <v>2.2648029342680752E-2</v>
      </c>
      <c r="O179" s="13">
        <v>2.5484478465332583E-2</v>
      </c>
      <c r="P179" s="13">
        <v>7.9038059576854221E-3</v>
      </c>
      <c r="Q179" s="13">
        <v>2.2719234153022967E-2</v>
      </c>
      <c r="R179" s="13">
        <v>3.4343973825245108E-2</v>
      </c>
      <c r="S179" s="13">
        <v>1.8613384382227371E-2</v>
      </c>
      <c r="T179" s="13">
        <v>3.2406782282605698E-2</v>
      </c>
      <c r="U179" s="13">
        <v>4.5537713048607271E-2</v>
      </c>
      <c r="V179" s="13">
        <v>0.1301459555340535</v>
      </c>
      <c r="W179" s="13">
        <v>7.8393797501430506E-3</v>
      </c>
      <c r="X179" s="13">
        <v>2.7997881742749149E-2</v>
      </c>
      <c r="Y179" s="13">
        <v>7.1158848158175718E-3</v>
      </c>
      <c r="Z179" s="13">
        <v>7.3856381519540867E-2</v>
      </c>
      <c r="AA179" s="150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3.3494761421019259E-2</v>
      </c>
      <c r="E180" s="13">
        <v>-3.9662732926760924E-2</v>
      </c>
      <c r="F180" s="13">
        <v>2.3763653442695487E-2</v>
      </c>
      <c r="G180" s="13">
        <v>-0.12313134339770915</v>
      </c>
      <c r="H180" s="13">
        <v>0.10636194825154588</v>
      </c>
      <c r="I180" s="13">
        <v>-3.821119534049533E-2</v>
      </c>
      <c r="J180" s="13">
        <v>0.28236378366140769</v>
      </c>
      <c r="K180" s="13">
        <v>-3.9778855933661927E-2</v>
      </c>
      <c r="L180" s="13">
        <v>0.11303902114836739</v>
      </c>
      <c r="M180" s="13">
        <v>0.23615843921540502</v>
      </c>
      <c r="N180" s="13">
        <v>-0.10353038672244175</v>
      </c>
      <c r="O180" s="13">
        <v>-9.7610586496921226E-3</v>
      </c>
      <c r="P180" s="13">
        <v>1.8689078041111307E-2</v>
      </c>
      <c r="Q180" s="13">
        <v>2.5656458455185494E-2</v>
      </c>
      <c r="R180" s="13">
        <v>-4.245215821883197E-3</v>
      </c>
      <c r="S180" s="13">
        <v>-7.177074433495334E-2</v>
      </c>
      <c r="T180" s="13">
        <v>-0.27887612714331134</v>
      </c>
      <c r="U180" s="13">
        <v>-3.6646007873770703E-3</v>
      </c>
      <c r="V180" s="13">
        <v>-1.0683365632005004E-2</v>
      </c>
      <c r="W180" s="13">
        <v>-0.35987192445692495</v>
      </c>
      <c r="X180" s="13">
        <v>-9.746625649285634E-3</v>
      </c>
      <c r="Y180" s="13">
        <v>6.4816039457455732E-2</v>
      </c>
      <c r="Z180" s="13">
        <v>1.5553756854777889E-2</v>
      </c>
      <c r="AA180" s="150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>
        <v>0.72</v>
      </c>
      <c r="E181" s="44">
        <v>0.67</v>
      </c>
      <c r="F181" s="44">
        <v>0.53</v>
      </c>
      <c r="G181" s="44">
        <v>2.2599999999999998</v>
      </c>
      <c r="H181" s="44">
        <v>2.1</v>
      </c>
      <c r="I181" s="44">
        <v>0.64</v>
      </c>
      <c r="J181" s="44">
        <v>5.44</v>
      </c>
      <c r="K181" s="44">
        <v>0.67</v>
      </c>
      <c r="L181" s="44">
        <v>2.23</v>
      </c>
      <c r="M181" s="44">
        <v>4.5599999999999996</v>
      </c>
      <c r="N181" s="44">
        <v>1.88</v>
      </c>
      <c r="O181" s="44">
        <v>0.1</v>
      </c>
      <c r="P181" s="44">
        <v>0.44</v>
      </c>
      <c r="Q181" s="44">
        <v>0.56999999999999995</v>
      </c>
      <c r="R181" s="44">
        <v>0</v>
      </c>
      <c r="S181" s="44">
        <v>1.28</v>
      </c>
      <c r="T181" s="44">
        <v>5.21</v>
      </c>
      <c r="U181" s="44">
        <v>0.01</v>
      </c>
      <c r="V181" s="44">
        <v>0.12</v>
      </c>
      <c r="W181" s="44">
        <v>6.75</v>
      </c>
      <c r="X181" s="44">
        <v>0.1</v>
      </c>
      <c r="Y181" s="44">
        <v>1.31</v>
      </c>
      <c r="Z181" s="44">
        <v>0.38</v>
      </c>
      <c r="AA181" s="150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BM182" s="55"/>
    </row>
    <row r="183" spans="1:65" ht="15">
      <c r="B183" s="8" t="s">
        <v>544</v>
      </c>
      <c r="BM183" s="27" t="s">
        <v>66</v>
      </c>
    </row>
    <row r="184" spans="1:65" ht="15">
      <c r="A184" s="24" t="s">
        <v>25</v>
      </c>
      <c r="B184" s="18" t="s">
        <v>110</v>
      </c>
      <c r="C184" s="15" t="s">
        <v>111</v>
      </c>
      <c r="D184" s="16" t="s">
        <v>236</v>
      </c>
      <c r="E184" s="17" t="s">
        <v>236</v>
      </c>
      <c r="F184" s="17" t="s">
        <v>236</v>
      </c>
      <c r="G184" s="17" t="s">
        <v>236</v>
      </c>
      <c r="H184" s="17" t="s">
        <v>236</v>
      </c>
      <c r="I184" s="17" t="s">
        <v>236</v>
      </c>
      <c r="J184" s="17" t="s">
        <v>236</v>
      </c>
      <c r="K184" s="17" t="s">
        <v>236</v>
      </c>
      <c r="L184" s="17" t="s">
        <v>236</v>
      </c>
      <c r="M184" s="17" t="s">
        <v>236</v>
      </c>
      <c r="N184" s="17" t="s">
        <v>236</v>
      </c>
      <c r="O184" s="17" t="s">
        <v>236</v>
      </c>
      <c r="P184" s="17" t="s">
        <v>236</v>
      </c>
      <c r="Q184" s="17" t="s">
        <v>236</v>
      </c>
      <c r="R184" s="17" t="s">
        <v>236</v>
      </c>
      <c r="S184" s="17" t="s">
        <v>236</v>
      </c>
      <c r="T184" s="17" t="s">
        <v>236</v>
      </c>
      <c r="U184" s="17" t="s">
        <v>236</v>
      </c>
      <c r="V184" s="17" t="s">
        <v>236</v>
      </c>
      <c r="W184" s="17" t="s">
        <v>236</v>
      </c>
      <c r="X184" s="17" t="s">
        <v>236</v>
      </c>
      <c r="Y184" s="17" t="s">
        <v>236</v>
      </c>
      <c r="Z184" s="17" t="s">
        <v>236</v>
      </c>
      <c r="AA184" s="17" t="s">
        <v>236</v>
      </c>
      <c r="AB184" s="150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237</v>
      </c>
      <c r="C185" s="9" t="s">
        <v>237</v>
      </c>
      <c r="D185" s="148" t="s">
        <v>239</v>
      </c>
      <c r="E185" s="149" t="s">
        <v>241</v>
      </c>
      <c r="F185" s="149" t="s">
        <v>242</v>
      </c>
      <c r="G185" s="149" t="s">
        <v>243</v>
      </c>
      <c r="H185" s="149" t="s">
        <v>244</v>
      </c>
      <c r="I185" s="149" t="s">
        <v>245</v>
      </c>
      <c r="J185" s="149" t="s">
        <v>246</v>
      </c>
      <c r="K185" s="149" t="s">
        <v>248</v>
      </c>
      <c r="L185" s="149" t="s">
        <v>249</v>
      </c>
      <c r="M185" s="149" t="s">
        <v>250</v>
      </c>
      <c r="N185" s="149" t="s">
        <v>251</v>
      </c>
      <c r="O185" s="149" t="s">
        <v>252</v>
      </c>
      <c r="P185" s="149" t="s">
        <v>253</v>
      </c>
      <c r="Q185" s="149" t="s">
        <v>254</v>
      </c>
      <c r="R185" s="149" t="s">
        <v>255</v>
      </c>
      <c r="S185" s="149" t="s">
        <v>257</v>
      </c>
      <c r="T185" s="149" t="s">
        <v>258</v>
      </c>
      <c r="U185" s="149" t="s">
        <v>259</v>
      </c>
      <c r="V185" s="149" t="s">
        <v>260</v>
      </c>
      <c r="W185" s="149" t="s">
        <v>261</v>
      </c>
      <c r="X185" s="149" t="s">
        <v>263</v>
      </c>
      <c r="Y185" s="149" t="s">
        <v>264</v>
      </c>
      <c r="Z185" s="149" t="s">
        <v>265</v>
      </c>
      <c r="AA185" s="149" t="s">
        <v>266</v>
      </c>
      <c r="AB185" s="150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281</v>
      </c>
      <c r="E186" s="11" t="s">
        <v>280</v>
      </c>
      <c r="F186" s="11" t="s">
        <v>280</v>
      </c>
      <c r="G186" s="11" t="s">
        <v>280</v>
      </c>
      <c r="H186" s="11" t="s">
        <v>280</v>
      </c>
      <c r="I186" s="11" t="s">
        <v>309</v>
      </c>
      <c r="J186" s="11" t="s">
        <v>280</v>
      </c>
      <c r="K186" s="11" t="s">
        <v>309</v>
      </c>
      <c r="L186" s="11" t="s">
        <v>309</v>
      </c>
      <c r="M186" s="11" t="s">
        <v>280</v>
      </c>
      <c r="N186" s="11" t="s">
        <v>280</v>
      </c>
      <c r="O186" s="11" t="s">
        <v>280</v>
      </c>
      <c r="P186" s="11" t="s">
        <v>280</v>
      </c>
      <c r="Q186" s="11" t="s">
        <v>280</v>
      </c>
      <c r="R186" s="11" t="s">
        <v>280</v>
      </c>
      <c r="S186" s="11" t="s">
        <v>280</v>
      </c>
      <c r="T186" s="11" t="s">
        <v>280</v>
      </c>
      <c r="U186" s="11" t="s">
        <v>281</v>
      </c>
      <c r="V186" s="11" t="s">
        <v>280</v>
      </c>
      <c r="W186" s="11" t="s">
        <v>281</v>
      </c>
      <c r="X186" s="11" t="s">
        <v>280</v>
      </c>
      <c r="Y186" s="11" t="s">
        <v>309</v>
      </c>
      <c r="Z186" s="11" t="s">
        <v>281</v>
      </c>
      <c r="AA186" s="11" t="s">
        <v>280</v>
      </c>
      <c r="AB186" s="150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 t="s">
        <v>310</v>
      </c>
      <c r="E187" s="25" t="s">
        <v>310</v>
      </c>
      <c r="F187" s="25" t="s">
        <v>272</v>
      </c>
      <c r="G187" s="25" t="s">
        <v>311</v>
      </c>
      <c r="H187" s="25" t="s">
        <v>312</v>
      </c>
      <c r="I187" s="25" t="s">
        <v>310</v>
      </c>
      <c r="J187" s="25" t="s">
        <v>310</v>
      </c>
      <c r="K187" s="25" t="s">
        <v>312</v>
      </c>
      <c r="L187" s="25" t="s">
        <v>311</v>
      </c>
      <c r="M187" s="25" t="s">
        <v>311</v>
      </c>
      <c r="N187" s="25" t="s">
        <v>310</v>
      </c>
      <c r="O187" s="25" t="s">
        <v>310</v>
      </c>
      <c r="P187" s="25" t="s">
        <v>310</v>
      </c>
      <c r="Q187" s="25" t="s">
        <v>310</v>
      </c>
      <c r="R187" s="25" t="s">
        <v>310</v>
      </c>
      <c r="S187" s="25" t="s">
        <v>314</v>
      </c>
      <c r="T187" s="25" t="s">
        <v>310</v>
      </c>
      <c r="U187" s="25" t="s">
        <v>311</v>
      </c>
      <c r="V187" s="25" t="s">
        <v>312</v>
      </c>
      <c r="W187" s="25" t="s">
        <v>310</v>
      </c>
      <c r="X187" s="25" t="s">
        <v>310</v>
      </c>
      <c r="Y187" s="25" t="s">
        <v>311</v>
      </c>
      <c r="Z187" s="25" t="s">
        <v>313</v>
      </c>
      <c r="AA187" s="25" t="s">
        <v>116</v>
      </c>
      <c r="AB187" s="150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</v>
      </c>
    </row>
    <row r="188" spans="1:65">
      <c r="A188" s="29"/>
      <c r="B188" s="18">
        <v>1</v>
      </c>
      <c r="C188" s="14">
        <v>1</v>
      </c>
      <c r="D188" s="151">
        <v>2</v>
      </c>
      <c r="E188" s="21">
        <v>1.9</v>
      </c>
      <c r="F188" s="21">
        <v>1.8</v>
      </c>
      <c r="G188" s="21">
        <v>1.8</v>
      </c>
      <c r="H188" s="21">
        <v>1.7471002479398796</v>
      </c>
      <c r="I188" s="21">
        <v>1.8</v>
      </c>
      <c r="J188" s="21">
        <v>1.8</v>
      </c>
      <c r="K188" s="145">
        <v>1.74</v>
      </c>
      <c r="L188" s="21">
        <v>1.9</v>
      </c>
      <c r="M188" s="21">
        <v>2</v>
      </c>
      <c r="N188" s="21">
        <v>1.8</v>
      </c>
      <c r="O188" s="21">
        <v>1.9</v>
      </c>
      <c r="P188" s="21">
        <v>1.9</v>
      </c>
      <c r="Q188" s="21">
        <v>1.8</v>
      </c>
      <c r="R188" s="21">
        <v>1.8</v>
      </c>
      <c r="S188" s="21">
        <v>1.8</v>
      </c>
      <c r="T188" s="21">
        <v>1.8</v>
      </c>
      <c r="U188" s="151">
        <v>2</v>
      </c>
      <c r="V188" s="21">
        <v>1.7</v>
      </c>
      <c r="W188" s="151">
        <v>1.8495999999999999</v>
      </c>
      <c r="X188" s="151">
        <v>1.45</v>
      </c>
      <c r="Y188" s="21">
        <v>1.7905045005110178</v>
      </c>
      <c r="Z188" s="151" t="s">
        <v>103</v>
      </c>
      <c r="AA188" s="21">
        <v>1.7</v>
      </c>
      <c r="AB188" s="150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46">
        <v>2</v>
      </c>
      <c r="E189" s="11">
        <v>1.8</v>
      </c>
      <c r="F189" s="11">
        <v>1.8</v>
      </c>
      <c r="G189" s="11">
        <v>1.7</v>
      </c>
      <c r="H189" s="11">
        <v>1.8416168356884224</v>
      </c>
      <c r="I189" s="11">
        <v>1.9</v>
      </c>
      <c r="J189" s="11">
        <v>1.8</v>
      </c>
      <c r="K189" s="11">
        <v>1.85</v>
      </c>
      <c r="L189" s="11">
        <v>2</v>
      </c>
      <c r="M189" s="11">
        <v>1.8</v>
      </c>
      <c r="N189" s="11">
        <v>1.8</v>
      </c>
      <c r="O189" s="11">
        <v>1.8</v>
      </c>
      <c r="P189" s="11">
        <v>1.8</v>
      </c>
      <c r="Q189" s="11">
        <v>1.8</v>
      </c>
      <c r="R189" s="11">
        <v>1.8</v>
      </c>
      <c r="S189" s="11">
        <v>1.8</v>
      </c>
      <c r="T189" s="11">
        <v>1.9</v>
      </c>
      <c r="U189" s="146">
        <v>2.1</v>
      </c>
      <c r="V189" s="11">
        <v>1.8</v>
      </c>
      <c r="W189" s="146">
        <v>2.3066</v>
      </c>
      <c r="X189" s="146">
        <v>1.43</v>
      </c>
      <c r="Y189" s="11">
        <v>1.9271784925505471</v>
      </c>
      <c r="Z189" s="146" t="s">
        <v>103</v>
      </c>
      <c r="AA189" s="11">
        <v>1.9</v>
      </c>
      <c r="AB189" s="150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16</v>
      </c>
    </row>
    <row r="190" spans="1:65">
      <c r="A190" s="29"/>
      <c r="B190" s="19">
        <v>1</v>
      </c>
      <c r="C190" s="9">
        <v>3</v>
      </c>
      <c r="D190" s="146">
        <v>2</v>
      </c>
      <c r="E190" s="11">
        <v>1.9</v>
      </c>
      <c r="F190" s="11">
        <v>1.8</v>
      </c>
      <c r="G190" s="11">
        <v>1.8</v>
      </c>
      <c r="H190" s="11">
        <v>1.7878331594014807</v>
      </c>
      <c r="I190" s="11">
        <v>1.8</v>
      </c>
      <c r="J190" s="11">
        <v>1.8</v>
      </c>
      <c r="K190" s="11">
        <v>1.88</v>
      </c>
      <c r="L190" s="11">
        <v>1.9</v>
      </c>
      <c r="M190" s="11">
        <v>1.8</v>
      </c>
      <c r="N190" s="11">
        <v>1.8</v>
      </c>
      <c r="O190" s="11">
        <v>1.8</v>
      </c>
      <c r="P190" s="11">
        <v>1.8</v>
      </c>
      <c r="Q190" s="11">
        <v>1.9</v>
      </c>
      <c r="R190" s="11">
        <v>1.6</v>
      </c>
      <c r="S190" s="11">
        <v>1.8</v>
      </c>
      <c r="T190" s="11">
        <v>1.8</v>
      </c>
      <c r="U190" s="146">
        <v>2.1</v>
      </c>
      <c r="V190" s="11">
        <v>1.8</v>
      </c>
      <c r="W190" s="146">
        <v>2.0402</v>
      </c>
      <c r="X190" s="146">
        <v>1.5</v>
      </c>
      <c r="Y190" s="11">
        <v>1.8312881684631264</v>
      </c>
      <c r="Z190" s="146" t="s">
        <v>103</v>
      </c>
      <c r="AA190" s="11">
        <v>1.9</v>
      </c>
      <c r="AB190" s="150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19">
        <v>1</v>
      </c>
      <c r="C191" s="9">
        <v>4</v>
      </c>
      <c r="D191" s="146">
        <v>2</v>
      </c>
      <c r="E191" s="152">
        <v>2.1</v>
      </c>
      <c r="F191" s="11">
        <v>1.8</v>
      </c>
      <c r="G191" s="11">
        <v>1.7</v>
      </c>
      <c r="H191" s="11">
        <v>1.8476136826726641</v>
      </c>
      <c r="I191" s="11">
        <v>1.9</v>
      </c>
      <c r="J191" s="11">
        <v>1.8</v>
      </c>
      <c r="K191" s="11">
        <v>1.89</v>
      </c>
      <c r="L191" s="11">
        <v>1.9</v>
      </c>
      <c r="M191" s="11">
        <v>1.8</v>
      </c>
      <c r="N191" s="11">
        <v>1.8</v>
      </c>
      <c r="O191" s="11">
        <v>1.8</v>
      </c>
      <c r="P191" s="11">
        <v>1.8</v>
      </c>
      <c r="Q191" s="11">
        <v>1.9</v>
      </c>
      <c r="R191" s="11">
        <v>1.7</v>
      </c>
      <c r="S191" s="11">
        <v>1.8</v>
      </c>
      <c r="T191" s="11">
        <v>1.78</v>
      </c>
      <c r="U191" s="146">
        <v>2.1</v>
      </c>
      <c r="V191" s="11">
        <v>1.8</v>
      </c>
      <c r="W191" s="146">
        <v>1.3675999999999999</v>
      </c>
      <c r="X191" s="146">
        <v>1.51</v>
      </c>
      <c r="Y191" s="152">
        <v>2.0790755829215</v>
      </c>
      <c r="Z191" s="146" t="s">
        <v>103</v>
      </c>
      <c r="AA191" s="11">
        <v>1.9</v>
      </c>
      <c r="AB191" s="150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1.8189739650687178</v>
      </c>
    </row>
    <row r="192" spans="1:65">
      <c r="A192" s="29"/>
      <c r="B192" s="19">
        <v>1</v>
      </c>
      <c r="C192" s="9">
        <v>5</v>
      </c>
      <c r="D192" s="146">
        <v>2</v>
      </c>
      <c r="E192" s="11">
        <v>1.8</v>
      </c>
      <c r="F192" s="11">
        <v>1.8</v>
      </c>
      <c r="G192" s="11">
        <v>1.8</v>
      </c>
      <c r="H192" s="11">
        <v>1.8032914146014394</v>
      </c>
      <c r="I192" s="11">
        <v>1.9</v>
      </c>
      <c r="J192" s="11">
        <v>1.8</v>
      </c>
      <c r="K192" s="11">
        <v>1.87</v>
      </c>
      <c r="L192" s="11">
        <v>1.9</v>
      </c>
      <c r="M192" s="11">
        <v>1.8</v>
      </c>
      <c r="N192" s="11">
        <v>1.7</v>
      </c>
      <c r="O192" s="11">
        <v>1.9</v>
      </c>
      <c r="P192" s="11">
        <v>1.8</v>
      </c>
      <c r="Q192" s="11">
        <v>1.9</v>
      </c>
      <c r="R192" s="11">
        <v>1.7</v>
      </c>
      <c r="S192" s="11">
        <v>1.8</v>
      </c>
      <c r="T192" s="11">
        <v>1.79</v>
      </c>
      <c r="U192" s="146">
        <v>2</v>
      </c>
      <c r="V192" s="11">
        <v>1.7</v>
      </c>
      <c r="W192" s="146">
        <v>4.0829000000000004</v>
      </c>
      <c r="X192" s="146">
        <v>1.44</v>
      </c>
      <c r="Y192" s="11">
        <v>1.9023197562199075</v>
      </c>
      <c r="Z192" s="146" t="s">
        <v>103</v>
      </c>
      <c r="AA192" s="11">
        <v>1.9</v>
      </c>
      <c r="AB192" s="150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84</v>
      </c>
    </row>
    <row r="193" spans="1:65">
      <c r="A193" s="29"/>
      <c r="B193" s="19">
        <v>1</v>
      </c>
      <c r="C193" s="9">
        <v>6</v>
      </c>
      <c r="D193" s="146">
        <v>2</v>
      </c>
      <c r="E193" s="11">
        <v>1.7</v>
      </c>
      <c r="F193" s="11">
        <v>1.8</v>
      </c>
      <c r="G193" s="11">
        <v>1.7</v>
      </c>
      <c r="H193" s="11">
        <v>1.8274077725336977</v>
      </c>
      <c r="I193" s="11">
        <v>1.8</v>
      </c>
      <c r="J193" s="11">
        <v>1.8</v>
      </c>
      <c r="K193" s="11">
        <v>1.84</v>
      </c>
      <c r="L193" s="11">
        <v>1.9</v>
      </c>
      <c r="M193" s="11">
        <v>1.8</v>
      </c>
      <c r="N193" s="11">
        <v>1.9</v>
      </c>
      <c r="O193" s="11">
        <v>1.8</v>
      </c>
      <c r="P193" s="11">
        <v>1.8</v>
      </c>
      <c r="Q193" s="11">
        <v>1.9</v>
      </c>
      <c r="R193" s="11">
        <v>1.7</v>
      </c>
      <c r="S193" s="11">
        <v>1.8</v>
      </c>
      <c r="T193" s="11">
        <v>1.72</v>
      </c>
      <c r="U193" s="146">
        <v>2.1</v>
      </c>
      <c r="V193" s="11">
        <v>1.7</v>
      </c>
      <c r="W193" s="152">
        <v>6.6764000000000001</v>
      </c>
      <c r="X193" s="146">
        <v>1.51</v>
      </c>
      <c r="Y193" s="11">
        <v>2.0505165030856345</v>
      </c>
      <c r="Z193" s="146" t="s">
        <v>103</v>
      </c>
      <c r="AA193" s="11">
        <v>1.7</v>
      </c>
      <c r="AB193" s="150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20" t="s">
        <v>273</v>
      </c>
      <c r="C194" s="12"/>
      <c r="D194" s="22">
        <v>2</v>
      </c>
      <c r="E194" s="22">
        <v>1.8666666666666665</v>
      </c>
      <c r="F194" s="22">
        <v>1.8</v>
      </c>
      <c r="G194" s="22">
        <v>1.75</v>
      </c>
      <c r="H194" s="22">
        <v>1.8091438521395975</v>
      </c>
      <c r="I194" s="22">
        <v>1.8500000000000003</v>
      </c>
      <c r="J194" s="22">
        <v>1.8</v>
      </c>
      <c r="K194" s="22">
        <v>1.845</v>
      </c>
      <c r="L194" s="22">
        <v>1.9166666666666667</v>
      </c>
      <c r="M194" s="22">
        <v>1.8333333333333333</v>
      </c>
      <c r="N194" s="22">
        <v>1.8</v>
      </c>
      <c r="O194" s="22">
        <v>1.8333333333333333</v>
      </c>
      <c r="P194" s="22">
        <v>1.8166666666666667</v>
      </c>
      <c r="Q194" s="22">
        <v>1.8666666666666669</v>
      </c>
      <c r="R194" s="22">
        <v>1.7166666666666666</v>
      </c>
      <c r="S194" s="22">
        <v>1.8</v>
      </c>
      <c r="T194" s="22">
        <v>1.7983333333333336</v>
      </c>
      <c r="U194" s="22">
        <v>2.0666666666666664</v>
      </c>
      <c r="V194" s="22">
        <v>1.7499999999999998</v>
      </c>
      <c r="W194" s="22">
        <v>3.0538833333333333</v>
      </c>
      <c r="X194" s="22">
        <v>1.4733333333333334</v>
      </c>
      <c r="Y194" s="22">
        <v>1.9301471672919555</v>
      </c>
      <c r="Z194" s="22" t="s">
        <v>726</v>
      </c>
      <c r="AA194" s="22">
        <v>1.8333333333333333</v>
      </c>
      <c r="AB194" s="150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274</v>
      </c>
      <c r="C195" s="28"/>
      <c r="D195" s="11">
        <v>2</v>
      </c>
      <c r="E195" s="11">
        <v>1.85</v>
      </c>
      <c r="F195" s="11">
        <v>1.8</v>
      </c>
      <c r="G195" s="11">
        <v>1.75</v>
      </c>
      <c r="H195" s="11">
        <v>1.8153495935675685</v>
      </c>
      <c r="I195" s="11">
        <v>1.85</v>
      </c>
      <c r="J195" s="11">
        <v>1.8</v>
      </c>
      <c r="K195" s="11">
        <v>1.86</v>
      </c>
      <c r="L195" s="11">
        <v>1.9</v>
      </c>
      <c r="M195" s="11">
        <v>1.8</v>
      </c>
      <c r="N195" s="11">
        <v>1.8</v>
      </c>
      <c r="O195" s="11">
        <v>1.8</v>
      </c>
      <c r="P195" s="11">
        <v>1.8</v>
      </c>
      <c r="Q195" s="11">
        <v>1.9</v>
      </c>
      <c r="R195" s="11">
        <v>1.7</v>
      </c>
      <c r="S195" s="11">
        <v>1.8</v>
      </c>
      <c r="T195" s="11">
        <v>1.7949999999999999</v>
      </c>
      <c r="U195" s="11">
        <v>2.1</v>
      </c>
      <c r="V195" s="11">
        <v>1.75</v>
      </c>
      <c r="W195" s="11">
        <v>2.1734</v>
      </c>
      <c r="X195" s="11">
        <v>1.4750000000000001</v>
      </c>
      <c r="Y195" s="11">
        <v>1.9147491243852273</v>
      </c>
      <c r="Z195" s="11" t="s">
        <v>726</v>
      </c>
      <c r="AA195" s="11">
        <v>1.9</v>
      </c>
      <c r="AB195" s="150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275</v>
      </c>
      <c r="C196" s="28"/>
      <c r="D196" s="23">
        <v>0</v>
      </c>
      <c r="E196" s="23">
        <v>0.13662601021279466</v>
      </c>
      <c r="F196" s="23">
        <v>0</v>
      </c>
      <c r="G196" s="23">
        <v>5.4772255750516662E-2</v>
      </c>
      <c r="H196" s="23">
        <v>3.7962609979227888E-2</v>
      </c>
      <c r="I196" s="23">
        <v>5.4772255750516544E-2</v>
      </c>
      <c r="J196" s="23">
        <v>0</v>
      </c>
      <c r="K196" s="23">
        <v>5.4680892457969248E-2</v>
      </c>
      <c r="L196" s="23">
        <v>4.0824829046386332E-2</v>
      </c>
      <c r="M196" s="23">
        <v>8.1649658092772595E-2</v>
      </c>
      <c r="N196" s="23">
        <v>6.3245553203367569E-2</v>
      </c>
      <c r="O196" s="23">
        <v>5.1639777949432163E-2</v>
      </c>
      <c r="P196" s="23">
        <v>4.0824829046386249E-2</v>
      </c>
      <c r="Q196" s="23">
        <v>5.1639777949432163E-2</v>
      </c>
      <c r="R196" s="23">
        <v>7.5277265270908097E-2</v>
      </c>
      <c r="S196" s="23">
        <v>0</v>
      </c>
      <c r="T196" s="23">
        <v>5.8109092805400636E-2</v>
      </c>
      <c r="U196" s="23">
        <v>5.1639777949432274E-2</v>
      </c>
      <c r="V196" s="23">
        <v>5.4772255750516655E-2</v>
      </c>
      <c r="W196" s="23">
        <v>2.0030645725154916</v>
      </c>
      <c r="X196" s="23">
        <v>3.7237973450050546E-2</v>
      </c>
      <c r="Y196" s="23">
        <v>0.11552039114646491</v>
      </c>
      <c r="Z196" s="23" t="s">
        <v>726</v>
      </c>
      <c r="AA196" s="23">
        <v>0.10327955589886444</v>
      </c>
      <c r="AB196" s="202"/>
      <c r="AC196" s="203"/>
      <c r="AD196" s="203"/>
      <c r="AE196" s="203"/>
      <c r="AF196" s="203"/>
      <c r="AG196" s="203"/>
      <c r="AH196" s="203"/>
      <c r="AI196" s="203"/>
      <c r="AJ196" s="203"/>
      <c r="AK196" s="203"/>
      <c r="AL196" s="203"/>
      <c r="AM196" s="203"/>
      <c r="AN196" s="203"/>
      <c r="AO196" s="203"/>
      <c r="AP196" s="203"/>
      <c r="AQ196" s="203"/>
      <c r="AR196" s="203"/>
      <c r="AS196" s="203"/>
      <c r="AT196" s="203"/>
      <c r="AU196" s="203"/>
      <c r="AV196" s="203"/>
      <c r="AW196" s="203"/>
      <c r="AX196" s="203"/>
      <c r="AY196" s="203"/>
      <c r="AZ196" s="203"/>
      <c r="BA196" s="203"/>
      <c r="BB196" s="203"/>
      <c r="BC196" s="203"/>
      <c r="BD196" s="203"/>
      <c r="BE196" s="203"/>
      <c r="BF196" s="203"/>
      <c r="BG196" s="203"/>
      <c r="BH196" s="203"/>
      <c r="BI196" s="203"/>
      <c r="BJ196" s="203"/>
      <c r="BK196" s="203"/>
      <c r="BL196" s="203"/>
      <c r="BM196" s="56"/>
    </row>
    <row r="197" spans="1:65">
      <c r="A197" s="29"/>
      <c r="B197" s="3" t="s">
        <v>86</v>
      </c>
      <c r="C197" s="28"/>
      <c r="D197" s="13">
        <v>0</v>
      </c>
      <c r="E197" s="13">
        <v>7.3192505471140007E-2</v>
      </c>
      <c r="F197" s="13">
        <v>0</v>
      </c>
      <c r="G197" s="13">
        <v>3.1298431857438094E-2</v>
      </c>
      <c r="H197" s="13">
        <v>2.0983743185668251E-2</v>
      </c>
      <c r="I197" s="13">
        <v>2.9606624730008937E-2</v>
      </c>
      <c r="J197" s="13">
        <v>0</v>
      </c>
      <c r="K197" s="13">
        <v>2.963734008562019E-2</v>
      </c>
      <c r="L197" s="13">
        <v>2.1299910806810259E-2</v>
      </c>
      <c r="M197" s="13">
        <v>4.4536177141512326E-2</v>
      </c>
      <c r="N197" s="13">
        <v>3.5136418446315314E-2</v>
      </c>
      <c r="O197" s="13">
        <v>2.816715160878118E-2</v>
      </c>
      <c r="P197" s="13">
        <v>2.2472382961313531E-2</v>
      </c>
      <c r="Q197" s="13">
        <v>2.7664166758624369E-2</v>
      </c>
      <c r="R197" s="13">
        <v>4.3850834138393066E-2</v>
      </c>
      <c r="S197" s="13">
        <v>0</v>
      </c>
      <c r="T197" s="13">
        <v>3.2312748547952158E-2</v>
      </c>
      <c r="U197" s="13">
        <v>2.4986989330370458E-2</v>
      </c>
      <c r="V197" s="13">
        <v>3.1298431857438094E-2</v>
      </c>
      <c r="W197" s="13">
        <v>0.65590736576342412</v>
      </c>
      <c r="X197" s="13">
        <v>2.5274642613156477E-2</v>
      </c>
      <c r="Y197" s="13">
        <v>5.9850561192462279E-2</v>
      </c>
      <c r="Z197" s="13" t="s">
        <v>726</v>
      </c>
      <c r="AA197" s="13">
        <v>5.6334303217562422E-2</v>
      </c>
      <c r="AB197" s="150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A198" s="29"/>
      <c r="B198" s="3" t="s">
        <v>276</v>
      </c>
      <c r="C198" s="28"/>
      <c r="D198" s="13">
        <v>9.9520959842019252E-2</v>
      </c>
      <c r="E198" s="13">
        <v>2.6219562519217865E-2</v>
      </c>
      <c r="F198" s="13">
        <v>-1.0431136142182718E-2</v>
      </c>
      <c r="G198" s="13">
        <v>-3.7919160138233265E-2</v>
      </c>
      <c r="H198" s="13">
        <v>-5.4042076015908824E-3</v>
      </c>
      <c r="I198" s="13">
        <v>1.7056887853867941E-2</v>
      </c>
      <c r="J198" s="13">
        <v>-1.0431136142182718E-2</v>
      </c>
      <c r="K198" s="13">
        <v>1.4308085454262764E-2</v>
      </c>
      <c r="L198" s="13">
        <v>5.3707586515268302E-2</v>
      </c>
      <c r="M198" s="13">
        <v>7.8942131885175737E-3</v>
      </c>
      <c r="N198" s="13">
        <v>-1.0431136142182718E-2</v>
      </c>
      <c r="O198" s="13">
        <v>7.8942131885175737E-3</v>
      </c>
      <c r="P198" s="13">
        <v>-1.2684614768325719E-3</v>
      </c>
      <c r="Q198" s="13">
        <v>2.6219562519218087E-2</v>
      </c>
      <c r="R198" s="13">
        <v>-5.6244509468933668E-2</v>
      </c>
      <c r="S198" s="13">
        <v>-1.0431136142182718E-2</v>
      </c>
      <c r="T198" s="13">
        <v>-1.1347403608717666E-2</v>
      </c>
      <c r="U198" s="13">
        <v>0.13617165850341961</v>
      </c>
      <c r="V198" s="13">
        <v>-3.7919160138233377E-2</v>
      </c>
      <c r="W198" s="13">
        <v>0.67890436695610568</v>
      </c>
      <c r="X198" s="13">
        <v>-0.19001955958304584</v>
      </c>
      <c r="Y198" s="13">
        <v>6.1118633008602652E-2</v>
      </c>
      <c r="Z198" s="13" t="s">
        <v>726</v>
      </c>
      <c r="AA198" s="13">
        <v>7.8942131885175737E-3</v>
      </c>
      <c r="AB198" s="150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5"/>
    </row>
    <row r="199" spans="1:65">
      <c r="A199" s="29"/>
      <c r="B199" s="45" t="s">
        <v>277</v>
      </c>
      <c r="C199" s="46"/>
      <c r="D199" s="44">
        <v>3.37</v>
      </c>
      <c r="E199" s="44">
        <v>0.67</v>
      </c>
      <c r="F199" s="44">
        <v>0.67</v>
      </c>
      <c r="G199" s="44">
        <v>1.69</v>
      </c>
      <c r="H199" s="44">
        <v>0.49</v>
      </c>
      <c r="I199" s="44">
        <v>0.34</v>
      </c>
      <c r="J199" s="44">
        <v>0.67</v>
      </c>
      <c r="K199" s="44">
        <v>0.24</v>
      </c>
      <c r="L199" s="44">
        <v>1.69</v>
      </c>
      <c r="M199" s="44">
        <v>0</v>
      </c>
      <c r="N199" s="44">
        <v>0.67</v>
      </c>
      <c r="O199" s="44">
        <v>0</v>
      </c>
      <c r="P199" s="44">
        <v>0.34</v>
      </c>
      <c r="Q199" s="44">
        <v>0.67</v>
      </c>
      <c r="R199" s="44">
        <v>2.36</v>
      </c>
      <c r="S199" s="44">
        <v>0.67</v>
      </c>
      <c r="T199" s="44">
        <v>0.71</v>
      </c>
      <c r="U199" s="44">
        <v>4.72</v>
      </c>
      <c r="V199" s="44">
        <v>1.69</v>
      </c>
      <c r="W199" s="44">
        <v>24.69</v>
      </c>
      <c r="X199" s="44">
        <v>7.28</v>
      </c>
      <c r="Y199" s="44">
        <v>1.96</v>
      </c>
      <c r="Z199" s="44">
        <v>13.49</v>
      </c>
      <c r="AA199" s="44">
        <v>0</v>
      </c>
      <c r="AB199" s="150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5"/>
    </row>
    <row r="200" spans="1:65">
      <c r="B200" s="3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BM200" s="55"/>
    </row>
    <row r="201" spans="1:65" ht="15">
      <c r="B201" s="8" t="s">
        <v>545</v>
      </c>
      <c r="BM201" s="27" t="s">
        <v>66</v>
      </c>
    </row>
    <row r="202" spans="1:65" ht="15">
      <c r="A202" s="24" t="s">
        <v>51</v>
      </c>
      <c r="B202" s="18" t="s">
        <v>110</v>
      </c>
      <c r="C202" s="15" t="s">
        <v>111</v>
      </c>
      <c r="D202" s="16" t="s">
        <v>236</v>
      </c>
      <c r="E202" s="17" t="s">
        <v>236</v>
      </c>
      <c r="F202" s="17" t="s">
        <v>236</v>
      </c>
      <c r="G202" s="17" t="s">
        <v>236</v>
      </c>
      <c r="H202" s="17" t="s">
        <v>236</v>
      </c>
      <c r="I202" s="17" t="s">
        <v>236</v>
      </c>
      <c r="J202" s="17" t="s">
        <v>236</v>
      </c>
      <c r="K202" s="17" t="s">
        <v>236</v>
      </c>
      <c r="L202" s="17" t="s">
        <v>236</v>
      </c>
      <c r="M202" s="17" t="s">
        <v>236</v>
      </c>
      <c r="N202" s="17" t="s">
        <v>236</v>
      </c>
      <c r="O202" s="17" t="s">
        <v>236</v>
      </c>
      <c r="P202" s="17" t="s">
        <v>236</v>
      </c>
      <c r="Q202" s="17" t="s">
        <v>236</v>
      </c>
      <c r="R202" s="17" t="s">
        <v>236</v>
      </c>
      <c r="S202" s="17" t="s">
        <v>236</v>
      </c>
      <c r="T202" s="17" t="s">
        <v>236</v>
      </c>
      <c r="U202" s="17" t="s">
        <v>236</v>
      </c>
      <c r="V202" s="17" t="s">
        <v>236</v>
      </c>
      <c r="W202" s="17" t="s">
        <v>236</v>
      </c>
      <c r="X202" s="17" t="s">
        <v>236</v>
      </c>
      <c r="Y202" s="17" t="s">
        <v>236</v>
      </c>
      <c r="Z202" s="17" t="s">
        <v>236</v>
      </c>
      <c r="AA202" s="150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1</v>
      </c>
    </row>
    <row r="203" spans="1:65">
      <c r="A203" s="29"/>
      <c r="B203" s="19" t="s">
        <v>237</v>
      </c>
      <c r="C203" s="9" t="s">
        <v>237</v>
      </c>
      <c r="D203" s="148" t="s">
        <v>239</v>
      </c>
      <c r="E203" s="149" t="s">
        <v>241</v>
      </c>
      <c r="F203" s="149" t="s">
        <v>242</v>
      </c>
      <c r="G203" s="149" t="s">
        <v>243</v>
      </c>
      <c r="H203" s="149" t="s">
        <v>244</v>
      </c>
      <c r="I203" s="149" t="s">
        <v>245</v>
      </c>
      <c r="J203" s="149" t="s">
        <v>246</v>
      </c>
      <c r="K203" s="149" t="s">
        <v>247</v>
      </c>
      <c r="L203" s="149" t="s">
        <v>248</v>
      </c>
      <c r="M203" s="149" t="s">
        <v>249</v>
      </c>
      <c r="N203" s="149" t="s">
        <v>250</v>
      </c>
      <c r="O203" s="149" t="s">
        <v>251</v>
      </c>
      <c r="P203" s="149" t="s">
        <v>252</v>
      </c>
      <c r="Q203" s="149" t="s">
        <v>253</v>
      </c>
      <c r="R203" s="149" t="s">
        <v>254</v>
      </c>
      <c r="S203" s="149" t="s">
        <v>255</v>
      </c>
      <c r="T203" s="149" t="s">
        <v>257</v>
      </c>
      <c r="U203" s="149" t="s">
        <v>258</v>
      </c>
      <c r="V203" s="149" t="s">
        <v>260</v>
      </c>
      <c r="W203" s="149" t="s">
        <v>261</v>
      </c>
      <c r="X203" s="149" t="s">
        <v>263</v>
      </c>
      <c r="Y203" s="149" t="s">
        <v>264</v>
      </c>
      <c r="Z203" s="149" t="s">
        <v>265</v>
      </c>
      <c r="AA203" s="150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 t="s">
        <v>3</v>
      </c>
    </row>
    <row r="204" spans="1:65">
      <c r="A204" s="29"/>
      <c r="B204" s="19"/>
      <c r="C204" s="9"/>
      <c r="D204" s="10" t="s">
        <v>281</v>
      </c>
      <c r="E204" s="11" t="s">
        <v>280</v>
      </c>
      <c r="F204" s="11" t="s">
        <v>280</v>
      </c>
      <c r="G204" s="11" t="s">
        <v>281</v>
      </c>
      <c r="H204" s="11" t="s">
        <v>280</v>
      </c>
      <c r="I204" s="11" t="s">
        <v>309</v>
      </c>
      <c r="J204" s="11" t="s">
        <v>280</v>
      </c>
      <c r="K204" s="11" t="s">
        <v>281</v>
      </c>
      <c r="L204" s="11" t="s">
        <v>309</v>
      </c>
      <c r="M204" s="11" t="s">
        <v>309</v>
      </c>
      <c r="N204" s="11" t="s">
        <v>281</v>
      </c>
      <c r="O204" s="11" t="s">
        <v>280</v>
      </c>
      <c r="P204" s="11" t="s">
        <v>280</v>
      </c>
      <c r="Q204" s="11" t="s">
        <v>280</v>
      </c>
      <c r="R204" s="11" t="s">
        <v>280</v>
      </c>
      <c r="S204" s="11" t="s">
        <v>280</v>
      </c>
      <c r="T204" s="11" t="s">
        <v>281</v>
      </c>
      <c r="U204" s="11" t="s">
        <v>280</v>
      </c>
      <c r="V204" s="11" t="s">
        <v>280</v>
      </c>
      <c r="W204" s="11" t="s">
        <v>281</v>
      </c>
      <c r="X204" s="11" t="s">
        <v>281</v>
      </c>
      <c r="Y204" s="11" t="s">
        <v>309</v>
      </c>
      <c r="Z204" s="11" t="s">
        <v>281</v>
      </c>
      <c r="AA204" s="150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7">
        <v>1</v>
      </c>
    </row>
    <row r="205" spans="1:65">
      <c r="A205" s="29"/>
      <c r="B205" s="19"/>
      <c r="C205" s="9"/>
      <c r="D205" s="25" t="s">
        <v>310</v>
      </c>
      <c r="E205" s="25" t="s">
        <v>310</v>
      </c>
      <c r="F205" s="25" t="s">
        <v>272</v>
      </c>
      <c r="G205" s="25" t="s">
        <v>311</v>
      </c>
      <c r="H205" s="25" t="s">
        <v>312</v>
      </c>
      <c r="I205" s="25" t="s">
        <v>310</v>
      </c>
      <c r="J205" s="25" t="s">
        <v>310</v>
      </c>
      <c r="K205" s="25" t="s">
        <v>313</v>
      </c>
      <c r="L205" s="25" t="s">
        <v>312</v>
      </c>
      <c r="M205" s="25" t="s">
        <v>311</v>
      </c>
      <c r="N205" s="25" t="s">
        <v>311</v>
      </c>
      <c r="O205" s="25" t="s">
        <v>310</v>
      </c>
      <c r="P205" s="25" t="s">
        <v>310</v>
      </c>
      <c r="Q205" s="25" t="s">
        <v>310</v>
      </c>
      <c r="R205" s="25" t="s">
        <v>310</v>
      </c>
      <c r="S205" s="25" t="s">
        <v>310</v>
      </c>
      <c r="T205" s="25" t="s">
        <v>314</v>
      </c>
      <c r="U205" s="25" t="s">
        <v>310</v>
      </c>
      <c r="V205" s="25" t="s">
        <v>312</v>
      </c>
      <c r="W205" s="25" t="s">
        <v>310</v>
      </c>
      <c r="X205" s="25" t="s">
        <v>310</v>
      </c>
      <c r="Y205" s="25" t="s">
        <v>311</v>
      </c>
      <c r="Z205" s="25" t="s">
        <v>313</v>
      </c>
      <c r="AA205" s="150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7">
        <v>2</v>
      </c>
    </row>
    <row r="206" spans="1:65">
      <c r="A206" s="29"/>
      <c r="B206" s="18">
        <v>1</v>
      </c>
      <c r="C206" s="14">
        <v>1</v>
      </c>
      <c r="D206" s="210">
        <v>13</v>
      </c>
      <c r="E206" s="210">
        <v>12.5</v>
      </c>
      <c r="F206" s="210">
        <v>14</v>
      </c>
      <c r="G206" s="210">
        <v>14</v>
      </c>
      <c r="H206" s="210">
        <v>12.855022999446291</v>
      </c>
      <c r="I206" s="210">
        <v>12</v>
      </c>
      <c r="J206" s="210">
        <v>13.3</v>
      </c>
      <c r="K206" s="210">
        <v>11.820500000000001</v>
      </c>
      <c r="L206" s="210">
        <v>14</v>
      </c>
      <c r="M206" s="210">
        <v>13</v>
      </c>
      <c r="N206" s="220">
        <v>20</v>
      </c>
      <c r="O206" s="210">
        <v>12</v>
      </c>
      <c r="P206" s="210">
        <v>14</v>
      </c>
      <c r="Q206" s="210">
        <v>13</v>
      </c>
      <c r="R206" s="210">
        <v>14</v>
      </c>
      <c r="S206" s="210">
        <v>15</v>
      </c>
      <c r="T206" s="210">
        <v>14</v>
      </c>
      <c r="U206" s="210">
        <v>13</v>
      </c>
      <c r="V206" s="210">
        <v>14</v>
      </c>
      <c r="W206" s="210">
        <v>11.3367</v>
      </c>
      <c r="X206" s="210">
        <v>13</v>
      </c>
      <c r="Y206" s="210">
        <v>13.175567758262408</v>
      </c>
      <c r="Z206" s="210">
        <v>11.715</v>
      </c>
      <c r="AA206" s="212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1</v>
      </c>
    </row>
    <row r="207" spans="1:65">
      <c r="A207" s="29"/>
      <c r="B207" s="19">
        <v>1</v>
      </c>
      <c r="C207" s="9">
        <v>2</v>
      </c>
      <c r="D207" s="215">
        <v>13</v>
      </c>
      <c r="E207" s="215">
        <v>13.5</v>
      </c>
      <c r="F207" s="215">
        <v>14</v>
      </c>
      <c r="G207" s="215">
        <v>14</v>
      </c>
      <c r="H207" s="215">
        <v>12.042711471195723</v>
      </c>
      <c r="I207" s="215">
        <v>15</v>
      </c>
      <c r="J207" s="215">
        <v>13.7</v>
      </c>
      <c r="K207" s="215">
        <v>13.049000000000001</v>
      </c>
      <c r="L207" s="215">
        <v>13</v>
      </c>
      <c r="M207" s="215">
        <v>14</v>
      </c>
      <c r="N207" s="215">
        <v>14</v>
      </c>
      <c r="O207" s="215">
        <v>13</v>
      </c>
      <c r="P207" s="215">
        <v>14</v>
      </c>
      <c r="Q207" s="215">
        <v>13</v>
      </c>
      <c r="R207" s="215">
        <v>14</v>
      </c>
      <c r="S207" s="215">
        <v>14</v>
      </c>
      <c r="T207" s="215">
        <v>14</v>
      </c>
      <c r="U207" s="215">
        <v>13</v>
      </c>
      <c r="V207" s="215">
        <v>14</v>
      </c>
      <c r="W207" s="215">
        <v>13.8148</v>
      </c>
      <c r="X207" s="215">
        <v>13</v>
      </c>
      <c r="Y207" s="215">
        <v>12.678794349942297</v>
      </c>
      <c r="Z207" s="215">
        <v>12.766</v>
      </c>
      <c r="AA207" s="212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  <c r="BI207" s="213"/>
      <c r="BJ207" s="213"/>
      <c r="BK207" s="213"/>
      <c r="BL207" s="213"/>
      <c r="BM207" s="214">
        <v>30</v>
      </c>
    </row>
    <row r="208" spans="1:65">
      <c r="A208" s="29"/>
      <c r="B208" s="19">
        <v>1</v>
      </c>
      <c r="C208" s="9">
        <v>3</v>
      </c>
      <c r="D208" s="215">
        <v>12</v>
      </c>
      <c r="E208" s="215">
        <v>12.5</v>
      </c>
      <c r="F208" s="215">
        <v>14</v>
      </c>
      <c r="G208" s="215">
        <v>14</v>
      </c>
      <c r="H208" s="215">
        <v>12.608038079420542</v>
      </c>
      <c r="I208" s="215">
        <v>12</v>
      </c>
      <c r="J208" s="215">
        <v>14.5</v>
      </c>
      <c r="K208" s="215">
        <v>11.841500000000002</v>
      </c>
      <c r="L208" s="215">
        <v>14</v>
      </c>
      <c r="M208" s="215">
        <v>14</v>
      </c>
      <c r="N208" s="215">
        <v>13</v>
      </c>
      <c r="O208" s="215">
        <v>12</v>
      </c>
      <c r="P208" s="215">
        <v>13</v>
      </c>
      <c r="Q208" s="215">
        <v>15</v>
      </c>
      <c r="R208" s="217">
        <v>17</v>
      </c>
      <c r="S208" s="215">
        <v>13</v>
      </c>
      <c r="T208" s="215">
        <v>15</v>
      </c>
      <c r="U208" s="215">
        <v>13</v>
      </c>
      <c r="V208" s="215">
        <v>15</v>
      </c>
      <c r="W208" s="215">
        <v>13.853400000000001</v>
      </c>
      <c r="X208" s="215">
        <v>14</v>
      </c>
      <c r="Y208" s="215">
        <v>12.684038501587585</v>
      </c>
      <c r="Z208" s="215">
        <v>11.884</v>
      </c>
      <c r="AA208" s="212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  <c r="BI208" s="213"/>
      <c r="BJ208" s="213"/>
      <c r="BK208" s="213"/>
      <c r="BL208" s="213"/>
      <c r="BM208" s="214">
        <v>16</v>
      </c>
    </row>
    <row r="209" spans="1:65">
      <c r="A209" s="29"/>
      <c r="B209" s="19">
        <v>1</v>
      </c>
      <c r="C209" s="9">
        <v>4</v>
      </c>
      <c r="D209" s="215">
        <v>13</v>
      </c>
      <c r="E209" s="215">
        <v>12.4</v>
      </c>
      <c r="F209" s="215">
        <v>14</v>
      </c>
      <c r="G209" s="215">
        <v>13</v>
      </c>
      <c r="H209" s="215">
        <v>12.44742743738094</v>
      </c>
      <c r="I209" s="215">
        <v>13</v>
      </c>
      <c r="J209" s="215">
        <v>14.4</v>
      </c>
      <c r="K209" s="215">
        <v>12.23</v>
      </c>
      <c r="L209" s="215">
        <v>13</v>
      </c>
      <c r="M209" s="215">
        <v>14</v>
      </c>
      <c r="N209" s="215">
        <v>14</v>
      </c>
      <c r="O209" s="215">
        <v>13</v>
      </c>
      <c r="P209" s="215">
        <v>14</v>
      </c>
      <c r="Q209" s="215">
        <v>14</v>
      </c>
      <c r="R209" s="215">
        <v>13</v>
      </c>
      <c r="S209" s="215">
        <v>14</v>
      </c>
      <c r="T209" s="215">
        <v>15</v>
      </c>
      <c r="U209" s="215">
        <v>13.3</v>
      </c>
      <c r="V209" s="215">
        <v>13</v>
      </c>
      <c r="W209" s="215">
        <v>13.6517</v>
      </c>
      <c r="X209" s="215">
        <v>14</v>
      </c>
      <c r="Y209" s="215">
        <v>13.110945948400989</v>
      </c>
      <c r="Z209" s="215">
        <v>12.435</v>
      </c>
      <c r="AA209" s="212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  <c r="BI209" s="213"/>
      <c r="BJ209" s="213"/>
      <c r="BK209" s="213"/>
      <c r="BL209" s="213"/>
      <c r="BM209" s="214">
        <v>13.384869363306324</v>
      </c>
    </row>
    <row r="210" spans="1:65">
      <c r="A210" s="29"/>
      <c r="B210" s="19">
        <v>1</v>
      </c>
      <c r="C210" s="9">
        <v>5</v>
      </c>
      <c r="D210" s="215">
        <v>13</v>
      </c>
      <c r="E210" s="215">
        <v>14.1</v>
      </c>
      <c r="F210" s="215">
        <v>15</v>
      </c>
      <c r="G210" s="215">
        <v>13</v>
      </c>
      <c r="H210" s="215">
        <v>12.811795161736748</v>
      </c>
      <c r="I210" s="215">
        <v>15</v>
      </c>
      <c r="J210" s="215">
        <v>14.1</v>
      </c>
      <c r="K210" s="215">
        <v>12.2745</v>
      </c>
      <c r="L210" s="215">
        <v>13.7</v>
      </c>
      <c r="M210" s="215">
        <v>14</v>
      </c>
      <c r="N210" s="215">
        <v>14</v>
      </c>
      <c r="O210" s="215">
        <v>13</v>
      </c>
      <c r="P210" s="215">
        <v>14</v>
      </c>
      <c r="Q210" s="215">
        <v>15</v>
      </c>
      <c r="R210" s="217">
        <v>18</v>
      </c>
      <c r="S210" s="215">
        <v>13</v>
      </c>
      <c r="T210" s="215">
        <v>14</v>
      </c>
      <c r="U210" s="217">
        <v>12.3</v>
      </c>
      <c r="V210" s="215">
        <v>12</v>
      </c>
      <c r="W210" s="215">
        <v>15.287699999999999</v>
      </c>
      <c r="X210" s="215">
        <v>12</v>
      </c>
      <c r="Y210" s="215">
        <v>13.066924258582</v>
      </c>
      <c r="Z210" s="215">
        <v>12.875999999999999</v>
      </c>
      <c r="AA210" s="212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  <c r="BI210" s="213"/>
      <c r="BJ210" s="213"/>
      <c r="BK210" s="213"/>
      <c r="BL210" s="213"/>
      <c r="BM210" s="214">
        <v>85</v>
      </c>
    </row>
    <row r="211" spans="1:65">
      <c r="A211" s="29"/>
      <c r="B211" s="19">
        <v>1</v>
      </c>
      <c r="C211" s="9">
        <v>6</v>
      </c>
      <c r="D211" s="215">
        <v>13</v>
      </c>
      <c r="E211" s="215">
        <v>12.8</v>
      </c>
      <c r="F211" s="215">
        <v>14</v>
      </c>
      <c r="G211" s="215">
        <v>14</v>
      </c>
      <c r="H211" s="215">
        <v>12.639631028346098</v>
      </c>
      <c r="I211" s="215">
        <v>13</v>
      </c>
      <c r="J211" s="215">
        <v>14.5</v>
      </c>
      <c r="K211" s="215">
        <v>12.009500000000001</v>
      </c>
      <c r="L211" s="215">
        <v>14</v>
      </c>
      <c r="M211" s="215">
        <v>13</v>
      </c>
      <c r="N211" s="215">
        <v>14</v>
      </c>
      <c r="O211" s="215">
        <v>13</v>
      </c>
      <c r="P211" s="215">
        <v>13</v>
      </c>
      <c r="Q211" s="215">
        <v>14</v>
      </c>
      <c r="R211" s="215">
        <v>14</v>
      </c>
      <c r="S211" s="215">
        <v>13</v>
      </c>
      <c r="T211" s="215">
        <v>15</v>
      </c>
      <c r="U211" s="215">
        <v>12.7</v>
      </c>
      <c r="V211" s="215">
        <v>14</v>
      </c>
      <c r="W211" s="217">
        <v>19.644600000000001</v>
      </c>
      <c r="X211" s="215">
        <v>13</v>
      </c>
      <c r="Y211" s="215">
        <v>12.598915141971213</v>
      </c>
      <c r="Z211" s="215">
        <v>12.657999999999999</v>
      </c>
      <c r="AA211" s="212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  <c r="BI211" s="213"/>
      <c r="BJ211" s="213"/>
      <c r="BK211" s="213"/>
      <c r="BL211" s="213"/>
      <c r="BM211" s="218"/>
    </row>
    <row r="212" spans="1:65">
      <c r="A212" s="29"/>
      <c r="B212" s="20" t="s">
        <v>273</v>
      </c>
      <c r="C212" s="12"/>
      <c r="D212" s="219">
        <v>12.833333333333334</v>
      </c>
      <c r="E212" s="219">
        <v>12.966666666666667</v>
      </c>
      <c r="F212" s="219">
        <v>14.166666666666666</v>
      </c>
      <c r="G212" s="219">
        <v>13.666666666666666</v>
      </c>
      <c r="H212" s="219">
        <v>12.567437696254389</v>
      </c>
      <c r="I212" s="219">
        <v>13.333333333333334</v>
      </c>
      <c r="J212" s="219">
        <v>14.083333333333334</v>
      </c>
      <c r="K212" s="219">
        <v>12.204166666666667</v>
      </c>
      <c r="L212" s="219">
        <v>13.616666666666667</v>
      </c>
      <c r="M212" s="219">
        <v>13.666666666666666</v>
      </c>
      <c r="N212" s="219">
        <v>14.833333333333334</v>
      </c>
      <c r="O212" s="219">
        <v>12.666666666666666</v>
      </c>
      <c r="P212" s="219">
        <v>13.666666666666666</v>
      </c>
      <c r="Q212" s="219">
        <v>14</v>
      </c>
      <c r="R212" s="219">
        <v>15</v>
      </c>
      <c r="S212" s="219">
        <v>13.666666666666666</v>
      </c>
      <c r="T212" s="219">
        <v>14.5</v>
      </c>
      <c r="U212" s="219">
        <v>12.883333333333333</v>
      </c>
      <c r="V212" s="219">
        <v>13.666666666666666</v>
      </c>
      <c r="W212" s="219">
        <v>14.598149999999999</v>
      </c>
      <c r="X212" s="219">
        <v>13.166666666666666</v>
      </c>
      <c r="Y212" s="219">
        <v>12.885864326457749</v>
      </c>
      <c r="Z212" s="219">
        <v>12.389000000000001</v>
      </c>
      <c r="AA212" s="212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  <c r="BI212" s="213"/>
      <c r="BJ212" s="213"/>
      <c r="BK212" s="213"/>
      <c r="BL212" s="213"/>
      <c r="BM212" s="218"/>
    </row>
    <row r="213" spans="1:65">
      <c r="A213" s="29"/>
      <c r="B213" s="3" t="s">
        <v>274</v>
      </c>
      <c r="C213" s="28"/>
      <c r="D213" s="215">
        <v>13</v>
      </c>
      <c r="E213" s="215">
        <v>12.65</v>
      </c>
      <c r="F213" s="215">
        <v>14</v>
      </c>
      <c r="G213" s="215">
        <v>14</v>
      </c>
      <c r="H213" s="215">
        <v>12.62383455388332</v>
      </c>
      <c r="I213" s="215">
        <v>13</v>
      </c>
      <c r="J213" s="215">
        <v>14.25</v>
      </c>
      <c r="K213" s="215">
        <v>12.11975</v>
      </c>
      <c r="L213" s="215">
        <v>13.85</v>
      </c>
      <c r="M213" s="215">
        <v>14</v>
      </c>
      <c r="N213" s="215">
        <v>14</v>
      </c>
      <c r="O213" s="215">
        <v>13</v>
      </c>
      <c r="P213" s="215">
        <v>14</v>
      </c>
      <c r="Q213" s="215">
        <v>14</v>
      </c>
      <c r="R213" s="215">
        <v>14</v>
      </c>
      <c r="S213" s="215">
        <v>13.5</v>
      </c>
      <c r="T213" s="215">
        <v>14.5</v>
      </c>
      <c r="U213" s="215">
        <v>13</v>
      </c>
      <c r="V213" s="215">
        <v>14</v>
      </c>
      <c r="W213" s="215">
        <v>13.834099999999999</v>
      </c>
      <c r="X213" s="215">
        <v>13</v>
      </c>
      <c r="Y213" s="215">
        <v>12.875481380084793</v>
      </c>
      <c r="Z213" s="215">
        <v>12.5465</v>
      </c>
      <c r="AA213" s="212"/>
      <c r="AB213" s="213"/>
      <c r="AC213" s="213"/>
      <c r="AD213" s="213"/>
      <c r="AE213" s="213"/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  <c r="BI213" s="213"/>
      <c r="BJ213" s="213"/>
      <c r="BK213" s="213"/>
      <c r="BL213" s="213"/>
      <c r="BM213" s="218"/>
    </row>
    <row r="214" spans="1:65">
      <c r="A214" s="29"/>
      <c r="B214" s="3" t="s">
        <v>275</v>
      </c>
      <c r="C214" s="28"/>
      <c r="D214" s="23">
        <v>0.40824829046386302</v>
      </c>
      <c r="E214" s="23">
        <v>0.68605150438335627</v>
      </c>
      <c r="F214" s="23">
        <v>0.40824829046386302</v>
      </c>
      <c r="G214" s="23">
        <v>0.51639777949432231</v>
      </c>
      <c r="H214" s="23">
        <v>0.29631612151885123</v>
      </c>
      <c r="I214" s="23">
        <v>1.3662601021279464</v>
      </c>
      <c r="J214" s="23">
        <v>0.49159604012508745</v>
      </c>
      <c r="K214" s="23">
        <v>0.45518783668576496</v>
      </c>
      <c r="L214" s="23">
        <v>0.49159604012508751</v>
      </c>
      <c r="M214" s="23">
        <v>0.5163977794943222</v>
      </c>
      <c r="N214" s="23">
        <v>2.5625508125043397</v>
      </c>
      <c r="O214" s="23">
        <v>0.51639777949432231</v>
      </c>
      <c r="P214" s="23">
        <v>0.5163977794943222</v>
      </c>
      <c r="Q214" s="23">
        <v>0.89442719099991586</v>
      </c>
      <c r="R214" s="23">
        <v>2</v>
      </c>
      <c r="S214" s="23">
        <v>0.81649658092772603</v>
      </c>
      <c r="T214" s="23">
        <v>0.54772255750516607</v>
      </c>
      <c r="U214" s="23">
        <v>0.34302575219167825</v>
      </c>
      <c r="V214" s="23">
        <v>1.0327955589886446</v>
      </c>
      <c r="W214" s="23">
        <v>2.7800449742765005</v>
      </c>
      <c r="X214" s="23">
        <v>0.752772652709081</v>
      </c>
      <c r="Y214" s="23">
        <v>0.25819526997718406</v>
      </c>
      <c r="Z214" s="23">
        <v>0.48230198009131142</v>
      </c>
      <c r="AA214" s="150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3" t="s">
        <v>86</v>
      </c>
      <c r="C215" s="28"/>
      <c r="D215" s="13">
        <v>3.1811555101080233E-2</v>
      </c>
      <c r="E215" s="13">
        <v>5.2908856379179144E-2</v>
      </c>
      <c r="F215" s="13">
        <v>2.8817526385684449E-2</v>
      </c>
      <c r="G215" s="13">
        <v>3.7785203377633345E-2</v>
      </c>
      <c r="H215" s="13">
        <v>2.3578085579621814E-2</v>
      </c>
      <c r="I215" s="13">
        <v>0.10246950765959598</v>
      </c>
      <c r="J215" s="13">
        <v>3.4906227701189639E-2</v>
      </c>
      <c r="K215" s="13">
        <v>3.7297740117645473E-2</v>
      </c>
      <c r="L215" s="13">
        <v>3.610252436659149E-2</v>
      </c>
      <c r="M215" s="13">
        <v>3.7785203377633331E-2</v>
      </c>
      <c r="N215" s="13">
        <v>0.17275623455085434</v>
      </c>
      <c r="O215" s="13">
        <v>4.0768245749551763E-2</v>
      </c>
      <c r="P215" s="13">
        <v>3.7785203377633331E-2</v>
      </c>
      <c r="Q215" s="13">
        <v>6.3887656499993992E-2</v>
      </c>
      <c r="R215" s="13">
        <v>0.13333333333333333</v>
      </c>
      <c r="S215" s="13">
        <v>5.9743652263004349E-2</v>
      </c>
      <c r="T215" s="13">
        <v>3.77739694831149E-2</v>
      </c>
      <c r="U215" s="13">
        <v>2.6625543507762865E-2</v>
      </c>
      <c r="V215" s="13">
        <v>7.5570406755266689E-2</v>
      </c>
      <c r="W215" s="13">
        <v>0.19043817019803885</v>
      </c>
      <c r="X215" s="13">
        <v>5.7172606534866915E-2</v>
      </c>
      <c r="Y215" s="13">
        <v>2.0037093627242968E-2</v>
      </c>
      <c r="Z215" s="13">
        <v>3.8929855524361241E-2</v>
      </c>
      <c r="AA215" s="150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A216" s="29"/>
      <c r="B216" s="3" t="s">
        <v>276</v>
      </c>
      <c r="C216" s="28"/>
      <c r="D216" s="13">
        <v>-4.1205932983177762E-2</v>
      </c>
      <c r="E216" s="13">
        <v>-3.1244436183003099E-2</v>
      </c>
      <c r="F216" s="13">
        <v>5.8409035018569977E-2</v>
      </c>
      <c r="G216" s="13">
        <v>2.1053422017914381E-2</v>
      </c>
      <c r="H216" s="13">
        <v>-6.1071322017745344E-2</v>
      </c>
      <c r="I216" s="13">
        <v>-3.8503199825223877E-3</v>
      </c>
      <c r="J216" s="13">
        <v>5.2183099518460674E-2</v>
      </c>
      <c r="K216" s="13">
        <v>-8.8211746009002501E-2</v>
      </c>
      <c r="L216" s="13">
        <v>1.7317860717849021E-2</v>
      </c>
      <c r="M216" s="13">
        <v>2.1053422017914381E-2</v>
      </c>
      <c r="N216" s="13">
        <v>0.10821651901944396</v>
      </c>
      <c r="O216" s="13">
        <v>-5.3657803983396368E-2</v>
      </c>
      <c r="P216" s="13">
        <v>2.1053422017914381E-2</v>
      </c>
      <c r="Q216" s="13">
        <v>4.5957164018351371E-2</v>
      </c>
      <c r="R216" s="13">
        <v>0.12066839001966234</v>
      </c>
      <c r="S216" s="13">
        <v>2.1053422017914381E-2</v>
      </c>
      <c r="T216" s="13">
        <v>8.3312777019006967E-2</v>
      </c>
      <c r="U216" s="13">
        <v>-3.7470371683112291E-2</v>
      </c>
      <c r="V216" s="13">
        <v>2.1053422017914381E-2</v>
      </c>
      <c r="W216" s="13">
        <v>9.0645683851035441E-2</v>
      </c>
      <c r="X216" s="13">
        <v>-1.6302190982740883E-2</v>
      </c>
      <c r="Y216" s="13">
        <v>-3.7281278083786229E-2</v>
      </c>
      <c r="Z216" s="13">
        <v>-7.4402621069760144E-2</v>
      </c>
      <c r="AA216" s="150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5"/>
    </row>
    <row r="217" spans="1:65">
      <c r="A217" s="29"/>
      <c r="B217" s="45" t="s">
        <v>277</v>
      </c>
      <c r="C217" s="46"/>
      <c r="D217" s="44">
        <v>0.8</v>
      </c>
      <c r="E217" s="44">
        <v>0.67</v>
      </c>
      <c r="F217" s="44">
        <v>0.48</v>
      </c>
      <c r="G217" s="44">
        <v>0</v>
      </c>
      <c r="H217" s="44">
        <v>1.06</v>
      </c>
      <c r="I217" s="44">
        <v>0.32</v>
      </c>
      <c r="J217" s="44">
        <v>0.4</v>
      </c>
      <c r="K217" s="44">
        <v>1.41</v>
      </c>
      <c r="L217" s="44">
        <v>0.05</v>
      </c>
      <c r="M217" s="44">
        <v>0</v>
      </c>
      <c r="N217" s="44">
        <v>1.1200000000000001</v>
      </c>
      <c r="O217" s="44">
        <v>0.96</v>
      </c>
      <c r="P217" s="44">
        <v>0</v>
      </c>
      <c r="Q217" s="44">
        <v>0.32</v>
      </c>
      <c r="R217" s="44">
        <v>1.28</v>
      </c>
      <c r="S217" s="44">
        <v>0</v>
      </c>
      <c r="T217" s="44">
        <v>0.8</v>
      </c>
      <c r="U217" s="44">
        <v>0.75</v>
      </c>
      <c r="V217" s="44">
        <v>0</v>
      </c>
      <c r="W217" s="44">
        <v>0.9</v>
      </c>
      <c r="X217" s="44">
        <v>0.48</v>
      </c>
      <c r="Y217" s="44">
        <v>0.75</v>
      </c>
      <c r="Z217" s="44">
        <v>1.23</v>
      </c>
      <c r="AA217" s="150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5"/>
    </row>
    <row r="218" spans="1:65">
      <c r="B218" s="3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BM218" s="55"/>
    </row>
    <row r="219" spans="1:65" ht="15">
      <c r="B219" s="8" t="s">
        <v>546</v>
      </c>
      <c r="BM219" s="27" t="s">
        <v>66</v>
      </c>
    </row>
    <row r="220" spans="1:65" ht="15">
      <c r="A220" s="24" t="s">
        <v>28</v>
      </c>
      <c r="B220" s="18" t="s">
        <v>110</v>
      </c>
      <c r="C220" s="15" t="s">
        <v>111</v>
      </c>
      <c r="D220" s="16" t="s">
        <v>236</v>
      </c>
      <c r="E220" s="17" t="s">
        <v>236</v>
      </c>
      <c r="F220" s="17" t="s">
        <v>236</v>
      </c>
      <c r="G220" s="17" t="s">
        <v>236</v>
      </c>
      <c r="H220" s="17" t="s">
        <v>236</v>
      </c>
      <c r="I220" s="17" t="s">
        <v>236</v>
      </c>
      <c r="J220" s="17" t="s">
        <v>236</v>
      </c>
      <c r="K220" s="17" t="s">
        <v>236</v>
      </c>
      <c r="L220" s="17" t="s">
        <v>236</v>
      </c>
      <c r="M220" s="17" t="s">
        <v>236</v>
      </c>
      <c r="N220" s="17" t="s">
        <v>236</v>
      </c>
      <c r="O220" s="17" t="s">
        <v>236</v>
      </c>
      <c r="P220" s="17" t="s">
        <v>236</v>
      </c>
      <c r="Q220" s="17" t="s">
        <v>236</v>
      </c>
      <c r="R220" s="17" t="s">
        <v>236</v>
      </c>
      <c r="S220" s="17" t="s">
        <v>236</v>
      </c>
      <c r="T220" s="17" t="s">
        <v>236</v>
      </c>
      <c r="U220" s="17" t="s">
        <v>236</v>
      </c>
      <c r="V220" s="17" t="s">
        <v>236</v>
      </c>
      <c r="W220" s="17" t="s">
        <v>236</v>
      </c>
      <c r="X220" s="17" t="s">
        <v>236</v>
      </c>
      <c r="Y220" s="150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1</v>
      </c>
    </row>
    <row r="221" spans="1:65">
      <c r="A221" s="29"/>
      <c r="B221" s="19" t="s">
        <v>237</v>
      </c>
      <c r="C221" s="9" t="s">
        <v>237</v>
      </c>
      <c r="D221" s="148" t="s">
        <v>239</v>
      </c>
      <c r="E221" s="149" t="s">
        <v>241</v>
      </c>
      <c r="F221" s="149" t="s">
        <v>243</v>
      </c>
      <c r="G221" s="149" t="s">
        <v>244</v>
      </c>
      <c r="H221" s="149" t="s">
        <v>245</v>
      </c>
      <c r="I221" s="149" t="s">
        <v>246</v>
      </c>
      <c r="J221" s="149" t="s">
        <v>247</v>
      </c>
      <c r="K221" s="149" t="s">
        <v>248</v>
      </c>
      <c r="L221" s="149" t="s">
        <v>249</v>
      </c>
      <c r="M221" s="149" t="s">
        <v>250</v>
      </c>
      <c r="N221" s="149" t="s">
        <v>251</v>
      </c>
      <c r="O221" s="149" t="s">
        <v>252</v>
      </c>
      <c r="P221" s="149" t="s">
        <v>253</v>
      </c>
      <c r="Q221" s="149" t="s">
        <v>254</v>
      </c>
      <c r="R221" s="149" t="s">
        <v>255</v>
      </c>
      <c r="S221" s="149" t="s">
        <v>257</v>
      </c>
      <c r="T221" s="149" t="s">
        <v>258</v>
      </c>
      <c r="U221" s="149" t="s">
        <v>260</v>
      </c>
      <c r="V221" s="149" t="s">
        <v>263</v>
      </c>
      <c r="W221" s="149" t="s">
        <v>264</v>
      </c>
      <c r="X221" s="149" t="s">
        <v>266</v>
      </c>
      <c r="Y221" s="150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 t="s">
        <v>3</v>
      </c>
    </row>
    <row r="222" spans="1:65">
      <c r="A222" s="29"/>
      <c r="B222" s="19"/>
      <c r="C222" s="9"/>
      <c r="D222" s="10" t="s">
        <v>280</v>
      </c>
      <c r="E222" s="11" t="s">
        <v>280</v>
      </c>
      <c r="F222" s="11" t="s">
        <v>280</v>
      </c>
      <c r="G222" s="11" t="s">
        <v>280</v>
      </c>
      <c r="H222" s="11" t="s">
        <v>309</v>
      </c>
      <c r="I222" s="11" t="s">
        <v>280</v>
      </c>
      <c r="J222" s="11" t="s">
        <v>280</v>
      </c>
      <c r="K222" s="11" t="s">
        <v>309</v>
      </c>
      <c r="L222" s="11" t="s">
        <v>309</v>
      </c>
      <c r="M222" s="11" t="s">
        <v>280</v>
      </c>
      <c r="N222" s="11" t="s">
        <v>280</v>
      </c>
      <c r="O222" s="11" t="s">
        <v>280</v>
      </c>
      <c r="P222" s="11" t="s">
        <v>280</v>
      </c>
      <c r="Q222" s="11" t="s">
        <v>280</v>
      </c>
      <c r="R222" s="11" t="s">
        <v>280</v>
      </c>
      <c r="S222" s="11" t="s">
        <v>280</v>
      </c>
      <c r="T222" s="11" t="s">
        <v>280</v>
      </c>
      <c r="U222" s="11" t="s">
        <v>280</v>
      </c>
      <c r="V222" s="11" t="s">
        <v>280</v>
      </c>
      <c r="W222" s="11" t="s">
        <v>309</v>
      </c>
      <c r="X222" s="11" t="s">
        <v>280</v>
      </c>
      <c r="Y222" s="150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2</v>
      </c>
    </row>
    <row r="223" spans="1:65">
      <c r="A223" s="29"/>
      <c r="B223" s="19"/>
      <c r="C223" s="9"/>
      <c r="D223" s="25" t="s">
        <v>310</v>
      </c>
      <c r="E223" s="25" t="s">
        <v>310</v>
      </c>
      <c r="F223" s="25" t="s">
        <v>311</v>
      </c>
      <c r="G223" s="25" t="s">
        <v>312</v>
      </c>
      <c r="H223" s="25" t="s">
        <v>310</v>
      </c>
      <c r="I223" s="25" t="s">
        <v>310</v>
      </c>
      <c r="J223" s="25" t="s">
        <v>313</v>
      </c>
      <c r="K223" s="25" t="s">
        <v>312</v>
      </c>
      <c r="L223" s="25" t="s">
        <v>311</v>
      </c>
      <c r="M223" s="25" t="s">
        <v>311</v>
      </c>
      <c r="N223" s="25" t="s">
        <v>310</v>
      </c>
      <c r="O223" s="25" t="s">
        <v>310</v>
      </c>
      <c r="P223" s="25" t="s">
        <v>310</v>
      </c>
      <c r="Q223" s="25" t="s">
        <v>310</v>
      </c>
      <c r="R223" s="25" t="s">
        <v>310</v>
      </c>
      <c r="S223" s="25" t="s">
        <v>314</v>
      </c>
      <c r="T223" s="25" t="s">
        <v>310</v>
      </c>
      <c r="U223" s="25" t="s">
        <v>312</v>
      </c>
      <c r="V223" s="25" t="s">
        <v>310</v>
      </c>
      <c r="W223" s="25" t="s">
        <v>311</v>
      </c>
      <c r="X223" s="25" t="s">
        <v>116</v>
      </c>
      <c r="Y223" s="150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2</v>
      </c>
    </row>
    <row r="224" spans="1:65">
      <c r="A224" s="29"/>
      <c r="B224" s="18">
        <v>1</v>
      </c>
      <c r="C224" s="14">
        <v>1</v>
      </c>
      <c r="D224" s="21">
        <v>1.58</v>
      </c>
      <c r="E224" s="21">
        <v>1.56</v>
      </c>
      <c r="F224" s="21">
        <v>1.47</v>
      </c>
      <c r="G224" s="21">
        <v>1.40147713964456</v>
      </c>
      <c r="H224" s="21">
        <v>1.41</v>
      </c>
      <c r="I224" s="21">
        <v>1.45</v>
      </c>
      <c r="J224" s="21">
        <v>1.6887000000000001</v>
      </c>
      <c r="K224" s="21">
        <v>1.37</v>
      </c>
      <c r="L224" s="21">
        <v>1.64</v>
      </c>
      <c r="M224" s="21">
        <v>1.77</v>
      </c>
      <c r="N224" s="21">
        <v>1.2</v>
      </c>
      <c r="O224" s="145">
        <v>1.38</v>
      </c>
      <c r="P224" s="21">
        <v>1.49</v>
      </c>
      <c r="Q224" s="21">
        <v>1.48</v>
      </c>
      <c r="R224" s="21">
        <v>1.4</v>
      </c>
      <c r="S224" s="21">
        <v>1.31</v>
      </c>
      <c r="T224" s="21">
        <v>1.25</v>
      </c>
      <c r="U224" s="21">
        <v>1.49</v>
      </c>
      <c r="V224" s="151">
        <v>0.9900000000000001</v>
      </c>
      <c r="W224" s="21">
        <v>1.2506988948719899</v>
      </c>
      <c r="X224" s="21">
        <v>1.54</v>
      </c>
      <c r="Y224" s="150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</v>
      </c>
    </row>
    <row r="225" spans="1:65">
      <c r="A225" s="29"/>
      <c r="B225" s="19">
        <v>1</v>
      </c>
      <c r="C225" s="9">
        <v>2</v>
      </c>
      <c r="D225" s="11">
        <v>1.55</v>
      </c>
      <c r="E225" s="11">
        <v>1.52</v>
      </c>
      <c r="F225" s="11">
        <v>1.46</v>
      </c>
      <c r="G225" s="11">
        <v>1.4543393162942211</v>
      </c>
      <c r="H225" s="11">
        <v>1.49</v>
      </c>
      <c r="I225" s="11">
        <v>1.39</v>
      </c>
      <c r="J225" s="11">
        <v>1.7874000000000001</v>
      </c>
      <c r="K225" s="11">
        <v>1.47</v>
      </c>
      <c r="L225" s="11">
        <v>1.65</v>
      </c>
      <c r="M225" s="11">
        <v>1.72</v>
      </c>
      <c r="N225" s="11">
        <v>1.21</v>
      </c>
      <c r="O225" s="11">
        <v>1.32</v>
      </c>
      <c r="P225" s="11">
        <v>1.48</v>
      </c>
      <c r="Q225" s="11">
        <v>1.41</v>
      </c>
      <c r="R225" s="11">
        <v>1.4</v>
      </c>
      <c r="S225" s="11">
        <v>1.33</v>
      </c>
      <c r="T225" s="11">
        <v>1.27</v>
      </c>
      <c r="U225" s="11">
        <v>1.6</v>
      </c>
      <c r="V225" s="146">
        <v>0.91</v>
      </c>
      <c r="W225" s="11">
        <v>1.3002873093039686</v>
      </c>
      <c r="X225" s="11">
        <v>1.62</v>
      </c>
      <c r="Y225" s="150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31</v>
      </c>
    </row>
    <row r="226" spans="1:65">
      <c r="A226" s="29"/>
      <c r="B226" s="19">
        <v>1</v>
      </c>
      <c r="C226" s="9">
        <v>3</v>
      </c>
      <c r="D226" s="11">
        <v>1.51</v>
      </c>
      <c r="E226" s="11">
        <v>1.51</v>
      </c>
      <c r="F226" s="11">
        <v>1.5</v>
      </c>
      <c r="G226" s="11">
        <v>1.4847332653113561</v>
      </c>
      <c r="H226" s="11">
        <v>1.45</v>
      </c>
      <c r="I226" s="11">
        <v>1.47</v>
      </c>
      <c r="J226" s="11">
        <v>1.7942</v>
      </c>
      <c r="K226" s="11">
        <v>1.41</v>
      </c>
      <c r="L226" s="11">
        <v>1.67</v>
      </c>
      <c r="M226" s="11">
        <v>1.76</v>
      </c>
      <c r="N226" s="11">
        <v>1.19</v>
      </c>
      <c r="O226" s="11">
        <v>1.32</v>
      </c>
      <c r="P226" s="11">
        <v>1.44</v>
      </c>
      <c r="Q226" s="11">
        <v>1.53</v>
      </c>
      <c r="R226" s="11">
        <v>1.3</v>
      </c>
      <c r="S226" s="11">
        <v>1.28</v>
      </c>
      <c r="T226" s="11">
        <v>1.26</v>
      </c>
      <c r="U226" s="11">
        <v>1.65</v>
      </c>
      <c r="V226" s="146">
        <v>0.93</v>
      </c>
      <c r="W226" s="11">
        <v>1.2914471821311786</v>
      </c>
      <c r="X226" s="11">
        <v>1.66</v>
      </c>
      <c r="Y226" s="150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16</v>
      </c>
    </row>
    <row r="227" spans="1:65">
      <c r="A227" s="29"/>
      <c r="B227" s="19">
        <v>1</v>
      </c>
      <c r="C227" s="9">
        <v>4</v>
      </c>
      <c r="D227" s="11">
        <v>1.53</v>
      </c>
      <c r="E227" s="11">
        <v>1.65</v>
      </c>
      <c r="F227" s="11">
        <v>1.52</v>
      </c>
      <c r="G227" s="11">
        <v>1.4762432057618011</v>
      </c>
      <c r="H227" s="11">
        <v>1.43</v>
      </c>
      <c r="I227" s="11">
        <v>1.44</v>
      </c>
      <c r="J227" s="152">
        <v>1.5995999999999999</v>
      </c>
      <c r="K227" s="11">
        <v>1.47</v>
      </c>
      <c r="L227" s="11">
        <v>1.61</v>
      </c>
      <c r="M227" s="11">
        <v>1.77</v>
      </c>
      <c r="N227" s="11">
        <v>1.23</v>
      </c>
      <c r="O227" s="11">
        <v>1.33</v>
      </c>
      <c r="P227" s="11">
        <v>1.48</v>
      </c>
      <c r="Q227" s="11">
        <v>1.45</v>
      </c>
      <c r="R227" s="11">
        <v>1.31</v>
      </c>
      <c r="S227" s="11">
        <v>1.37</v>
      </c>
      <c r="T227" s="11">
        <v>1.26</v>
      </c>
      <c r="U227" s="11">
        <v>1.6</v>
      </c>
      <c r="V227" s="146">
        <v>1.02</v>
      </c>
      <c r="W227" s="11">
        <v>1.2438723186851386</v>
      </c>
      <c r="X227" s="11">
        <v>1.76</v>
      </c>
      <c r="Y227" s="150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>
        <v>1.4653241466735849</v>
      </c>
    </row>
    <row r="228" spans="1:65">
      <c r="A228" s="29"/>
      <c r="B228" s="19">
        <v>1</v>
      </c>
      <c r="C228" s="9">
        <v>5</v>
      </c>
      <c r="D228" s="11">
        <v>1.48</v>
      </c>
      <c r="E228" s="11">
        <v>1.52</v>
      </c>
      <c r="F228" s="11">
        <v>1.53</v>
      </c>
      <c r="G228" s="11">
        <v>1.4534574489936922</v>
      </c>
      <c r="H228" s="11">
        <v>1.46</v>
      </c>
      <c r="I228" s="11">
        <v>1.43</v>
      </c>
      <c r="J228" s="11">
        <v>1.7818000000000001</v>
      </c>
      <c r="K228" s="11">
        <v>1.43</v>
      </c>
      <c r="L228" s="11">
        <v>1.58</v>
      </c>
      <c r="M228" s="11">
        <v>1.8</v>
      </c>
      <c r="N228" s="11">
        <v>1.21</v>
      </c>
      <c r="O228" s="11">
        <v>1.32</v>
      </c>
      <c r="P228" s="11">
        <v>1.51</v>
      </c>
      <c r="Q228" s="11">
        <v>1.45</v>
      </c>
      <c r="R228" s="11">
        <v>1.36</v>
      </c>
      <c r="S228" s="11">
        <v>1.27</v>
      </c>
      <c r="T228" s="11">
        <v>1.1499999999999999</v>
      </c>
      <c r="U228" s="11">
        <v>1.56</v>
      </c>
      <c r="V228" s="146">
        <v>0.9900000000000001</v>
      </c>
      <c r="W228" s="11">
        <v>1.3257604398673186</v>
      </c>
      <c r="X228" s="11">
        <v>1.68</v>
      </c>
      <c r="Y228" s="150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86</v>
      </c>
    </row>
    <row r="229" spans="1:65">
      <c r="A229" s="29"/>
      <c r="B229" s="19">
        <v>1</v>
      </c>
      <c r="C229" s="9">
        <v>6</v>
      </c>
      <c r="D229" s="11">
        <v>1.52</v>
      </c>
      <c r="E229" s="11">
        <v>1.43</v>
      </c>
      <c r="F229" s="11">
        <v>1.49</v>
      </c>
      <c r="G229" s="11">
        <v>1.4252785676748578</v>
      </c>
      <c r="H229" s="11">
        <v>1.38</v>
      </c>
      <c r="I229" s="11">
        <v>1.46</v>
      </c>
      <c r="J229" s="11">
        <v>1.8441000000000001</v>
      </c>
      <c r="K229" s="11">
        <v>1.38</v>
      </c>
      <c r="L229" s="11">
        <v>1.65</v>
      </c>
      <c r="M229" s="11">
        <v>1.71</v>
      </c>
      <c r="N229" s="11">
        <v>1.26</v>
      </c>
      <c r="O229" s="11">
        <v>1.29</v>
      </c>
      <c r="P229" s="11">
        <v>1.48</v>
      </c>
      <c r="Q229" s="11">
        <v>1.51</v>
      </c>
      <c r="R229" s="11">
        <v>1.33</v>
      </c>
      <c r="S229" s="11">
        <v>1.31</v>
      </c>
      <c r="T229" s="11">
        <v>1.1499999999999999</v>
      </c>
      <c r="U229" s="11">
        <v>1.52</v>
      </c>
      <c r="V229" s="146">
        <v>1.08</v>
      </c>
      <c r="W229" s="11">
        <v>1.2798625122900886</v>
      </c>
      <c r="X229" s="11">
        <v>1.43</v>
      </c>
      <c r="Y229" s="150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20" t="s">
        <v>273</v>
      </c>
      <c r="C230" s="12"/>
      <c r="D230" s="22">
        <v>1.5283333333333333</v>
      </c>
      <c r="E230" s="22">
        <v>1.5316666666666665</v>
      </c>
      <c r="F230" s="22">
        <v>1.4949999999999999</v>
      </c>
      <c r="G230" s="22">
        <v>1.4492548239467482</v>
      </c>
      <c r="H230" s="22">
        <v>1.4366666666666665</v>
      </c>
      <c r="I230" s="22">
        <v>1.4400000000000002</v>
      </c>
      <c r="J230" s="22">
        <v>1.7492999999999999</v>
      </c>
      <c r="K230" s="22">
        <v>1.4216666666666666</v>
      </c>
      <c r="L230" s="22">
        <v>1.6333333333333335</v>
      </c>
      <c r="M230" s="22">
        <v>1.7550000000000001</v>
      </c>
      <c r="N230" s="22">
        <v>1.2166666666666666</v>
      </c>
      <c r="O230" s="22">
        <v>1.3266666666666669</v>
      </c>
      <c r="P230" s="22">
        <v>1.4800000000000002</v>
      </c>
      <c r="Q230" s="22">
        <v>1.4716666666666667</v>
      </c>
      <c r="R230" s="22">
        <v>1.3500000000000003</v>
      </c>
      <c r="S230" s="22">
        <v>1.3116666666666668</v>
      </c>
      <c r="T230" s="22">
        <v>1.2233333333333334</v>
      </c>
      <c r="U230" s="22">
        <v>1.57</v>
      </c>
      <c r="V230" s="22">
        <v>0.98666666666666669</v>
      </c>
      <c r="W230" s="22">
        <v>1.2819881095249472</v>
      </c>
      <c r="X230" s="22">
        <v>1.615</v>
      </c>
      <c r="Y230" s="150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274</v>
      </c>
      <c r="C231" s="28"/>
      <c r="D231" s="11">
        <v>1.5249999999999999</v>
      </c>
      <c r="E231" s="11">
        <v>1.52</v>
      </c>
      <c r="F231" s="11">
        <v>1.4950000000000001</v>
      </c>
      <c r="G231" s="11">
        <v>1.4538983826439567</v>
      </c>
      <c r="H231" s="11">
        <v>1.44</v>
      </c>
      <c r="I231" s="11">
        <v>1.4449999999999998</v>
      </c>
      <c r="J231" s="11">
        <v>1.7846000000000002</v>
      </c>
      <c r="K231" s="11">
        <v>1.42</v>
      </c>
      <c r="L231" s="11">
        <v>1.645</v>
      </c>
      <c r="M231" s="11">
        <v>1.7650000000000001</v>
      </c>
      <c r="N231" s="11">
        <v>1.21</v>
      </c>
      <c r="O231" s="11">
        <v>1.32</v>
      </c>
      <c r="P231" s="11">
        <v>1.48</v>
      </c>
      <c r="Q231" s="11">
        <v>1.4649999999999999</v>
      </c>
      <c r="R231" s="11">
        <v>1.3450000000000002</v>
      </c>
      <c r="S231" s="11">
        <v>1.31</v>
      </c>
      <c r="T231" s="11">
        <v>1.2549999999999999</v>
      </c>
      <c r="U231" s="11">
        <v>1.58</v>
      </c>
      <c r="V231" s="11">
        <v>0.9900000000000001</v>
      </c>
      <c r="W231" s="11">
        <v>1.2856548472106337</v>
      </c>
      <c r="X231" s="11">
        <v>1.6400000000000001</v>
      </c>
      <c r="Y231" s="150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275</v>
      </c>
      <c r="C232" s="28"/>
      <c r="D232" s="23">
        <v>3.4302575219167859E-2</v>
      </c>
      <c r="E232" s="23">
        <v>7.194905605125522E-2</v>
      </c>
      <c r="F232" s="23">
        <v>2.7386127875258331E-2</v>
      </c>
      <c r="G232" s="23">
        <v>3.1267154192438536E-2</v>
      </c>
      <c r="H232" s="23">
        <v>3.8815804341359068E-2</v>
      </c>
      <c r="I232" s="23">
        <v>2.8284271247461926E-2</v>
      </c>
      <c r="J232" s="23">
        <v>8.898692038721201E-2</v>
      </c>
      <c r="K232" s="23">
        <v>4.3089055068156988E-2</v>
      </c>
      <c r="L232" s="23">
        <v>3.2659863237108969E-2</v>
      </c>
      <c r="M232" s="23">
        <v>3.3911649915626375E-2</v>
      </c>
      <c r="N232" s="23">
        <v>2.5033311140691471E-2</v>
      </c>
      <c r="O232" s="23">
        <v>2.9439202887759433E-2</v>
      </c>
      <c r="P232" s="23">
        <v>2.2803508501982778E-2</v>
      </c>
      <c r="Q232" s="23">
        <v>4.400757510550507E-2</v>
      </c>
      <c r="R232" s="23">
        <v>4.3817804600413228E-2</v>
      </c>
      <c r="S232" s="23">
        <v>3.6009258068817093E-2</v>
      </c>
      <c r="T232" s="23">
        <v>5.7154760664940872E-2</v>
      </c>
      <c r="U232" s="23">
        <v>5.8651513194460714E-2</v>
      </c>
      <c r="V232" s="23">
        <v>6.1535897382476411E-2</v>
      </c>
      <c r="W232" s="23">
        <v>3.0908569359554307E-2</v>
      </c>
      <c r="X232" s="23">
        <v>0.1158878768465451</v>
      </c>
      <c r="Y232" s="150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3" t="s">
        <v>86</v>
      </c>
      <c r="C233" s="28"/>
      <c r="D233" s="13">
        <v>2.2444433076881914E-2</v>
      </c>
      <c r="E233" s="13">
        <v>4.6974356507892424E-2</v>
      </c>
      <c r="F233" s="13">
        <v>1.8318480184119287E-2</v>
      </c>
      <c r="G233" s="13">
        <v>2.1574642137321891E-2</v>
      </c>
      <c r="H233" s="13">
        <v>2.7017961258486593E-2</v>
      </c>
      <c r="I233" s="13">
        <v>1.9641855032959669E-2</v>
      </c>
      <c r="J233" s="13">
        <v>5.0870016799412346E-2</v>
      </c>
      <c r="K233" s="13">
        <v>3.0308831231997881E-2</v>
      </c>
      <c r="L233" s="13">
        <v>1.9995834634964672E-2</v>
      </c>
      <c r="M233" s="13">
        <v>1.9322877444801351E-2</v>
      </c>
      <c r="N233" s="13">
        <v>2.0575324225225868E-2</v>
      </c>
      <c r="O233" s="13">
        <v>2.2190353935497058E-2</v>
      </c>
      <c r="P233" s="13">
        <v>1.5407776014853226E-2</v>
      </c>
      <c r="Q233" s="13">
        <v>2.9903222042245801E-2</v>
      </c>
      <c r="R233" s="13">
        <v>3.2457633037343121E-2</v>
      </c>
      <c r="S233" s="13">
        <v>2.7453055706849114E-2</v>
      </c>
      <c r="T233" s="13">
        <v>4.6720512805128775E-2</v>
      </c>
      <c r="U233" s="13">
        <v>3.7357651716217015E-2</v>
      </c>
      <c r="V233" s="13">
        <v>6.2367463563320687E-2</v>
      </c>
      <c r="W233" s="13">
        <v>2.4109872104046089E-2</v>
      </c>
      <c r="X233" s="13">
        <v>7.1757199285786444E-2</v>
      </c>
      <c r="Y233" s="150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A234" s="29"/>
      <c r="B234" s="3" t="s">
        <v>276</v>
      </c>
      <c r="C234" s="28"/>
      <c r="D234" s="13">
        <v>4.3000169486584028E-2</v>
      </c>
      <c r="E234" s="13">
        <v>4.527497901654387E-2</v>
      </c>
      <c r="F234" s="13">
        <v>2.0252074186985825E-2</v>
      </c>
      <c r="G234" s="13">
        <v>-1.0966394543702518E-2</v>
      </c>
      <c r="H234" s="13">
        <v>-1.955709258731142E-2</v>
      </c>
      <c r="I234" s="13">
        <v>-1.7282283057351355E-2</v>
      </c>
      <c r="J234" s="13">
        <v>0.19379729322762151</v>
      </c>
      <c r="K234" s="13">
        <v>-2.97937354721306E-2</v>
      </c>
      <c r="L234" s="13">
        <v>0.11465666968031907</v>
      </c>
      <c r="M234" s="13">
        <v>0.19768721752385288</v>
      </c>
      <c r="N234" s="13">
        <v>-0.16969452156466047</v>
      </c>
      <c r="O234" s="13">
        <v>-9.4625807075985668E-2</v>
      </c>
      <c r="P234" s="13">
        <v>1.0015431302166755E-2</v>
      </c>
      <c r="Q234" s="13">
        <v>4.3284074772669268E-3</v>
      </c>
      <c r="R234" s="13">
        <v>-7.8702140366266771E-2</v>
      </c>
      <c r="S234" s="13">
        <v>-0.10486244996080507</v>
      </c>
      <c r="T234" s="13">
        <v>-0.16514490250474068</v>
      </c>
      <c r="U234" s="13">
        <v>7.143528861108206E-2</v>
      </c>
      <c r="V234" s="13">
        <v>-0.32665637913188894</v>
      </c>
      <c r="W234" s="13">
        <v>-0.12511636934723736</v>
      </c>
      <c r="X234" s="13">
        <v>0.10214521726553993</v>
      </c>
      <c r="Y234" s="150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5"/>
    </row>
    <row r="235" spans="1:65">
      <c r="A235" s="29"/>
      <c r="B235" s="45" t="s">
        <v>277</v>
      </c>
      <c r="C235" s="46"/>
      <c r="D235" s="44">
        <v>0.44</v>
      </c>
      <c r="E235" s="44">
        <v>0.46</v>
      </c>
      <c r="F235" s="44">
        <v>0.26</v>
      </c>
      <c r="G235" s="44">
        <v>0</v>
      </c>
      <c r="H235" s="44">
        <v>7.0000000000000007E-2</v>
      </c>
      <c r="I235" s="44">
        <v>0.05</v>
      </c>
      <c r="J235" s="44">
        <v>1.68</v>
      </c>
      <c r="K235" s="44">
        <v>0.15</v>
      </c>
      <c r="L235" s="44">
        <v>1.03</v>
      </c>
      <c r="M235" s="44">
        <v>1.71</v>
      </c>
      <c r="N235" s="44">
        <v>1.3</v>
      </c>
      <c r="O235" s="44">
        <v>0.68</v>
      </c>
      <c r="P235" s="44">
        <v>0.17</v>
      </c>
      <c r="Q235" s="44">
        <v>0.13</v>
      </c>
      <c r="R235" s="44">
        <v>0.55000000000000004</v>
      </c>
      <c r="S235" s="44">
        <v>0.77</v>
      </c>
      <c r="T235" s="44">
        <v>1.26</v>
      </c>
      <c r="U235" s="44">
        <v>0.67</v>
      </c>
      <c r="V235" s="44">
        <v>2.58</v>
      </c>
      <c r="W235" s="44">
        <v>0.93</v>
      </c>
      <c r="X235" s="44">
        <v>0.93</v>
      </c>
      <c r="Y235" s="150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B236" s="3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BM236" s="55"/>
    </row>
    <row r="237" spans="1:65" ht="15">
      <c r="B237" s="8" t="s">
        <v>485</v>
      </c>
      <c r="BM237" s="27" t="s">
        <v>66</v>
      </c>
    </row>
    <row r="238" spans="1:65" ht="15">
      <c r="A238" s="24" t="s">
        <v>0</v>
      </c>
      <c r="B238" s="18" t="s">
        <v>110</v>
      </c>
      <c r="C238" s="15" t="s">
        <v>111</v>
      </c>
      <c r="D238" s="16" t="s">
        <v>236</v>
      </c>
      <c r="E238" s="17" t="s">
        <v>236</v>
      </c>
      <c r="F238" s="17" t="s">
        <v>236</v>
      </c>
      <c r="G238" s="17" t="s">
        <v>236</v>
      </c>
      <c r="H238" s="17" t="s">
        <v>236</v>
      </c>
      <c r="I238" s="17" t="s">
        <v>236</v>
      </c>
      <c r="J238" s="17" t="s">
        <v>236</v>
      </c>
      <c r="K238" s="17" t="s">
        <v>236</v>
      </c>
      <c r="L238" s="17" t="s">
        <v>236</v>
      </c>
      <c r="M238" s="17" t="s">
        <v>236</v>
      </c>
      <c r="N238" s="17" t="s">
        <v>236</v>
      </c>
      <c r="O238" s="17" t="s">
        <v>236</v>
      </c>
      <c r="P238" s="17" t="s">
        <v>236</v>
      </c>
      <c r="Q238" s="17" t="s">
        <v>236</v>
      </c>
      <c r="R238" s="17" t="s">
        <v>236</v>
      </c>
      <c r="S238" s="17" t="s">
        <v>236</v>
      </c>
      <c r="T238" s="17" t="s">
        <v>236</v>
      </c>
      <c r="U238" s="17" t="s">
        <v>236</v>
      </c>
      <c r="V238" s="17" t="s">
        <v>236</v>
      </c>
      <c r="W238" s="17" t="s">
        <v>236</v>
      </c>
      <c r="X238" s="17" t="s">
        <v>236</v>
      </c>
      <c r="Y238" s="17" t="s">
        <v>236</v>
      </c>
      <c r="Z238" s="17" t="s">
        <v>236</v>
      </c>
      <c r="AA238" s="17" t="s">
        <v>236</v>
      </c>
      <c r="AB238" s="17" t="s">
        <v>236</v>
      </c>
      <c r="AC238" s="17" t="s">
        <v>236</v>
      </c>
      <c r="AD238" s="150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1</v>
      </c>
    </row>
    <row r="239" spans="1:65">
      <c r="A239" s="29"/>
      <c r="B239" s="19" t="s">
        <v>237</v>
      </c>
      <c r="C239" s="9" t="s">
        <v>237</v>
      </c>
      <c r="D239" s="148" t="s">
        <v>239</v>
      </c>
      <c r="E239" s="149" t="s">
        <v>241</v>
      </c>
      <c r="F239" s="149" t="s">
        <v>242</v>
      </c>
      <c r="G239" s="149" t="s">
        <v>243</v>
      </c>
      <c r="H239" s="149" t="s">
        <v>244</v>
      </c>
      <c r="I239" s="149" t="s">
        <v>245</v>
      </c>
      <c r="J239" s="149" t="s">
        <v>246</v>
      </c>
      <c r="K239" s="149" t="s">
        <v>247</v>
      </c>
      <c r="L239" s="149" t="s">
        <v>248</v>
      </c>
      <c r="M239" s="149" t="s">
        <v>249</v>
      </c>
      <c r="N239" s="149" t="s">
        <v>250</v>
      </c>
      <c r="O239" s="149" t="s">
        <v>251</v>
      </c>
      <c r="P239" s="149" t="s">
        <v>252</v>
      </c>
      <c r="Q239" s="149" t="s">
        <v>253</v>
      </c>
      <c r="R239" s="149" t="s">
        <v>254</v>
      </c>
      <c r="S239" s="149" t="s">
        <v>255</v>
      </c>
      <c r="T239" s="149" t="s">
        <v>256</v>
      </c>
      <c r="U239" s="149" t="s">
        <v>257</v>
      </c>
      <c r="V239" s="149" t="s">
        <v>258</v>
      </c>
      <c r="W239" s="149" t="s">
        <v>259</v>
      </c>
      <c r="X239" s="149" t="s">
        <v>260</v>
      </c>
      <c r="Y239" s="149" t="s">
        <v>261</v>
      </c>
      <c r="Z239" s="149" t="s">
        <v>263</v>
      </c>
      <c r="AA239" s="149" t="s">
        <v>264</v>
      </c>
      <c r="AB239" s="149" t="s">
        <v>265</v>
      </c>
      <c r="AC239" s="149" t="s">
        <v>266</v>
      </c>
      <c r="AD239" s="150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 t="s">
        <v>1</v>
      </c>
    </row>
    <row r="240" spans="1:65">
      <c r="A240" s="29"/>
      <c r="B240" s="19"/>
      <c r="C240" s="9"/>
      <c r="D240" s="10" t="s">
        <v>281</v>
      </c>
      <c r="E240" s="11" t="s">
        <v>280</v>
      </c>
      <c r="F240" s="11" t="s">
        <v>280</v>
      </c>
      <c r="G240" s="11" t="s">
        <v>280</v>
      </c>
      <c r="H240" s="11" t="s">
        <v>280</v>
      </c>
      <c r="I240" s="11" t="s">
        <v>309</v>
      </c>
      <c r="J240" s="11" t="s">
        <v>280</v>
      </c>
      <c r="K240" s="11" t="s">
        <v>281</v>
      </c>
      <c r="L240" s="11" t="s">
        <v>309</v>
      </c>
      <c r="M240" s="11" t="s">
        <v>309</v>
      </c>
      <c r="N240" s="11" t="s">
        <v>281</v>
      </c>
      <c r="O240" s="11" t="s">
        <v>280</v>
      </c>
      <c r="P240" s="11" t="s">
        <v>280</v>
      </c>
      <c r="Q240" s="11" t="s">
        <v>280</v>
      </c>
      <c r="R240" s="11" t="s">
        <v>280</v>
      </c>
      <c r="S240" s="11" t="s">
        <v>280</v>
      </c>
      <c r="T240" s="11" t="s">
        <v>309</v>
      </c>
      <c r="U240" s="11" t="s">
        <v>280</v>
      </c>
      <c r="V240" s="11" t="s">
        <v>281</v>
      </c>
      <c r="W240" s="11" t="s">
        <v>281</v>
      </c>
      <c r="X240" s="11" t="s">
        <v>280</v>
      </c>
      <c r="Y240" s="11" t="s">
        <v>281</v>
      </c>
      <c r="Z240" s="11" t="s">
        <v>280</v>
      </c>
      <c r="AA240" s="11" t="s">
        <v>309</v>
      </c>
      <c r="AB240" s="11" t="s">
        <v>281</v>
      </c>
      <c r="AC240" s="11" t="s">
        <v>280</v>
      </c>
      <c r="AD240" s="150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3</v>
      </c>
    </row>
    <row r="241" spans="1:65">
      <c r="A241" s="29"/>
      <c r="B241" s="19"/>
      <c r="C241" s="9"/>
      <c r="D241" s="25" t="s">
        <v>310</v>
      </c>
      <c r="E241" s="25" t="s">
        <v>310</v>
      </c>
      <c r="F241" s="25" t="s">
        <v>272</v>
      </c>
      <c r="G241" s="25" t="s">
        <v>311</v>
      </c>
      <c r="H241" s="25" t="s">
        <v>312</v>
      </c>
      <c r="I241" s="25" t="s">
        <v>310</v>
      </c>
      <c r="J241" s="25" t="s">
        <v>310</v>
      </c>
      <c r="K241" s="25" t="s">
        <v>313</v>
      </c>
      <c r="L241" s="25" t="s">
        <v>312</v>
      </c>
      <c r="M241" s="25" t="s">
        <v>311</v>
      </c>
      <c r="N241" s="25" t="s">
        <v>311</v>
      </c>
      <c r="O241" s="25" t="s">
        <v>310</v>
      </c>
      <c r="P241" s="25" t="s">
        <v>310</v>
      </c>
      <c r="Q241" s="25" t="s">
        <v>310</v>
      </c>
      <c r="R241" s="25" t="s">
        <v>310</v>
      </c>
      <c r="S241" s="25" t="s">
        <v>310</v>
      </c>
      <c r="T241" s="25" t="s">
        <v>310</v>
      </c>
      <c r="U241" s="25" t="s">
        <v>314</v>
      </c>
      <c r="V241" s="25" t="s">
        <v>310</v>
      </c>
      <c r="W241" s="25" t="s">
        <v>311</v>
      </c>
      <c r="X241" s="25" t="s">
        <v>312</v>
      </c>
      <c r="Y241" s="25" t="s">
        <v>310</v>
      </c>
      <c r="Z241" s="25" t="s">
        <v>310</v>
      </c>
      <c r="AA241" s="25" t="s">
        <v>311</v>
      </c>
      <c r="AB241" s="25" t="s">
        <v>313</v>
      </c>
      <c r="AC241" s="25" t="s">
        <v>116</v>
      </c>
      <c r="AD241" s="150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</v>
      </c>
    </row>
    <row r="242" spans="1:65">
      <c r="A242" s="29"/>
      <c r="B242" s="18">
        <v>1</v>
      </c>
      <c r="C242" s="14">
        <v>1</v>
      </c>
      <c r="D242" s="200">
        <v>5.7300000000000004E-2</v>
      </c>
      <c r="E242" s="200">
        <v>5.8384000000000005E-2</v>
      </c>
      <c r="F242" s="200">
        <v>5.8720000000000008E-2</v>
      </c>
      <c r="G242" s="200">
        <v>5.917E-2</v>
      </c>
      <c r="H242" s="200">
        <v>5.7840234501909844E-2</v>
      </c>
      <c r="I242" s="200">
        <v>5.9699999999999996E-2</v>
      </c>
      <c r="J242" s="200">
        <v>5.5800000000000002E-2</v>
      </c>
      <c r="K242" s="200">
        <v>5.9179850000000013E-2</v>
      </c>
      <c r="L242" s="200">
        <v>5.8799999999999998E-2</v>
      </c>
      <c r="M242" s="200">
        <v>5.8500000000000003E-2</v>
      </c>
      <c r="N242" s="200">
        <v>5.9500000000000004E-2</v>
      </c>
      <c r="O242" s="200">
        <v>5.7499999999999996E-2</v>
      </c>
      <c r="P242" s="200">
        <v>5.9699999999999996E-2</v>
      </c>
      <c r="Q242" s="200">
        <v>5.7700000000000001E-2</v>
      </c>
      <c r="R242" s="200">
        <v>6.2600000000000003E-2</v>
      </c>
      <c r="S242" s="200">
        <v>5.9000000000000004E-2</v>
      </c>
      <c r="T242" s="200">
        <v>6.2899999999999998E-2</v>
      </c>
      <c r="U242" s="208">
        <v>6.4299999999999996E-2</v>
      </c>
      <c r="V242" s="200">
        <v>6.1700000000000005E-2</v>
      </c>
      <c r="W242" s="208">
        <v>5.2020000000000004E-2</v>
      </c>
      <c r="X242" s="200">
        <v>5.7529999999999998E-2</v>
      </c>
      <c r="Y242" s="200">
        <v>5.3851900000000001E-2</v>
      </c>
      <c r="Z242" s="200">
        <v>5.6400000000000006E-2</v>
      </c>
      <c r="AA242" s="200">
        <v>5.7377017938549879E-2</v>
      </c>
      <c r="AB242" s="200">
        <v>5.5609500000000006E-2</v>
      </c>
      <c r="AC242" s="208">
        <v>6.3299999999999995E-2</v>
      </c>
      <c r="AD242" s="202"/>
      <c r="AE242" s="203"/>
      <c r="AF242" s="203"/>
      <c r="AG242" s="203"/>
      <c r="AH242" s="203"/>
      <c r="AI242" s="203"/>
      <c r="AJ242" s="203"/>
      <c r="AK242" s="203"/>
      <c r="AL242" s="203"/>
      <c r="AM242" s="203"/>
      <c r="AN242" s="203"/>
      <c r="AO242" s="203"/>
      <c r="AP242" s="203"/>
      <c r="AQ242" s="203"/>
      <c r="AR242" s="203"/>
      <c r="AS242" s="203"/>
      <c r="AT242" s="203"/>
      <c r="AU242" s="203"/>
      <c r="AV242" s="203"/>
      <c r="AW242" s="203"/>
      <c r="AX242" s="203"/>
      <c r="AY242" s="203"/>
      <c r="AZ242" s="203"/>
      <c r="BA242" s="203"/>
      <c r="BB242" s="203"/>
      <c r="BC242" s="203"/>
      <c r="BD242" s="203"/>
      <c r="BE242" s="203"/>
      <c r="BF242" s="203"/>
      <c r="BG242" s="203"/>
      <c r="BH242" s="203"/>
      <c r="BI242" s="203"/>
      <c r="BJ242" s="203"/>
      <c r="BK242" s="203"/>
      <c r="BL242" s="203"/>
      <c r="BM242" s="204">
        <v>1</v>
      </c>
    </row>
    <row r="243" spans="1:65">
      <c r="A243" s="29"/>
      <c r="B243" s="19">
        <v>1</v>
      </c>
      <c r="C243" s="9">
        <v>2</v>
      </c>
      <c r="D243" s="23">
        <v>5.6800000000000003E-2</v>
      </c>
      <c r="E243" s="23">
        <v>6.3019000000000006E-2</v>
      </c>
      <c r="F243" s="23">
        <v>5.876E-2</v>
      </c>
      <c r="G243" s="23">
        <v>5.9020000000000003E-2</v>
      </c>
      <c r="H243" s="23">
        <v>5.8848994014325459E-2</v>
      </c>
      <c r="I243" s="23">
        <v>5.9100000000000007E-2</v>
      </c>
      <c r="J243" s="23">
        <v>5.5199999999999999E-2</v>
      </c>
      <c r="K243" s="23">
        <v>5.927955E-2</v>
      </c>
      <c r="L243" s="23">
        <v>5.9299999999999999E-2</v>
      </c>
      <c r="M243" s="23">
        <v>5.9000000000000004E-2</v>
      </c>
      <c r="N243" s="23">
        <v>5.7499999999999996E-2</v>
      </c>
      <c r="O243" s="23">
        <v>5.7799999999999997E-2</v>
      </c>
      <c r="P243" s="23">
        <v>5.9799999999999999E-2</v>
      </c>
      <c r="Q243" s="209">
        <v>5.9500000000000004E-2</v>
      </c>
      <c r="R243" s="23">
        <v>6.0600000000000001E-2</v>
      </c>
      <c r="S243" s="23">
        <v>5.9500000000000004E-2</v>
      </c>
      <c r="T243" s="23">
        <v>6.2600000000000003E-2</v>
      </c>
      <c r="U243" s="206">
        <v>6.2100000000000002E-2</v>
      </c>
      <c r="V243" s="23">
        <v>6.0600000000000001E-2</v>
      </c>
      <c r="W243" s="206">
        <v>5.2839999999999991E-2</v>
      </c>
      <c r="X243" s="23">
        <v>5.6060000000000006E-2</v>
      </c>
      <c r="Y243" s="23">
        <v>5.3738899999999999E-2</v>
      </c>
      <c r="Z243" s="23">
        <v>5.4600000000000003E-2</v>
      </c>
      <c r="AA243" s="23">
        <v>5.76113598838165E-2</v>
      </c>
      <c r="AB243" s="23">
        <v>5.5119100000000004E-2</v>
      </c>
      <c r="AC243" s="206">
        <v>6.7199999999999996E-2</v>
      </c>
      <c r="AD243" s="202"/>
      <c r="AE243" s="203"/>
      <c r="AF243" s="203"/>
      <c r="AG243" s="203"/>
      <c r="AH243" s="203"/>
      <c r="AI243" s="203"/>
      <c r="AJ243" s="203"/>
      <c r="AK243" s="203"/>
      <c r="AL243" s="203"/>
      <c r="AM243" s="203"/>
      <c r="AN243" s="203"/>
      <c r="AO243" s="203"/>
      <c r="AP243" s="203"/>
      <c r="AQ243" s="203"/>
      <c r="AR243" s="203"/>
      <c r="AS243" s="203"/>
      <c r="AT243" s="203"/>
      <c r="AU243" s="203"/>
      <c r="AV243" s="203"/>
      <c r="AW243" s="203"/>
      <c r="AX243" s="203"/>
      <c r="AY243" s="203"/>
      <c r="AZ243" s="203"/>
      <c r="BA243" s="203"/>
      <c r="BB243" s="203"/>
      <c r="BC243" s="203"/>
      <c r="BD243" s="203"/>
      <c r="BE243" s="203"/>
      <c r="BF243" s="203"/>
      <c r="BG243" s="203"/>
      <c r="BH243" s="203"/>
      <c r="BI243" s="203"/>
      <c r="BJ243" s="203"/>
      <c r="BK243" s="203"/>
      <c r="BL243" s="203"/>
      <c r="BM243" s="204">
        <v>18</v>
      </c>
    </row>
    <row r="244" spans="1:65">
      <c r="A244" s="29"/>
      <c r="B244" s="19">
        <v>1</v>
      </c>
      <c r="C244" s="9">
        <v>3</v>
      </c>
      <c r="D244" s="23">
        <v>5.6300000000000003E-2</v>
      </c>
      <c r="E244" s="23">
        <v>5.8647999999999999E-2</v>
      </c>
      <c r="F244" s="23">
        <v>5.8130000000000001E-2</v>
      </c>
      <c r="G244" s="23">
        <v>6.0499999999999998E-2</v>
      </c>
      <c r="H244" s="23">
        <v>5.8441176876756533E-2</v>
      </c>
      <c r="I244" s="23">
        <v>5.9900000000000002E-2</v>
      </c>
      <c r="J244" s="23">
        <v>5.74E-2</v>
      </c>
      <c r="K244" s="23">
        <v>5.9021950000000004E-2</v>
      </c>
      <c r="L244" s="23">
        <v>5.9500000000000004E-2</v>
      </c>
      <c r="M244" s="23">
        <v>5.7300000000000004E-2</v>
      </c>
      <c r="N244" s="23">
        <v>5.6800000000000003E-2</v>
      </c>
      <c r="O244" s="23">
        <v>5.79E-2</v>
      </c>
      <c r="P244" s="23">
        <v>5.9799999999999999E-2</v>
      </c>
      <c r="Q244" s="23">
        <v>5.7599999999999998E-2</v>
      </c>
      <c r="R244" s="23">
        <v>5.8500000000000003E-2</v>
      </c>
      <c r="S244" s="23">
        <v>5.6599999999999998E-2</v>
      </c>
      <c r="T244" s="23">
        <v>6.3699999999999993E-2</v>
      </c>
      <c r="U244" s="206">
        <v>6.3799999999999996E-2</v>
      </c>
      <c r="V244" s="23">
        <v>6.3E-2</v>
      </c>
      <c r="W244" s="206">
        <v>5.2079999999999994E-2</v>
      </c>
      <c r="X244" s="23">
        <v>5.8729999999999991E-2</v>
      </c>
      <c r="Y244" s="23">
        <v>5.4105250000000008E-2</v>
      </c>
      <c r="Z244" s="23">
        <v>5.5E-2</v>
      </c>
      <c r="AA244" s="23">
        <v>5.7139706251061191E-2</v>
      </c>
      <c r="AB244" s="23">
        <v>5.5510200000000003E-2</v>
      </c>
      <c r="AC244" s="206">
        <v>6.8599999999999994E-2</v>
      </c>
      <c r="AD244" s="202"/>
      <c r="AE244" s="203"/>
      <c r="AF244" s="203"/>
      <c r="AG244" s="203"/>
      <c r="AH244" s="203"/>
      <c r="AI244" s="203"/>
      <c r="AJ244" s="203"/>
      <c r="AK244" s="203"/>
      <c r="AL244" s="203"/>
      <c r="AM244" s="203"/>
      <c r="AN244" s="203"/>
      <c r="AO244" s="203"/>
      <c r="AP244" s="203"/>
      <c r="AQ244" s="203"/>
      <c r="AR244" s="203"/>
      <c r="AS244" s="203"/>
      <c r="AT244" s="203"/>
      <c r="AU244" s="203"/>
      <c r="AV244" s="203"/>
      <c r="AW244" s="203"/>
      <c r="AX244" s="203"/>
      <c r="AY244" s="203"/>
      <c r="AZ244" s="203"/>
      <c r="BA244" s="203"/>
      <c r="BB244" s="203"/>
      <c r="BC244" s="203"/>
      <c r="BD244" s="203"/>
      <c r="BE244" s="203"/>
      <c r="BF244" s="203"/>
      <c r="BG244" s="203"/>
      <c r="BH244" s="203"/>
      <c r="BI244" s="203"/>
      <c r="BJ244" s="203"/>
      <c r="BK244" s="203"/>
      <c r="BL244" s="203"/>
      <c r="BM244" s="204">
        <v>16</v>
      </c>
    </row>
    <row r="245" spans="1:65">
      <c r="A245" s="29"/>
      <c r="B245" s="19">
        <v>1</v>
      </c>
      <c r="C245" s="9">
        <v>4</v>
      </c>
      <c r="D245" s="23">
        <v>5.6899999999999992E-2</v>
      </c>
      <c r="E245" s="23">
        <v>6.0379999999999996E-2</v>
      </c>
      <c r="F245" s="23">
        <v>5.901E-2</v>
      </c>
      <c r="G245" s="23">
        <v>5.944E-2</v>
      </c>
      <c r="H245" s="23">
        <v>5.7757535702782851E-2</v>
      </c>
      <c r="I245" s="23">
        <v>6.0999999999999999E-2</v>
      </c>
      <c r="J245" s="23">
        <v>5.5999999999999994E-2</v>
      </c>
      <c r="K245" s="23">
        <v>5.9655349999999996E-2</v>
      </c>
      <c r="L245" s="23">
        <v>5.9199999999999996E-2</v>
      </c>
      <c r="M245" s="23">
        <v>5.6999999999999995E-2</v>
      </c>
      <c r="N245" s="23">
        <v>5.8299999999999998E-2</v>
      </c>
      <c r="O245" s="23">
        <v>5.7200000000000001E-2</v>
      </c>
      <c r="P245" s="23">
        <v>5.9400000000000001E-2</v>
      </c>
      <c r="Q245" s="23">
        <v>5.7599999999999998E-2</v>
      </c>
      <c r="R245" s="23">
        <v>6.0999999999999999E-2</v>
      </c>
      <c r="S245" s="23">
        <v>5.8100000000000006E-2</v>
      </c>
      <c r="T245" s="23">
        <v>6.4700000000000008E-2</v>
      </c>
      <c r="U245" s="206">
        <v>6.6400000000000001E-2</v>
      </c>
      <c r="V245" s="23">
        <v>6.2399999999999997E-2</v>
      </c>
      <c r="W245" s="206">
        <v>5.21E-2</v>
      </c>
      <c r="X245" s="23">
        <v>5.7599999999999998E-2</v>
      </c>
      <c r="Y245" s="23">
        <v>5.4542809999999997E-2</v>
      </c>
      <c r="Z245" s="23">
        <v>5.7700000000000001E-2</v>
      </c>
      <c r="AA245" s="23">
        <v>5.8626975228538256E-2</v>
      </c>
      <c r="AB245" s="23">
        <v>5.40741E-2</v>
      </c>
      <c r="AC245" s="206">
        <v>7.1000000000000008E-2</v>
      </c>
      <c r="AD245" s="202"/>
      <c r="AE245" s="203"/>
      <c r="AF245" s="203"/>
      <c r="AG245" s="203"/>
      <c r="AH245" s="203"/>
      <c r="AI245" s="203"/>
      <c r="AJ245" s="203"/>
      <c r="AK245" s="203"/>
      <c r="AL245" s="203"/>
      <c r="AM245" s="203"/>
      <c r="AN245" s="203"/>
      <c r="AO245" s="203"/>
      <c r="AP245" s="203"/>
      <c r="AQ245" s="203"/>
      <c r="AR245" s="203"/>
      <c r="AS245" s="203"/>
      <c r="AT245" s="203"/>
      <c r="AU245" s="203"/>
      <c r="AV245" s="203"/>
      <c r="AW245" s="203"/>
      <c r="AX245" s="203"/>
      <c r="AY245" s="203"/>
      <c r="AZ245" s="203"/>
      <c r="BA245" s="203"/>
      <c r="BB245" s="203"/>
      <c r="BC245" s="203"/>
      <c r="BD245" s="203"/>
      <c r="BE245" s="203"/>
      <c r="BF245" s="203"/>
      <c r="BG245" s="203"/>
      <c r="BH245" s="203"/>
      <c r="BI245" s="203"/>
      <c r="BJ245" s="203"/>
      <c r="BK245" s="203"/>
      <c r="BL245" s="203"/>
      <c r="BM245" s="204">
        <v>5.848625072045787E-2</v>
      </c>
    </row>
    <row r="246" spans="1:65">
      <c r="A246" s="29"/>
      <c r="B246" s="19">
        <v>1</v>
      </c>
      <c r="C246" s="9">
        <v>5</v>
      </c>
      <c r="D246" s="23">
        <v>5.6400000000000006E-2</v>
      </c>
      <c r="E246" s="23">
        <v>6.1996000000000002E-2</v>
      </c>
      <c r="F246" s="23">
        <v>5.8410000000000004E-2</v>
      </c>
      <c r="G246" s="23">
        <v>6.0729999999999999E-2</v>
      </c>
      <c r="H246" s="23">
        <v>5.6745498850428441E-2</v>
      </c>
      <c r="I246" s="23">
        <v>5.8500000000000003E-2</v>
      </c>
      <c r="J246" s="23">
        <v>5.7799999999999997E-2</v>
      </c>
      <c r="K246" s="23">
        <v>5.9404800000000001E-2</v>
      </c>
      <c r="L246" s="23">
        <v>5.9799999999999999E-2</v>
      </c>
      <c r="M246" s="23">
        <v>5.8600000000000006E-2</v>
      </c>
      <c r="N246" s="23">
        <v>5.8600000000000006E-2</v>
      </c>
      <c r="O246" s="23">
        <v>5.7499999999999996E-2</v>
      </c>
      <c r="P246" s="23">
        <v>5.8799999999999998E-2</v>
      </c>
      <c r="Q246" s="23">
        <v>5.7700000000000001E-2</v>
      </c>
      <c r="R246" s="23">
        <v>6.3E-2</v>
      </c>
      <c r="S246" s="23">
        <v>5.8799999999999998E-2</v>
      </c>
      <c r="T246" s="23">
        <v>6.2600000000000003E-2</v>
      </c>
      <c r="U246" s="206">
        <v>6.2799999999999995E-2</v>
      </c>
      <c r="V246" s="23">
        <v>6.1399999999999996E-2</v>
      </c>
      <c r="W246" s="206">
        <v>5.2479999999999999E-2</v>
      </c>
      <c r="X246" s="23">
        <v>5.8959999999999999E-2</v>
      </c>
      <c r="Y246" s="23">
        <v>5.5197749999999997E-2</v>
      </c>
      <c r="Z246" s="23">
        <v>5.5999999999999994E-2</v>
      </c>
      <c r="AA246" s="23">
        <v>5.6957366600447271E-2</v>
      </c>
      <c r="AB246" s="23">
        <v>5.8056400000000001E-2</v>
      </c>
      <c r="AC246" s="206">
        <v>6.83E-2</v>
      </c>
      <c r="AD246" s="202"/>
      <c r="AE246" s="203"/>
      <c r="AF246" s="203"/>
      <c r="AG246" s="203"/>
      <c r="AH246" s="203"/>
      <c r="AI246" s="203"/>
      <c r="AJ246" s="203"/>
      <c r="AK246" s="203"/>
      <c r="AL246" s="203"/>
      <c r="AM246" s="203"/>
      <c r="AN246" s="203"/>
      <c r="AO246" s="203"/>
      <c r="AP246" s="203"/>
      <c r="AQ246" s="203"/>
      <c r="AR246" s="203"/>
      <c r="AS246" s="203"/>
      <c r="AT246" s="203"/>
      <c r="AU246" s="203"/>
      <c r="AV246" s="203"/>
      <c r="AW246" s="203"/>
      <c r="AX246" s="203"/>
      <c r="AY246" s="203"/>
      <c r="AZ246" s="203"/>
      <c r="BA246" s="203"/>
      <c r="BB246" s="203"/>
      <c r="BC246" s="203"/>
      <c r="BD246" s="203"/>
      <c r="BE246" s="203"/>
      <c r="BF246" s="203"/>
      <c r="BG246" s="203"/>
      <c r="BH246" s="203"/>
      <c r="BI246" s="203"/>
      <c r="BJ246" s="203"/>
      <c r="BK246" s="203"/>
      <c r="BL246" s="203"/>
      <c r="BM246" s="204">
        <v>87</v>
      </c>
    </row>
    <row r="247" spans="1:65">
      <c r="A247" s="29"/>
      <c r="B247" s="19">
        <v>1</v>
      </c>
      <c r="C247" s="9">
        <v>6</v>
      </c>
      <c r="D247" s="23">
        <v>5.4900000000000004E-2</v>
      </c>
      <c r="E247" s="23">
        <v>6.2404999999999988E-2</v>
      </c>
      <c r="F247" s="23">
        <v>5.8200000000000002E-2</v>
      </c>
      <c r="G247" s="23">
        <v>6.0260000000000001E-2</v>
      </c>
      <c r="H247" s="23">
        <v>5.7551441517625389E-2</v>
      </c>
      <c r="I247" s="23">
        <v>5.6300000000000003E-2</v>
      </c>
      <c r="J247" s="23">
        <v>5.6499999999999995E-2</v>
      </c>
      <c r="K247" s="23">
        <v>5.9403250000000005E-2</v>
      </c>
      <c r="L247" s="23">
        <v>5.9400000000000001E-2</v>
      </c>
      <c r="M247" s="23">
        <v>5.9000000000000004E-2</v>
      </c>
      <c r="N247" s="23">
        <v>5.7700000000000001E-2</v>
      </c>
      <c r="O247" s="23">
        <v>5.8299999999999998E-2</v>
      </c>
      <c r="P247" s="23">
        <v>5.9100000000000007E-2</v>
      </c>
      <c r="Q247" s="23">
        <v>5.74E-2</v>
      </c>
      <c r="R247" s="23">
        <v>6.2699999999999992E-2</v>
      </c>
      <c r="S247" s="23">
        <v>5.7700000000000001E-2</v>
      </c>
      <c r="T247" s="23">
        <v>6.3799999999999996E-2</v>
      </c>
      <c r="U247" s="206">
        <v>6.5000000000000002E-2</v>
      </c>
      <c r="V247" s="23">
        <v>6.0899999999999996E-2</v>
      </c>
      <c r="W247" s="206">
        <v>5.2170000000000008E-2</v>
      </c>
      <c r="X247" s="23">
        <v>5.5979999999999995E-2</v>
      </c>
      <c r="Y247" s="23">
        <v>5.391145E-2</v>
      </c>
      <c r="Z247" s="23">
        <v>5.8500000000000003E-2</v>
      </c>
      <c r="AA247" s="23">
        <v>5.8422882056945097E-2</v>
      </c>
      <c r="AB247" s="23">
        <v>5.7478300000000003E-2</v>
      </c>
      <c r="AC247" s="206">
        <v>6.3899999999999998E-2</v>
      </c>
      <c r="AD247" s="202"/>
      <c r="AE247" s="203"/>
      <c r="AF247" s="203"/>
      <c r="AG247" s="203"/>
      <c r="AH247" s="203"/>
      <c r="AI247" s="203"/>
      <c r="AJ247" s="203"/>
      <c r="AK247" s="203"/>
      <c r="AL247" s="203"/>
      <c r="AM247" s="203"/>
      <c r="AN247" s="203"/>
      <c r="AO247" s="203"/>
      <c r="AP247" s="203"/>
      <c r="AQ247" s="203"/>
      <c r="AR247" s="203"/>
      <c r="AS247" s="203"/>
      <c r="AT247" s="203"/>
      <c r="AU247" s="203"/>
      <c r="AV247" s="203"/>
      <c r="AW247" s="203"/>
      <c r="AX247" s="203"/>
      <c r="AY247" s="203"/>
      <c r="AZ247" s="203"/>
      <c r="BA247" s="203"/>
      <c r="BB247" s="203"/>
      <c r="BC247" s="203"/>
      <c r="BD247" s="203"/>
      <c r="BE247" s="203"/>
      <c r="BF247" s="203"/>
      <c r="BG247" s="203"/>
      <c r="BH247" s="203"/>
      <c r="BI247" s="203"/>
      <c r="BJ247" s="203"/>
      <c r="BK247" s="203"/>
      <c r="BL247" s="203"/>
      <c r="BM247" s="56"/>
    </row>
    <row r="248" spans="1:65">
      <c r="A248" s="29"/>
      <c r="B248" s="20" t="s">
        <v>273</v>
      </c>
      <c r="C248" s="12"/>
      <c r="D248" s="207">
        <v>5.6433333333333335E-2</v>
      </c>
      <c r="E248" s="207">
        <v>6.0805333333333329E-2</v>
      </c>
      <c r="F248" s="207">
        <v>5.8538333333333338E-2</v>
      </c>
      <c r="G248" s="207">
        <v>5.9853333333333335E-2</v>
      </c>
      <c r="H248" s="207">
        <v>5.7864146910638091E-2</v>
      </c>
      <c r="I248" s="207">
        <v>5.9083333333333342E-2</v>
      </c>
      <c r="J248" s="207">
        <v>5.645E-2</v>
      </c>
      <c r="K248" s="207">
        <v>5.9324125000000005E-2</v>
      </c>
      <c r="L248" s="207">
        <v>5.9333333333333342E-2</v>
      </c>
      <c r="M248" s="207">
        <v>5.8233333333333331E-2</v>
      </c>
      <c r="N248" s="207">
        <v>5.8066666666666676E-2</v>
      </c>
      <c r="O248" s="207">
        <v>5.7700000000000001E-2</v>
      </c>
      <c r="P248" s="207">
        <v>5.9433333333333331E-2</v>
      </c>
      <c r="Q248" s="207">
        <v>5.7916666666666672E-2</v>
      </c>
      <c r="R248" s="207">
        <v>6.1399999999999989E-2</v>
      </c>
      <c r="S248" s="207">
        <v>5.8283333333333333E-2</v>
      </c>
      <c r="T248" s="207">
        <v>6.3383333333333333E-2</v>
      </c>
      <c r="U248" s="207">
        <v>6.4066666666666675E-2</v>
      </c>
      <c r="V248" s="207">
        <v>6.1666666666666675E-2</v>
      </c>
      <c r="W248" s="207">
        <v>5.2281666666666664E-2</v>
      </c>
      <c r="X248" s="207">
        <v>5.7476666666666655E-2</v>
      </c>
      <c r="Y248" s="207">
        <v>5.4224676666666673E-2</v>
      </c>
      <c r="Z248" s="207">
        <v>5.6366666666666669E-2</v>
      </c>
      <c r="AA248" s="207">
        <v>5.768921799322637E-2</v>
      </c>
      <c r="AB248" s="207">
        <v>5.5974600000000006E-2</v>
      </c>
      <c r="AC248" s="207">
        <v>6.7050000000000012E-2</v>
      </c>
      <c r="AD248" s="202"/>
      <c r="AE248" s="203"/>
      <c r="AF248" s="203"/>
      <c r="AG248" s="203"/>
      <c r="AH248" s="203"/>
      <c r="AI248" s="203"/>
      <c r="AJ248" s="203"/>
      <c r="AK248" s="203"/>
      <c r="AL248" s="203"/>
      <c r="AM248" s="203"/>
      <c r="AN248" s="203"/>
      <c r="AO248" s="203"/>
      <c r="AP248" s="203"/>
      <c r="AQ248" s="203"/>
      <c r="AR248" s="203"/>
      <c r="AS248" s="203"/>
      <c r="AT248" s="203"/>
      <c r="AU248" s="203"/>
      <c r="AV248" s="203"/>
      <c r="AW248" s="203"/>
      <c r="AX248" s="203"/>
      <c r="AY248" s="203"/>
      <c r="AZ248" s="203"/>
      <c r="BA248" s="203"/>
      <c r="BB248" s="203"/>
      <c r="BC248" s="203"/>
      <c r="BD248" s="203"/>
      <c r="BE248" s="203"/>
      <c r="BF248" s="203"/>
      <c r="BG248" s="203"/>
      <c r="BH248" s="203"/>
      <c r="BI248" s="203"/>
      <c r="BJ248" s="203"/>
      <c r="BK248" s="203"/>
      <c r="BL248" s="203"/>
      <c r="BM248" s="56"/>
    </row>
    <row r="249" spans="1:65">
      <c r="A249" s="29"/>
      <c r="B249" s="3" t="s">
        <v>274</v>
      </c>
      <c r="C249" s="28"/>
      <c r="D249" s="23">
        <v>5.6600000000000004E-2</v>
      </c>
      <c r="E249" s="23">
        <v>6.1187999999999999E-2</v>
      </c>
      <c r="F249" s="23">
        <v>5.8565000000000006E-2</v>
      </c>
      <c r="G249" s="23">
        <v>5.985E-2</v>
      </c>
      <c r="H249" s="23">
        <v>5.7798885102346348E-2</v>
      </c>
      <c r="I249" s="23">
        <v>5.9400000000000001E-2</v>
      </c>
      <c r="J249" s="23">
        <v>5.6249999999999994E-2</v>
      </c>
      <c r="K249" s="23">
        <v>5.9341400000000002E-2</v>
      </c>
      <c r="L249" s="23">
        <v>5.935E-2</v>
      </c>
      <c r="M249" s="23">
        <v>5.8550000000000005E-2</v>
      </c>
      <c r="N249" s="23">
        <v>5.7999999999999996E-2</v>
      </c>
      <c r="O249" s="23">
        <v>5.7649999999999993E-2</v>
      </c>
      <c r="P249" s="23">
        <v>5.9549999999999999E-2</v>
      </c>
      <c r="Q249" s="23">
        <v>5.765E-2</v>
      </c>
      <c r="R249" s="23">
        <v>6.1800000000000001E-2</v>
      </c>
      <c r="S249" s="23">
        <v>5.8450000000000002E-2</v>
      </c>
      <c r="T249" s="23">
        <v>6.3299999999999995E-2</v>
      </c>
      <c r="U249" s="23">
        <v>6.4049999999999996E-2</v>
      </c>
      <c r="V249" s="23">
        <v>6.1550000000000001E-2</v>
      </c>
      <c r="W249" s="23">
        <v>5.2135000000000001E-2</v>
      </c>
      <c r="X249" s="23">
        <v>5.7564999999999998E-2</v>
      </c>
      <c r="Y249" s="23">
        <v>5.4008350000000004E-2</v>
      </c>
      <c r="Z249" s="23">
        <v>5.62E-2</v>
      </c>
      <c r="AA249" s="23">
        <v>5.7494188911183186E-2</v>
      </c>
      <c r="AB249" s="23">
        <v>5.5559850000000008E-2</v>
      </c>
      <c r="AC249" s="23">
        <v>6.7750000000000005E-2</v>
      </c>
      <c r="AD249" s="202"/>
      <c r="AE249" s="203"/>
      <c r="AF249" s="203"/>
      <c r="AG249" s="203"/>
      <c r="AH249" s="203"/>
      <c r="AI249" s="203"/>
      <c r="AJ249" s="203"/>
      <c r="AK249" s="203"/>
      <c r="AL249" s="203"/>
      <c r="AM249" s="203"/>
      <c r="AN249" s="203"/>
      <c r="AO249" s="203"/>
      <c r="AP249" s="203"/>
      <c r="AQ249" s="203"/>
      <c r="AR249" s="203"/>
      <c r="AS249" s="203"/>
      <c r="AT249" s="203"/>
      <c r="AU249" s="203"/>
      <c r="AV249" s="203"/>
      <c r="AW249" s="203"/>
      <c r="AX249" s="203"/>
      <c r="AY249" s="203"/>
      <c r="AZ249" s="203"/>
      <c r="BA249" s="203"/>
      <c r="BB249" s="203"/>
      <c r="BC249" s="203"/>
      <c r="BD249" s="203"/>
      <c r="BE249" s="203"/>
      <c r="BF249" s="203"/>
      <c r="BG249" s="203"/>
      <c r="BH249" s="203"/>
      <c r="BI249" s="203"/>
      <c r="BJ249" s="203"/>
      <c r="BK249" s="203"/>
      <c r="BL249" s="203"/>
      <c r="BM249" s="56"/>
    </row>
    <row r="250" spans="1:65">
      <c r="A250" s="29"/>
      <c r="B250" s="3" t="s">
        <v>275</v>
      </c>
      <c r="C250" s="28"/>
      <c r="D250" s="23">
        <v>8.3346665600170483E-4</v>
      </c>
      <c r="E250" s="23">
        <v>1.9786253477267145E-3</v>
      </c>
      <c r="F250" s="23">
        <v>3.4706867716154772E-4</v>
      </c>
      <c r="G250" s="23">
        <v>7.3271185787229147E-4</v>
      </c>
      <c r="H250" s="23">
        <v>7.2992921544511816E-4</v>
      </c>
      <c r="I250" s="23">
        <v>1.6005207485898648E-3</v>
      </c>
      <c r="J250" s="23">
        <v>9.9146356463563463E-4</v>
      </c>
      <c r="K250" s="23">
        <v>2.1752754250898535E-4</v>
      </c>
      <c r="L250" s="23">
        <v>3.3266599866332516E-4</v>
      </c>
      <c r="M250" s="23">
        <v>8.6871552689397186E-4</v>
      </c>
      <c r="N250" s="23">
        <v>9.4375137968994208E-4</v>
      </c>
      <c r="O250" s="23">
        <v>3.8470768123342674E-4</v>
      </c>
      <c r="P250" s="23">
        <v>4.1311822359545641E-4</v>
      </c>
      <c r="Q250" s="23">
        <v>7.8336879352363113E-4</v>
      </c>
      <c r="R250" s="23">
        <v>1.7262676501632048E-3</v>
      </c>
      <c r="S250" s="23">
        <v>1.0457851914550476E-3</v>
      </c>
      <c r="T250" s="23">
        <v>8.3286653592677597E-4</v>
      </c>
      <c r="U250" s="23">
        <v>1.5435888917281922E-3</v>
      </c>
      <c r="V250" s="23">
        <v>9.0700973901423323E-4</v>
      </c>
      <c r="W250" s="23">
        <v>3.1801991551892511E-4</v>
      </c>
      <c r="X250" s="23">
        <v>1.2677644365838082E-3</v>
      </c>
      <c r="Y250" s="23">
        <v>5.5414720360808889E-4</v>
      </c>
      <c r="Z250" s="23">
        <v>1.5134948518798037E-3</v>
      </c>
      <c r="AA250" s="23">
        <v>6.8684087909836407E-4</v>
      </c>
      <c r="AB250" s="23">
        <v>1.5025146122417579E-3</v>
      </c>
      <c r="AC250" s="23">
        <v>2.9521178838251053E-3</v>
      </c>
      <c r="AD250" s="202"/>
      <c r="AE250" s="203"/>
      <c r="AF250" s="203"/>
      <c r="AG250" s="203"/>
      <c r="AH250" s="203"/>
      <c r="AI250" s="203"/>
      <c r="AJ250" s="203"/>
      <c r="AK250" s="203"/>
      <c r="AL250" s="203"/>
      <c r="AM250" s="203"/>
      <c r="AN250" s="203"/>
      <c r="AO250" s="203"/>
      <c r="AP250" s="203"/>
      <c r="AQ250" s="203"/>
      <c r="AR250" s="203"/>
      <c r="AS250" s="203"/>
      <c r="AT250" s="203"/>
      <c r="AU250" s="203"/>
      <c r="AV250" s="203"/>
      <c r="AW250" s="203"/>
      <c r="AX250" s="203"/>
      <c r="AY250" s="203"/>
      <c r="AZ250" s="203"/>
      <c r="BA250" s="203"/>
      <c r="BB250" s="203"/>
      <c r="BC250" s="203"/>
      <c r="BD250" s="203"/>
      <c r="BE250" s="203"/>
      <c r="BF250" s="203"/>
      <c r="BG250" s="203"/>
      <c r="BH250" s="203"/>
      <c r="BI250" s="203"/>
      <c r="BJ250" s="203"/>
      <c r="BK250" s="203"/>
      <c r="BL250" s="203"/>
      <c r="BM250" s="56"/>
    </row>
    <row r="251" spans="1:65">
      <c r="A251" s="29"/>
      <c r="B251" s="3" t="s">
        <v>86</v>
      </c>
      <c r="C251" s="28"/>
      <c r="D251" s="13">
        <v>1.4769048836415324E-2</v>
      </c>
      <c r="E251" s="13">
        <v>3.2540325646764234E-2</v>
      </c>
      <c r="F251" s="13">
        <v>5.9289128575841649E-3</v>
      </c>
      <c r="G251" s="13">
        <v>1.22417886701764E-2</v>
      </c>
      <c r="H251" s="13">
        <v>1.2614533427277117E-2</v>
      </c>
      <c r="I251" s="13">
        <v>2.7089208720843971E-2</v>
      </c>
      <c r="J251" s="13">
        <v>1.756357067556483E-2</v>
      </c>
      <c r="K251" s="13">
        <v>3.6667636060200692E-3</v>
      </c>
      <c r="L251" s="13">
        <v>5.6067303145504229E-3</v>
      </c>
      <c r="M251" s="13">
        <v>1.4917839614664658E-2</v>
      </c>
      <c r="N251" s="13">
        <v>1.6252894024511057E-2</v>
      </c>
      <c r="O251" s="13">
        <v>6.667377491047257E-3</v>
      </c>
      <c r="P251" s="13">
        <v>6.9509516028399849E-3</v>
      </c>
      <c r="Q251" s="13">
        <v>1.352579211839363E-2</v>
      </c>
      <c r="R251" s="13">
        <v>2.8115108308846989E-2</v>
      </c>
      <c r="S251" s="13">
        <v>1.7943125961482086E-2</v>
      </c>
      <c r="T251" s="13">
        <v>1.3140150448489761E-2</v>
      </c>
      <c r="U251" s="13">
        <v>2.4093479059232967E-2</v>
      </c>
      <c r="V251" s="13">
        <v>1.4708266038068645E-2</v>
      </c>
      <c r="W251" s="13">
        <v>6.0828190031991802E-3</v>
      </c>
      <c r="X251" s="13">
        <v>2.2057027835941687E-2</v>
      </c>
      <c r="Y251" s="13">
        <v>1.0219465337056361E-2</v>
      </c>
      <c r="Z251" s="13">
        <v>2.6850884421285692E-2</v>
      </c>
      <c r="AA251" s="13">
        <v>1.1905879521178638E-2</v>
      </c>
      <c r="AB251" s="13">
        <v>2.6842793199804156E-2</v>
      </c>
      <c r="AC251" s="13">
        <v>4.402860378560932E-2</v>
      </c>
      <c r="AD251" s="150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A252" s="29"/>
      <c r="B252" s="3" t="s">
        <v>276</v>
      </c>
      <c r="C252" s="28"/>
      <c r="D252" s="13">
        <v>-3.5100854676711979E-2</v>
      </c>
      <c r="E252" s="13">
        <v>3.9651757196059512E-2</v>
      </c>
      <c r="F252" s="13">
        <v>8.9051037182064086E-4</v>
      </c>
      <c r="G252" s="13">
        <v>2.33744272548706E-2</v>
      </c>
      <c r="H252" s="13">
        <v>-1.0636753119860565E-2</v>
      </c>
      <c r="I252" s="13">
        <v>1.020893980243831E-2</v>
      </c>
      <c r="J252" s="13">
        <v>-3.4815887415836855E-2</v>
      </c>
      <c r="K252" s="13">
        <v>1.4326004303932161E-2</v>
      </c>
      <c r="L252" s="13">
        <v>1.4483448715565839E-2</v>
      </c>
      <c r="M252" s="13">
        <v>-4.3243905021949081E-3</v>
      </c>
      <c r="N252" s="13">
        <v>-7.1740631109463715E-3</v>
      </c>
      <c r="O252" s="13">
        <v>-1.3443342850199991E-2</v>
      </c>
      <c r="P252" s="13">
        <v>1.6193252280816584E-2</v>
      </c>
      <c r="Q252" s="13">
        <v>-9.7387684588228218E-3</v>
      </c>
      <c r="R252" s="13">
        <v>4.9819389064085007E-2</v>
      </c>
      <c r="S252" s="13">
        <v>-3.4694887195694246E-3</v>
      </c>
      <c r="T252" s="13">
        <v>8.373049310822922E-2</v>
      </c>
      <c r="U252" s="13">
        <v>9.5414150804110864E-2</v>
      </c>
      <c r="V252" s="13">
        <v>5.4378865238087881E-2</v>
      </c>
      <c r="W252" s="13">
        <v>-0.10608619936071417</v>
      </c>
      <c r="X252" s="13">
        <v>-1.726190414592732E-2</v>
      </c>
      <c r="Y252" s="13">
        <v>-7.2864545107531487E-2</v>
      </c>
      <c r="Z252" s="13">
        <v>-3.6240723720212698E-2</v>
      </c>
      <c r="AA252" s="13">
        <v>-1.3627693986421052E-2</v>
      </c>
      <c r="AB252" s="13">
        <v>-4.2944293565039815E-2</v>
      </c>
      <c r="AC252" s="13">
        <v>0.1464232905007643</v>
      </c>
      <c r="AD252" s="150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5"/>
    </row>
    <row r="253" spans="1:65">
      <c r="A253" s="29"/>
      <c r="B253" s="45" t="s">
        <v>277</v>
      </c>
      <c r="C253" s="46"/>
      <c r="D253" s="44">
        <v>0.89</v>
      </c>
      <c r="E253" s="44">
        <v>1.24</v>
      </c>
      <c r="F253" s="44">
        <v>0.14000000000000001</v>
      </c>
      <c r="G253" s="44">
        <v>0.78</v>
      </c>
      <c r="H253" s="44">
        <v>0.19</v>
      </c>
      <c r="I253" s="44">
        <v>0.4</v>
      </c>
      <c r="J253" s="44">
        <v>0.88</v>
      </c>
      <c r="K253" s="44">
        <v>0.52</v>
      </c>
      <c r="L253" s="44">
        <v>0.52</v>
      </c>
      <c r="M253" s="44">
        <v>0.01</v>
      </c>
      <c r="N253" s="44">
        <v>0.09</v>
      </c>
      <c r="O253" s="44">
        <v>0.27</v>
      </c>
      <c r="P253" s="44">
        <v>0.56999999999999995</v>
      </c>
      <c r="Q253" s="44">
        <v>0.17</v>
      </c>
      <c r="R253" s="44">
        <v>1.53</v>
      </c>
      <c r="S253" s="44">
        <v>0.01</v>
      </c>
      <c r="T253" s="44">
        <v>2.5</v>
      </c>
      <c r="U253" s="44">
        <v>2.83</v>
      </c>
      <c r="V253" s="44">
        <v>1.66</v>
      </c>
      <c r="W253" s="44">
        <v>2.91</v>
      </c>
      <c r="X253" s="44">
        <v>0.38</v>
      </c>
      <c r="Y253" s="44">
        <v>1.96</v>
      </c>
      <c r="Z253" s="44">
        <v>0.92</v>
      </c>
      <c r="AA253" s="44">
        <v>0.28000000000000003</v>
      </c>
      <c r="AB253" s="44">
        <v>1.1100000000000001</v>
      </c>
      <c r="AC253" s="44">
        <v>4.28</v>
      </c>
      <c r="AD253" s="150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5"/>
    </row>
    <row r="254" spans="1:65">
      <c r="B254" s="30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BM254" s="55"/>
    </row>
    <row r="255" spans="1:65" ht="15">
      <c r="B255" s="8" t="s">
        <v>547</v>
      </c>
      <c r="BM255" s="27" t="s">
        <v>66</v>
      </c>
    </row>
    <row r="256" spans="1:65" ht="15">
      <c r="A256" s="24" t="s">
        <v>33</v>
      </c>
      <c r="B256" s="18" t="s">
        <v>110</v>
      </c>
      <c r="C256" s="15" t="s">
        <v>111</v>
      </c>
      <c r="D256" s="16" t="s">
        <v>236</v>
      </c>
      <c r="E256" s="17" t="s">
        <v>236</v>
      </c>
      <c r="F256" s="17" t="s">
        <v>236</v>
      </c>
      <c r="G256" s="17" t="s">
        <v>236</v>
      </c>
      <c r="H256" s="17" t="s">
        <v>236</v>
      </c>
      <c r="I256" s="17" t="s">
        <v>236</v>
      </c>
      <c r="J256" s="17" t="s">
        <v>236</v>
      </c>
      <c r="K256" s="17" t="s">
        <v>236</v>
      </c>
      <c r="L256" s="17" t="s">
        <v>236</v>
      </c>
      <c r="M256" s="17" t="s">
        <v>236</v>
      </c>
      <c r="N256" s="150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1</v>
      </c>
    </row>
    <row r="257" spans="1:65">
      <c r="A257" s="29"/>
      <c r="B257" s="19" t="s">
        <v>237</v>
      </c>
      <c r="C257" s="9" t="s">
        <v>237</v>
      </c>
      <c r="D257" s="148" t="s">
        <v>241</v>
      </c>
      <c r="E257" s="149" t="s">
        <v>243</v>
      </c>
      <c r="F257" s="149" t="s">
        <v>244</v>
      </c>
      <c r="G257" s="149" t="s">
        <v>245</v>
      </c>
      <c r="H257" s="149" t="s">
        <v>247</v>
      </c>
      <c r="I257" s="149" t="s">
        <v>250</v>
      </c>
      <c r="J257" s="149" t="s">
        <v>257</v>
      </c>
      <c r="K257" s="149" t="s">
        <v>261</v>
      </c>
      <c r="L257" s="149" t="s">
        <v>263</v>
      </c>
      <c r="M257" s="149" t="s">
        <v>266</v>
      </c>
      <c r="N257" s="150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 t="s">
        <v>3</v>
      </c>
    </row>
    <row r="258" spans="1:65">
      <c r="A258" s="29"/>
      <c r="B258" s="19"/>
      <c r="C258" s="9"/>
      <c r="D258" s="10" t="s">
        <v>280</v>
      </c>
      <c r="E258" s="11" t="s">
        <v>280</v>
      </c>
      <c r="F258" s="11" t="s">
        <v>280</v>
      </c>
      <c r="G258" s="11" t="s">
        <v>309</v>
      </c>
      <c r="H258" s="11" t="s">
        <v>280</v>
      </c>
      <c r="I258" s="11" t="s">
        <v>280</v>
      </c>
      <c r="J258" s="11" t="s">
        <v>280</v>
      </c>
      <c r="K258" s="11" t="s">
        <v>280</v>
      </c>
      <c r="L258" s="11" t="s">
        <v>280</v>
      </c>
      <c r="M258" s="11" t="s">
        <v>280</v>
      </c>
      <c r="N258" s="150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2</v>
      </c>
    </row>
    <row r="259" spans="1:65">
      <c r="A259" s="29"/>
      <c r="B259" s="19"/>
      <c r="C259" s="9"/>
      <c r="D259" s="25" t="s">
        <v>310</v>
      </c>
      <c r="E259" s="25" t="s">
        <v>311</v>
      </c>
      <c r="F259" s="25" t="s">
        <v>312</v>
      </c>
      <c r="G259" s="25" t="s">
        <v>310</v>
      </c>
      <c r="H259" s="25" t="s">
        <v>313</v>
      </c>
      <c r="I259" s="25" t="s">
        <v>311</v>
      </c>
      <c r="J259" s="25" t="s">
        <v>314</v>
      </c>
      <c r="K259" s="25" t="s">
        <v>310</v>
      </c>
      <c r="L259" s="25" t="s">
        <v>310</v>
      </c>
      <c r="M259" s="25" t="s">
        <v>116</v>
      </c>
      <c r="N259" s="150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</v>
      </c>
    </row>
    <row r="260" spans="1:65">
      <c r="A260" s="29"/>
      <c r="B260" s="18">
        <v>1</v>
      </c>
      <c r="C260" s="14">
        <v>1</v>
      </c>
      <c r="D260" s="21">
        <v>2.0699999999999998</v>
      </c>
      <c r="E260" s="21">
        <v>2.0470000000000002</v>
      </c>
      <c r="F260" s="21">
        <v>1.9847611307705364</v>
      </c>
      <c r="G260" s="21">
        <v>2.1</v>
      </c>
      <c r="H260" s="21">
        <v>2.3469000000000002</v>
      </c>
      <c r="I260" s="21">
        <v>2.5099999999999998</v>
      </c>
      <c r="J260" s="21">
        <v>1.95</v>
      </c>
      <c r="K260" s="21">
        <v>1.5079</v>
      </c>
      <c r="L260" s="21">
        <v>1.63</v>
      </c>
      <c r="M260" s="151">
        <v>2.65</v>
      </c>
      <c r="N260" s="150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</v>
      </c>
    </row>
    <row r="261" spans="1:65">
      <c r="A261" s="29"/>
      <c r="B261" s="19">
        <v>1</v>
      </c>
      <c r="C261" s="9">
        <v>2</v>
      </c>
      <c r="D261" s="11">
        <v>2.1800000000000002</v>
      </c>
      <c r="E261" s="11">
        <v>2.0750000000000002</v>
      </c>
      <c r="F261" s="11">
        <v>2.1965795353116953</v>
      </c>
      <c r="G261" s="11">
        <v>2.2000000000000002</v>
      </c>
      <c r="H261" s="11">
        <v>2.6147999999999998</v>
      </c>
      <c r="I261" s="11">
        <v>2.38</v>
      </c>
      <c r="J261" s="11">
        <v>1.9400000000000002</v>
      </c>
      <c r="K261" s="11">
        <v>2.1261000000000001</v>
      </c>
      <c r="L261" s="11">
        <v>1.47</v>
      </c>
      <c r="M261" s="146">
        <v>2.93</v>
      </c>
      <c r="N261" s="150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33</v>
      </c>
    </row>
    <row r="262" spans="1:65">
      <c r="A262" s="29"/>
      <c r="B262" s="19">
        <v>1</v>
      </c>
      <c r="C262" s="9">
        <v>3</v>
      </c>
      <c r="D262" s="11">
        <v>2.04</v>
      </c>
      <c r="E262" s="11">
        <v>2.1219999999999999</v>
      </c>
      <c r="F262" s="11">
        <v>2.1471601880577738</v>
      </c>
      <c r="G262" s="11">
        <v>2.2000000000000002</v>
      </c>
      <c r="H262" s="11">
        <v>2.5503</v>
      </c>
      <c r="I262" s="11">
        <v>2.39</v>
      </c>
      <c r="J262" s="11">
        <v>1.91</v>
      </c>
      <c r="K262" s="11">
        <v>2.2423999999999999</v>
      </c>
      <c r="L262" s="11">
        <v>1.53</v>
      </c>
      <c r="M262" s="146">
        <v>2.86</v>
      </c>
      <c r="N262" s="150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16</v>
      </c>
    </row>
    <row r="263" spans="1:65">
      <c r="A263" s="29"/>
      <c r="B263" s="19">
        <v>1</v>
      </c>
      <c r="C263" s="9">
        <v>4</v>
      </c>
      <c r="D263" s="11">
        <v>2.2799999999999998</v>
      </c>
      <c r="E263" s="11">
        <v>2.1110000000000002</v>
      </c>
      <c r="F263" s="11">
        <v>2.115274981607246</v>
      </c>
      <c r="G263" s="11">
        <v>2.1</v>
      </c>
      <c r="H263" s="11">
        <v>2.7549999999999999</v>
      </c>
      <c r="I263" s="11">
        <v>2.46</v>
      </c>
      <c r="J263" s="11">
        <v>1.9699999999999998</v>
      </c>
      <c r="K263" s="11">
        <v>1.8794999999999999</v>
      </c>
      <c r="L263" s="11">
        <v>1.72</v>
      </c>
      <c r="M263" s="146">
        <v>2.92</v>
      </c>
      <c r="N263" s="150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7">
        <v>2.1109032830322292</v>
      </c>
    </row>
    <row r="264" spans="1:65">
      <c r="A264" s="29"/>
      <c r="B264" s="19">
        <v>1</v>
      </c>
      <c r="C264" s="9">
        <v>5</v>
      </c>
      <c r="D264" s="11">
        <v>1.99</v>
      </c>
      <c r="E264" s="11">
        <v>2.1240000000000001</v>
      </c>
      <c r="F264" s="11">
        <v>2.0989735118548536</v>
      </c>
      <c r="G264" s="11">
        <v>2.2000000000000002</v>
      </c>
      <c r="H264" s="11">
        <v>2.4558</v>
      </c>
      <c r="I264" s="11">
        <v>2.4500000000000002</v>
      </c>
      <c r="J264" s="11">
        <v>1.88</v>
      </c>
      <c r="K264" s="11">
        <v>2.0802</v>
      </c>
      <c r="L264" s="11">
        <v>1.62</v>
      </c>
      <c r="M264" s="146">
        <v>2.87</v>
      </c>
      <c r="N264" s="150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7">
        <v>88</v>
      </c>
    </row>
    <row r="265" spans="1:65">
      <c r="A265" s="29"/>
      <c r="B265" s="19">
        <v>1</v>
      </c>
      <c r="C265" s="9">
        <v>6</v>
      </c>
      <c r="D265" s="11">
        <v>2.13</v>
      </c>
      <c r="E265" s="11">
        <v>2.0630000000000002</v>
      </c>
      <c r="F265" s="11">
        <v>2.1064279361382718</v>
      </c>
      <c r="G265" s="11">
        <v>2.1</v>
      </c>
      <c r="H265" s="11">
        <v>2.6688000000000001</v>
      </c>
      <c r="I265" s="11">
        <v>2.38</v>
      </c>
      <c r="J265" s="11">
        <v>1.95</v>
      </c>
      <c r="K265" s="11">
        <v>1.9899000000000002</v>
      </c>
      <c r="L265" s="11">
        <v>1.85</v>
      </c>
      <c r="M265" s="146">
        <v>2.5499999999999998</v>
      </c>
      <c r="N265" s="150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20" t="s">
        <v>273</v>
      </c>
      <c r="C266" s="12"/>
      <c r="D266" s="22">
        <v>2.1150000000000002</v>
      </c>
      <c r="E266" s="22">
        <v>2.0903333333333336</v>
      </c>
      <c r="F266" s="22">
        <v>2.1081962139567292</v>
      </c>
      <c r="G266" s="22">
        <v>2.15</v>
      </c>
      <c r="H266" s="22">
        <v>2.5652666666666666</v>
      </c>
      <c r="I266" s="22">
        <v>2.4283333333333328</v>
      </c>
      <c r="J266" s="22">
        <v>1.9333333333333329</v>
      </c>
      <c r="K266" s="22">
        <v>1.9710000000000001</v>
      </c>
      <c r="L266" s="22">
        <v>1.6366666666666667</v>
      </c>
      <c r="M266" s="22">
        <v>2.7966666666666669</v>
      </c>
      <c r="N266" s="150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274</v>
      </c>
      <c r="C267" s="28"/>
      <c r="D267" s="11">
        <v>2.0999999999999996</v>
      </c>
      <c r="E267" s="11">
        <v>2.093</v>
      </c>
      <c r="F267" s="11">
        <v>2.1108514588727587</v>
      </c>
      <c r="G267" s="11">
        <v>2.1500000000000004</v>
      </c>
      <c r="H267" s="11">
        <v>2.5825499999999999</v>
      </c>
      <c r="I267" s="11">
        <v>2.42</v>
      </c>
      <c r="J267" s="11">
        <v>1.9450000000000001</v>
      </c>
      <c r="K267" s="11">
        <v>2.03505</v>
      </c>
      <c r="L267" s="11">
        <v>1.625</v>
      </c>
      <c r="M267" s="11">
        <v>2.8650000000000002</v>
      </c>
      <c r="N267" s="150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275</v>
      </c>
      <c r="C268" s="28"/>
      <c r="D268" s="23">
        <v>0.10483320084782297</v>
      </c>
      <c r="E268" s="23">
        <v>3.2934277989150801E-2</v>
      </c>
      <c r="F268" s="23">
        <v>7.0291274742485074E-2</v>
      </c>
      <c r="G268" s="23">
        <v>5.4772255750516662E-2</v>
      </c>
      <c r="H268" s="23">
        <v>0.14769048265432219</v>
      </c>
      <c r="I268" s="23">
        <v>5.3447793842839417E-2</v>
      </c>
      <c r="J268" s="23">
        <v>3.2659863237109031E-2</v>
      </c>
      <c r="K268" s="23">
        <v>0.25800375191070507</v>
      </c>
      <c r="L268" s="23">
        <v>0.13559744343705996</v>
      </c>
      <c r="M268" s="23">
        <v>0.15794513815457156</v>
      </c>
      <c r="N268" s="150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3" t="s">
        <v>86</v>
      </c>
      <c r="C269" s="28"/>
      <c r="D269" s="13">
        <v>4.9566525223556951E-2</v>
      </c>
      <c r="E269" s="13">
        <v>1.575551490471255E-2</v>
      </c>
      <c r="F269" s="13">
        <v>3.3341903508383688E-2</v>
      </c>
      <c r="G269" s="13">
        <v>2.5475467790937983E-2</v>
      </c>
      <c r="H269" s="13">
        <v>5.7573150025074273E-2</v>
      </c>
      <c r="I269" s="13">
        <v>2.2010072962047808E-2</v>
      </c>
      <c r="J269" s="13">
        <v>1.6893032708849502E-2</v>
      </c>
      <c r="K269" s="13">
        <v>0.13089992486590821</v>
      </c>
      <c r="L269" s="13">
        <v>8.2849761774171055E-2</v>
      </c>
      <c r="M269" s="13">
        <v>5.6476211497463014E-2</v>
      </c>
      <c r="N269" s="150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A270" s="29"/>
      <c r="B270" s="3" t="s">
        <v>276</v>
      </c>
      <c r="C270" s="28"/>
      <c r="D270" s="13">
        <v>1.9407411986618328E-3</v>
      </c>
      <c r="E270" s="13">
        <v>-9.7446196915984551E-3</v>
      </c>
      <c r="F270" s="13">
        <v>-1.2824221257600188E-3</v>
      </c>
      <c r="G270" s="13">
        <v>1.8521320840247046E-2</v>
      </c>
      <c r="H270" s="13">
        <v>0.21524595053060058</v>
      </c>
      <c r="I270" s="13">
        <v>0.15037640656142615</v>
      </c>
      <c r="J270" s="13">
        <v>-8.4120362655281888E-2</v>
      </c>
      <c r="K270" s="13">
        <v>-6.627650075528968E-2</v>
      </c>
      <c r="L270" s="13">
        <v>-0.22466051390300568</v>
      </c>
      <c r="M270" s="13">
        <v>0.32486726850382541</v>
      </c>
      <c r="N270" s="150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5"/>
    </row>
    <row r="271" spans="1:65">
      <c r="A271" s="29"/>
      <c r="B271" s="45" t="s">
        <v>277</v>
      </c>
      <c r="C271" s="46"/>
      <c r="D271" s="44">
        <v>0.01</v>
      </c>
      <c r="E271" s="44">
        <v>0.09</v>
      </c>
      <c r="F271" s="44">
        <v>0.01</v>
      </c>
      <c r="G271" s="44">
        <v>0.16</v>
      </c>
      <c r="H271" s="44">
        <v>1.92</v>
      </c>
      <c r="I271" s="44">
        <v>1.34</v>
      </c>
      <c r="J271" s="44">
        <v>0.75</v>
      </c>
      <c r="K271" s="44">
        <v>0.59</v>
      </c>
      <c r="L271" s="44">
        <v>2.0099999999999998</v>
      </c>
      <c r="M271" s="44">
        <v>2.9</v>
      </c>
      <c r="N271" s="150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5"/>
    </row>
    <row r="272" spans="1:65">
      <c r="B272" s="30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5"/>
    </row>
    <row r="273" spans="1:65" ht="15">
      <c r="B273" s="8" t="s">
        <v>548</v>
      </c>
      <c r="BM273" s="27" t="s">
        <v>66</v>
      </c>
    </row>
    <row r="274" spans="1:65" ht="15">
      <c r="A274" s="24" t="s">
        <v>36</v>
      </c>
      <c r="B274" s="18" t="s">
        <v>110</v>
      </c>
      <c r="C274" s="15" t="s">
        <v>111</v>
      </c>
      <c r="D274" s="16" t="s">
        <v>236</v>
      </c>
      <c r="E274" s="17" t="s">
        <v>236</v>
      </c>
      <c r="F274" s="17" t="s">
        <v>236</v>
      </c>
      <c r="G274" s="17" t="s">
        <v>236</v>
      </c>
      <c r="H274" s="17" t="s">
        <v>236</v>
      </c>
      <c r="I274" s="17" t="s">
        <v>236</v>
      </c>
      <c r="J274" s="17" t="s">
        <v>236</v>
      </c>
      <c r="K274" s="17" t="s">
        <v>236</v>
      </c>
      <c r="L274" s="17" t="s">
        <v>236</v>
      </c>
      <c r="M274" s="17" t="s">
        <v>236</v>
      </c>
      <c r="N274" s="150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</v>
      </c>
    </row>
    <row r="275" spans="1:65">
      <c r="A275" s="29"/>
      <c r="B275" s="19" t="s">
        <v>237</v>
      </c>
      <c r="C275" s="9" t="s">
        <v>237</v>
      </c>
      <c r="D275" s="148" t="s">
        <v>241</v>
      </c>
      <c r="E275" s="149" t="s">
        <v>243</v>
      </c>
      <c r="F275" s="149" t="s">
        <v>244</v>
      </c>
      <c r="G275" s="149" t="s">
        <v>245</v>
      </c>
      <c r="H275" s="149" t="s">
        <v>247</v>
      </c>
      <c r="I275" s="149" t="s">
        <v>250</v>
      </c>
      <c r="J275" s="149" t="s">
        <v>257</v>
      </c>
      <c r="K275" s="149" t="s">
        <v>261</v>
      </c>
      <c r="L275" s="149" t="s">
        <v>263</v>
      </c>
      <c r="M275" s="149" t="s">
        <v>266</v>
      </c>
      <c r="N275" s="150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 t="s">
        <v>3</v>
      </c>
    </row>
    <row r="276" spans="1:65">
      <c r="A276" s="29"/>
      <c r="B276" s="19"/>
      <c r="C276" s="9"/>
      <c r="D276" s="10" t="s">
        <v>280</v>
      </c>
      <c r="E276" s="11" t="s">
        <v>280</v>
      </c>
      <c r="F276" s="11" t="s">
        <v>280</v>
      </c>
      <c r="G276" s="11" t="s">
        <v>309</v>
      </c>
      <c r="H276" s="11" t="s">
        <v>280</v>
      </c>
      <c r="I276" s="11" t="s">
        <v>280</v>
      </c>
      <c r="J276" s="11" t="s">
        <v>280</v>
      </c>
      <c r="K276" s="11" t="s">
        <v>280</v>
      </c>
      <c r="L276" s="11" t="s">
        <v>280</v>
      </c>
      <c r="M276" s="11" t="s">
        <v>280</v>
      </c>
      <c r="N276" s="150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2</v>
      </c>
    </row>
    <row r="277" spans="1:65">
      <c r="A277" s="29"/>
      <c r="B277" s="19"/>
      <c r="C277" s="9"/>
      <c r="D277" s="25" t="s">
        <v>310</v>
      </c>
      <c r="E277" s="25" t="s">
        <v>311</v>
      </c>
      <c r="F277" s="25" t="s">
        <v>312</v>
      </c>
      <c r="G277" s="25" t="s">
        <v>310</v>
      </c>
      <c r="H277" s="25" t="s">
        <v>313</v>
      </c>
      <c r="I277" s="25" t="s">
        <v>311</v>
      </c>
      <c r="J277" s="25" t="s">
        <v>314</v>
      </c>
      <c r="K277" s="25" t="s">
        <v>310</v>
      </c>
      <c r="L277" s="25" t="s">
        <v>310</v>
      </c>
      <c r="M277" s="25" t="s">
        <v>116</v>
      </c>
      <c r="N277" s="150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2</v>
      </c>
    </row>
    <row r="278" spans="1:65">
      <c r="A278" s="29"/>
      <c r="B278" s="18">
        <v>1</v>
      </c>
      <c r="C278" s="14">
        <v>1</v>
      </c>
      <c r="D278" s="21">
        <v>0.45</v>
      </c>
      <c r="E278" s="21">
        <v>0.49399999999999994</v>
      </c>
      <c r="F278" s="21">
        <v>0.53146762201668574</v>
      </c>
      <c r="G278" s="151">
        <v>0.5</v>
      </c>
      <c r="H278" s="21">
        <v>0.62480000000000002</v>
      </c>
      <c r="I278" s="21">
        <v>0.56999999999999995</v>
      </c>
      <c r="J278" s="21">
        <v>0.48</v>
      </c>
      <c r="K278" s="145">
        <v>0.38619999999999999</v>
      </c>
      <c r="L278" s="21">
        <v>0.42</v>
      </c>
      <c r="M278" s="21">
        <v>0.6</v>
      </c>
      <c r="N278" s="150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</v>
      </c>
    </row>
    <row r="279" spans="1:65">
      <c r="A279" s="29"/>
      <c r="B279" s="19">
        <v>1</v>
      </c>
      <c r="C279" s="9">
        <v>2</v>
      </c>
      <c r="D279" s="11">
        <v>0.52</v>
      </c>
      <c r="E279" s="11">
        <v>0.49699999999999994</v>
      </c>
      <c r="F279" s="11">
        <v>0.55835469483352207</v>
      </c>
      <c r="G279" s="146">
        <v>0.5</v>
      </c>
      <c r="H279" s="11">
        <v>0.68</v>
      </c>
      <c r="I279" s="11">
        <v>0.56000000000000005</v>
      </c>
      <c r="J279" s="11">
        <v>0.48</v>
      </c>
      <c r="K279" s="11">
        <v>0.56789999999999996</v>
      </c>
      <c r="L279" s="11">
        <v>0.38</v>
      </c>
      <c r="M279" s="11">
        <v>0.65</v>
      </c>
      <c r="N279" s="150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34</v>
      </c>
    </row>
    <row r="280" spans="1:65">
      <c r="A280" s="29"/>
      <c r="B280" s="19">
        <v>1</v>
      </c>
      <c r="C280" s="9">
        <v>3</v>
      </c>
      <c r="D280" s="11">
        <v>0.47</v>
      </c>
      <c r="E280" s="11">
        <v>0.49399999999999994</v>
      </c>
      <c r="F280" s="11">
        <v>0.54304760004616237</v>
      </c>
      <c r="G280" s="146">
        <v>0.5</v>
      </c>
      <c r="H280" s="11">
        <v>0.66210000000000002</v>
      </c>
      <c r="I280" s="11">
        <v>0.55000000000000004</v>
      </c>
      <c r="J280" s="11">
        <v>0.46</v>
      </c>
      <c r="K280" s="11">
        <v>0.59570000000000001</v>
      </c>
      <c r="L280" s="11">
        <v>0.4</v>
      </c>
      <c r="M280" s="11">
        <v>0.62</v>
      </c>
      <c r="N280" s="150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16</v>
      </c>
    </row>
    <row r="281" spans="1:65">
      <c r="A281" s="29"/>
      <c r="B281" s="19">
        <v>1</v>
      </c>
      <c r="C281" s="9">
        <v>4</v>
      </c>
      <c r="D281" s="11">
        <v>0.51</v>
      </c>
      <c r="E281" s="11">
        <v>0.5</v>
      </c>
      <c r="F281" s="11">
        <v>0.55562389302941673</v>
      </c>
      <c r="G281" s="146">
        <v>0.5</v>
      </c>
      <c r="H281" s="11">
        <v>0.6492</v>
      </c>
      <c r="I281" s="11">
        <v>0.55000000000000004</v>
      </c>
      <c r="J281" s="11">
        <v>0.49</v>
      </c>
      <c r="K281" s="11">
        <v>0.50329999999999997</v>
      </c>
      <c r="L281" s="11">
        <v>0.44</v>
      </c>
      <c r="M281" s="11">
        <v>0.68</v>
      </c>
      <c r="N281" s="150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7">
        <v>0.53565476368449161</v>
      </c>
    </row>
    <row r="282" spans="1:65">
      <c r="A282" s="29"/>
      <c r="B282" s="19">
        <v>1</v>
      </c>
      <c r="C282" s="9">
        <v>5</v>
      </c>
      <c r="D282" s="11">
        <v>0.47</v>
      </c>
      <c r="E282" s="11">
        <v>0.505</v>
      </c>
      <c r="F282" s="11">
        <v>0.54713778682708669</v>
      </c>
      <c r="G282" s="146">
        <v>0.5</v>
      </c>
      <c r="H282" s="11">
        <v>0.6431</v>
      </c>
      <c r="I282" s="11">
        <v>0.56999999999999995</v>
      </c>
      <c r="J282" s="11">
        <v>0.48</v>
      </c>
      <c r="K282" s="11">
        <v>0.55689999999999995</v>
      </c>
      <c r="L282" s="11">
        <v>0.42</v>
      </c>
      <c r="M282" s="11">
        <v>0.66</v>
      </c>
      <c r="N282" s="150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89</v>
      </c>
    </row>
    <row r="283" spans="1:65">
      <c r="A283" s="29"/>
      <c r="B283" s="19">
        <v>1</v>
      </c>
      <c r="C283" s="9">
        <v>6</v>
      </c>
      <c r="D283" s="11">
        <v>0.51</v>
      </c>
      <c r="E283" s="11">
        <v>0.502</v>
      </c>
      <c r="F283" s="11">
        <v>0.54020564220966971</v>
      </c>
      <c r="G283" s="146">
        <v>0.5</v>
      </c>
      <c r="H283" s="11">
        <v>0.62980000000000003</v>
      </c>
      <c r="I283" s="11">
        <v>0.54</v>
      </c>
      <c r="J283" s="11">
        <v>0.48</v>
      </c>
      <c r="K283" s="11">
        <v>0.5333</v>
      </c>
      <c r="L283" s="11">
        <v>0.48</v>
      </c>
      <c r="M283" s="11">
        <v>0.56999999999999995</v>
      </c>
      <c r="N283" s="150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20" t="s">
        <v>273</v>
      </c>
      <c r="C284" s="12"/>
      <c r="D284" s="22">
        <v>0.48833333333333329</v>
      </c>
      <c r="E284" s="22">
        <v>0.49866666666666665</v>
      </c>
      <c r="F284" s="22">
        <v>0.54597287316042387</v>
      </c>
      <c r="G284" s="22">
        <v>0.5</v>
      </c>
      <c r="H284" s="22">
        <v>0.64816666666666667</v>
      </c>
      <c r="I284" s="22">
        <v>0.55666666666666664</v>
      </c>
      <c r="J284" s="22">
        <v>0.47833333333333328</v>
      </c>
      <c r="K284" s="22">
        <v>0.52388333333333326</v>
      </c>
      <c r="L284" s="22">
        <v>0.42333333333333334</v>
      </c>
      <c r="M284" s="22">
        <v>0.63</v>
      </c>
      <c r="N284" s="150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274</v>
      </c>
      <c r="C285" s="28"/>
      <c r="D285" s="11">
        <v>0.49</v>
      </c>
      <c r="E285" s="11">
        <v>0.49849999999999994</v>
      </c>
      <c r="F285" s="11">
        <v>0.54509269343662448</v>
      </c>
      <c r="G285" s="11">
        <v>0.5</v>
      </c>
      <c r="H285" s="11">
        <v>0.64615</v>
      </c>
      <c r="I285" s="11">
        <v>0.55500000000000005</v>
      </c>
      <c r="J285" s="11">
        <v>0.48</v>
      </c>
      <c r="K285" s="11">
        <v>0.54509999999999992</v>
      </c>
      <c r="L285" s="11">
        <v>0.42</v>
      </c>
      <c r="M285" s="11">
        <v>0.63500000000000001</v>
      </c>
      <c r="N285" s="150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275</v>
      </c>
      <c r="C286" s="28"/>
      <c r="D286" s="23">
        <v>2.8577380332470422E-2</v>
      </c>
      <c r="E286" s="23">
        <v>4.457203906785839E-3</v>
      </c>
      <c r="F286" s="23">
        <v>1.0000292022557655E-2</v>
      </c>
      <c r="G286" s="23">
        <v>0</v>
      </c>
      <c r="H286" s="23">
        <v>2.0579471972494021E-2</v>
      </c>
      <c r="I286" s="23">
        <v>1.2110601416389928E-2</v>
      </c>
      <c r="J286" s="23">
        <v>9.8319208025017379E-3</v>
      </c>
      <c r="K286" s="23">
        <v>7.4369682442959939E-2</v>
      </c>
      <c r="L286" s="23">
        <v>3.4448028487370164E-2</v>
      </c>
      <c r="M286" s="23">
        <v>4.0987803063838431E-2</v>
      </c>
      <c r="N286" s="150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3" t="s">
        <v>86</v>
      </c>
      <c r="C287" s="28"/>
      <c r="D287" s="13">
        <v>5.8520232762738073E-2</v>
      </c>
      <c r="E287" s="13">
        <v>8.9382431285812275E-3</v>
      </c>
      <c r="F287" s="13">
        <v>1.8316463169076272E-2</v>
      </c>
      <c r="G287" s="13">
        <v>0</v>
      </c>
      <c r="H287" s="13">
        <v>3.1750278178185681E-2</v>
      </c>
      <c r="I287" s="13">
        <v>2.1755571406688493E-2</v>
      </c>
      <c r="J287" s="13">
        <v>2.0554538263069837E-2</v>
      </c>
      <c r="K287" s="13">
        <v>0.14195848142326845</v>
      </c>
      <c r="L287" s="13">
        <v>8.1373295639457083E-2</v>
      </c>
      <c r="M287" s="13">
        <v>6.5060004863235599E-2</v>
      </c>
      <c r="N287" s="150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A288" s="29"/>
      <c r="B288" s="3" t="s">
        <v>276</v>
      </c>
      <c r="C288" s="28"/>
      <c r="D288" s="13">
        <v>-8.8343152267812752E-2</v>
      </c>
      <c r="E288" s="13">
        <v>-6.9052119994981509E-2</v>
      </c>
      <c r="F288" s="13">
        <v>1.9262611247885308E-2</v>
      </c>
      <c r="G288" s="13">
        <v>-6.6562954540422603E-2</v>
      </c>
      <c r="H288" s="13">
        <v>0.21004555659743218</v>
      </c>
      <c r="I288" s="13">
        <v>3.9226577278329566E-2</v>
      </c>
      <c r="J288" s="13">
        <v>-0.10701189317700432</v>
      </c>
      <c r="K288" s="13">
        <v>-2.1975778335636909E-2</v>
      </c>
      <c r="L288" s="13">
        <v>-0.20968996817755781</v>
      </c>
      <c r="M288" s="13">
        <v>0.17613067727906762</v>
      </c>
      <c r="N288" s="150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5"/>
    </row>
    <row r="289" spans="1:65">
      <c r="A289" s="29"/>
      <c r="B289" s="45" t="s">
        <v>277</v>
      </c>
      <c r="C289" s="46"/>
      <c r="D289" s="44">
        <v>0.67</v>
      </c>
      <c r="E289" s="44">
        <v>0.48</v>
      </c>
      <c r="F289" s="44">
        <v>0.42</v>
      </c>
      <c r="G289" s="44" t="s">
        <v>278</v>
      </c>
      <c r="H289" s="44">
        <v>2.36</v>
      </c>
      <c r="I289" s="44">
        <v>0.62</v>
      </c>
      <c r="J289" s="44">
        <v>0.86</v>
      </c>
      <c r="K289" s="44">
        <v>0</v>
      </c>
      <c r="L289" s="44">
        <v>1.91</v>
      </c>
      <c r="M289" s="44">
        <v>2.0099999999999998</v>
      </c>
      <c r="N289" s="150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5"/>
    </row>
    <row r="290" spans="1:65">
      <c r="B290" s="30" t="s">
        <v>317</v>
      </c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BM290" s="55"/>
    </row>
    <row r="291" spans="1:65">
      <c r="BM291" s="55"/>
    </row>
    <row r="292" spans="1:65" ht="15">
      <c r="B292" s="8" t="s">
        <v>549</v>
      </c>
      <c r="BM292" s="27" t="s">
        <v>66</v>
      </c>
    </row>
    <row r="293" spans="1:65" ht="15">
      <c r="A293" s="24" t="s">
        <v>39</v>
      </c>
      <c r="B293" s="18" t="s">
        <v>110</v>
      </c>
      <c r="C293" s="15" t="s">
        <v>111</v>
      </c>
      <c r="D293" s="16" t="s">
        <v>236</v>
      </c>
      <c r="E293" s="17" t="s">
        <v>236</v>
      </c>
      <c r="F293" s="17" t="s">
        <v>236</v>
      </c>
      <c r="G293" s="17" t="s">
        <v>236</v>
      </c>
      <c r="H293" s="17" t="s">
        <v>236</v>
      </c>
      <c r="I293" s="17" t="s">
        <v>236</v>
      </c>
      <c r="J293" s="17" t="s">
        <v>236</v>
      </c>
      <c r="K293" s="17" t="s">
        <v>236</v>
      </c>
      <c r="L293" s="17" t="s">
        <v>236</v>
      </c>
      <c r="M293" s="17" t="s">
        <v>236</v>
      </c>
      <c r="N293" s="150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9" t="s">
        <v>237</v>
      </c>
      <c r="C294" s="9" t="s">
        <v>237</v>
      </c>
      <c r="D294" s="148" t="s">
        <v>241</v>
      </c>
      <c r="E294" s="149" t="s">
        <v>243</v>
      </c>
      <c r="F294" s="149" t="s">
        <v>244</v>
      </c>
      <c r="G294" s="149" t="s">
        <v>245</v>
      </c>
      <c r="H294" s="149" t="s">
        <v>247</v>
      </c>
      <c r="I294" s="149" t="s">
        <v>250</v>
      </c>
      <c r="J294" s="149" t="s">
        <v>257</v>
      </c>
      <c r="K294" s="149" t="s">
        <v>261</v>
      </c>
      <c r="L294" s="149" t="s">
        <v>263</v>
      </c>
      <c r="M294" s="149" t="s">
        <v>266</v>
      </c>
      <c r="N294" s="150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7" t="s">
        <v>3</v>
      </c>
    </row>
    <row r="295" spans="1:65">
      <c r="A295" s="29"/>
      <c r="B295" s="19"/>
      <c r="C295" s="9"/>
      <c r="D295" s="10" t="s">
        <v>280</v>
      </c>
      <c r="E295" s="11" t="s">
        <v>280</v>
      </c>
      <c r="F295" s="11" t="s">
        <v>280</v>
      </c>
      <c r="G295" s="11" t="s">
        <v>309</v>
      </c>
      <c r="H295" s="11" t="s">
        <v>280</v>
      </c>
      <c r="I295" s="11" t="s">
        <v>280</v>
      </c>
      <c r="J295" s="11" t="s">
        <v>280</v>
      </c>
      <c r="K295" s="11" t="s">
        <v>280</v>
      </c>
      <c r="L295" s="11" t="s">
        <v>280</v>
      </c>
      <c r="M295" s="11" t="s">
        <v>280</v>
      </c>
      <c r="N295" s="150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7">
        <v>2</v>
      </c>
    </row>
    <row r="296" spans="1:65">
      <c r="A296" s="29"/>
      <c r="B296" s="19"/>
      <c r="C296" s="9"/>
      <c r="D296" s="25" t="s">
        <v>310</v>
      </c>
      <c r="E296" s="25" t="s">
        <v>311</v>
      </c>
      <c r="F296" s="25" t="s">
        <v>312</v>
      </c>
      <c r="G296" s="25" t="s">
        <v>310</v>
      </c>
      <c r="H296" s="25" t="s">
        <v>313</v>
      </c>
      <c r="I296" s="25" t="s">
        <v>311</v>
      </c>
      <c r="J296" s="25" t="s">
        <v>314</v>
      </c>
      <c r="K296" s="25" t="s">
        <v>310</v>
      </c>
      <c r="L296" s="25" t="s">
        <v>310</v>
      </c>
      <c r="M296" s="25" t="s">
        <v>116</v>
      </c>
      <c r="N296" s="150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2</v>
      </c>
    </row>
    <row r="297" spans="1:65">
      <c r="A297" s="29"/>
      <c r="B297" s="18">
        <v>1</v>
      </c>
      <c r="C297" s="14">
        <v>1</v>
      </c>
      <c r="D297" s="21">
        <v>0.77</v>
      </c>
      <c r="E297" s="21">
        <v>0.78800000000000003</v>
      </c>
      <c r="F297" s="145">
        <v>0.66796193514983093</v>
      </c>
      <c r="G297" s="151">
        <v>0.7</v>
      </c>
      <c r="H297" s="151">
        <v>1.2053</v>
      </c>
      <c r="I297" s="21">
        <v>0.96</v>
      </c>
      <c r="J297" s="21">
        <v>0.83</v>
      </c>
      <c r="K297" s="21">
        <v>0.59</v>
      </c>
      <c r="L297" s="21">
        <v>0.63</v>
      </c>
      <c r="M297" s="21">
        <v>0.93</v>
      </c>
      <c r="N297" s="150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>
        <v>1</v>
      </c>
    </row>
    <row r="298" spans="1:65">
      <c r="A298" s="29"/>
      <c r="B298" s="19">
        <v>1</v>
      </c>
      <c r="C298" s="9">
        <v>2</v>
      </c>
      <c r="D298" s="11">
        <v>0.83</v>
      </c>
      <c r="E298" s="11">
        <v>0.80500000000000005</v>
      </c>
      <c r="F298" s="11">
        <v>0.70695043289783643</v>
      </c>
      <c r="G298" s="146">
        <v>0.8</v>
      </c>
      <c r="H298" s="146">
        <v>1.2145999999999999</v>
      </c>
      <c r="I298" s="11">
        <v>0.91</v>
      </c>
      <c r="J298" s="11">
        <v>0.82</v>
      </c>
      <c r="K298" s="11">
        <v>0.87309999999999999</v>
      </c>
      <c r="L298" s="11">
        <v>0.57999999999999996</v>
      </c>
      <c r="M298" s="11">
        <v>0.97000000000000008</v>
      </c>
      <c r="N298" s="150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35</v>
      </c>
    </row>
    <row r="299" spans="1:65">
      <c r="A299" s="29"/>
      <c r="B299" s="19">
        <v>1</v>
      </c>
      <c r="C299" s="9">
        <v>3</v>
      </c>
      <c r="D299" s="11">
        <v>0.74</v>
      </c>
      <c r="E299" s="11">
        <v>0.80600000000000005</v>
      </c>
      <c r="F299" s="11">
        <v>0.70707496597648212</v>
      </c>
      <c r="G299" s="146">
        <v>0.8</v>
      </c>
      <c r="H299" s="146">
        <v>1.1967000000000001</v>
      </c>
      <c r="I299" s="11">
        <v>0.94</v>
      </c>
      <c r="J299" s="11">
        <v>0.8</v>
      </c>
      <c r="K299" s="11">
        <v>0.92569999999999997</v>
      </c>
      <c r="L299" s="11">
        <v>0.6</v>
      </c>
      <c r="M299" s="11">
        <v>0.91</v>
      </c>
      <c r="N299" s="150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16</v>
      </c>
    </row>
    <row r="300" spans="1:65">
      <c r="A300" s="29"/>
      <c r="B300" s="19">
        <v>1</v>
      </c>
      <c r="C300" s="9">
        <v>4</v>
      </c>
      <c r="D300" s="11">
        <v>0.83</v>
      </c>
      <c r="E300" s="11">
        <v>0.8</v>
      </c>
      <c r="F300" s="11">
        <v>0.70952348896188311</v>
      </c>
      <c r="G300" s="146">
        <v>0.8</v>
      </c>
      <c r="H300" s="146">
        <v>1.2142999999999999</v>
      </c>
      <c r="I300" s="11">
        <v>0.95</v>
      </c>
      <c r="J300" s="11">
        <v>0.82</v>
      </c>
      <c r="K300" s="11">
        <v>0.77390000000000003</v>
      </c>
      <c r="L300" s="11">
        <v>0.66</v>
      </c>
      <c r="M300" s="11">
        <v>1.01</v>
      </c>
      <c r="N300" s="150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7">
        <v>0.8043552643645826</v>
      </c>
    </row>
    <row r="301" spans="1:65">
      <c r="A301" s="29"/>
      <c r="B301" s="19">
        <v>1</v>
      </c>
      <c r="C301" s="9">
        <v>5</v>
      </c>
      <c r="D301" s="11">
        <v>0.77</v>
      </c>
      <c r="E301" s="152">
        <v>0.77400000000000002</v>
      </c>
      <c r="F301" s="11">
        <v>0.69634110286563744</v>
      </c>
      <c r="G301" s="146">
        <v>0.8</v>
      </c>
      <c r="H301" s="146">
        <v>1.1605000000000001</v>
      </c>
      <c r="I301" s="11">
        <v>0.97000000000000008</v>
      </c>
      <c r="J301" s="11">
        <v>0.8</v>
      </c>
      <c r="K301" s="11">
        <v>0.85799999999999998</v>
      </c>
      <c r="L301" s="11">
        <v>0.64</v>
      </c>
      <c r="M301" s="11">
        <v>1.02</v>
      </c>
      <c r="N301" s="150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7">
        <v>90</v>
      </c>
    </row>
    <row r="302" spans="1:65">
      <c r="A302" s="29"/>
      <c r="B302" s="19">
        <v>1</v>
      </c>
      <c r="C302" s="9">
        <v>6</v>
      </c>
      <c r="D302" s="11">
        <v>0.77</v>
      </c>
      <c r="E302" s="11">
        <v>0.80600000000000005</v>
      </c>
      <c r="F302" s="11">
        <v>0.71265391721480109</v>
      </c>
      <c r="G302" s="146">
        <v>0.7</v>
      </c>
      <c r="H302" s="146">
        <v>1.2369000000000001</v>
      </c>
      <c r="I302" s="11">
        <v>0.93</v>
      </c>
      <c r="J302" s="11">
        <v>0.84</v>
      </c>
      <c r="K302" s="11">
        <v>0.76329999999999998</v>
      </c>
      <c r="L302" s="11">
        <v>0.73</v>
      </c>
      <c r="M302" s="11">
        <v>0.82</v>
      </c>
      <c r="N302" s="150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5"/>
    </row>
    <row r="303" spans="1:65">
      <c r="A303" s="29"/>
      <c r="B303" s="20" t="s">
        <v>273</v>
      </c>
      <c r="C303" s="12"/>
      <c r="D303" s="22">
        <v>0.78500000000000003</v>
      </c>
      <c r="E303" s="22">
        <v>0.79649999999999999</v>
      </c>
      <c r="F303" s="22">
        <v>0.70008430717774528</v>
      </c>
      <c r="G303" s="22">
        <v>0.76666666666666661</v>
      </c>
      <c r="H303" s="22">
        <v>1.2047166666666667</v>
      </c>
      <c r="I303" s="22">
        <v>0.94333333333333325</v>
      </c>
      <c r="J303" s="22">
        <v>0.81833333333333336</v>
      </c>
      <c r="K303" s="22">
        <v>0.79733333333333334</v>
      </c>
      <c r="L303" s="22">
        <v>0.64</v>
      </c>
      <c r="M303" s="22">
        <v>0.94333333333333336</v>
      </c>
      <c r="N303" s="150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274</v>
      </c>
      <c r="C304" s="28"/>
      <c r="D304" s="11">
        <v>0.77</v>
      </c>
      <c r="E304" s="11">
        <v>0.80249999999999999</v>
      </c>
      <c r="F304" s="11">
        <v>0.70701269943715928</v>
      </c>
      <c r="G304" s="11">
        <v>0.8</v>
      </c>
      <c r="H304" s="11">
        <v>1.2098</v>
      </c>
      <c r="I304" s="11">
        <v>0.94499999999999995</v>
      </c>
      <c r="J304" s="11">
        <v>0.82</v>
      </c>
      <c r="K304" s="11">
        <v>0.81594999999999995</v>
      </c>
      <c r="L304" s="11">
        <v>0.63500000000000001</v>
      </c>
      <c r="M304" s="11">
        <v>0.95000000000000007</v>
      </c>
      <c r="N304" s="150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3" t="s">
        <v>275</v>
      </c>
      <c r="C305" s="28"/>
      <c r="D305" s="23">
        <v>3.674234614174765E-2</v>
      </c>
      <c r="E305" s="23">
        <v>1.2988456413292547E-2</v>
      </c>
      <c r="F305" s="23">
        <v>1.6667120958966036E-2</v>
      </c>
      <c r="G305" s="23">
        <v>5.1639777949432274E-2</v>
      </c>
      <c r="H305" s="23">
        <v>2.5475511116887641E-2</v>
      </c>
      <c r="I305" s="23">
        <v>2.1602468994692866E-2</v>
      </c>
      <c r="J305" s="23">
        <v>1.6020819787597184E-2</v>
      </c>
      <c r="K305" s="23">
        <v>0.11882216403797199</v>
      </c>
      <c r="L305" s="23">
        <v>5.2535702146254797E-2</v>
      </c>
      <c r="M305" s="23">
        <v>7.4206917916503384E-2</v>
      </c>
      <c r="N305" s="150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86</v>
      </c>
      <c r="C306" s="28"/>
      <c r="D306" s="13">
        <v>4.6805536486302736E-2</v>
      </c>
      <c r="E306" s="13">
        <v>1.6306913262137537E-2</v>
      </c>
      <c r="F306" s="13">
        <v>2.3807305474616788E-2</v>
      </c>
      <c r="G306" s="13">
        <v>6.7356232107955147E-2</v>
      </c>
      <c r="H306" s="13">
        <v>2.1146475201821432E-2</v>
      </c>
      <c r="I306" s="13">
        <v>2.2900143810628482E-2</v>
      </c>
      <c r="J306" s="13">
        <v>1.9577376522522016E-2</v>
      </c>
      <c r="K306" s="13">
        <v>0.14902445322488125</v>
      </c>
      <c r="L306" s="13">
        <v>8.2087034603523124E-2</v>
      </c>
      <c r="M306" s="13">
        <v>7.8664577296646693E-2</v>
      </c>
      <c r="N306" s="150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3" t="s">
        <v>276</v>
      </c>
      <c r="C307" s="28"/>
      <c r="D307" s="13">
        <v>-2.4063079117002673E-2</v>
      </c>
      <c r="E307" s="13">
        <v>-9.7659140340033979E-3</v>
      </c>
      <c r="F307" s="13">
        <v>-0.12963296419674508</v>
      </c>
      <c r="G307" s="13">
        <v>-4.6855661133378579E-2</v>
      </c>
      <c r="H307" s="13">
        <v>0.49774200535426094</v>
      </c>
      <c r="I307" s="13">
        <v>0.1727819473880603</v>
      </c>
      <c r="J307" s="13">
        <v>1.7377979094589602E-2</v>
      </c>
      <c r="K307" s="13">
        <v>-8.7298875787136243E-3</v>
      </c>
      <c r="L307" s="13">
        <v>-0.20433168233742893</v>
      </c>
      <c r="M307" s="13">
        <v>0.17278194738806052</v>
      </c>
      <c r="N307" s="150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A308" s="29"/>
      <c r="B308" s="45" t="s">
        <v>277</v>
      </c>
      <c r="C308" s="46"/>
      <c r="D308" s="44">
        <v>0.09</v>
      </c>
      <c r="E308" s="44">
        <v>0.01</v>
      </c>
      <c r="F308" s="44">
        <v>0.67</v>
      </c>
      <c r="G308" s="44" t="s">
        <v>278</v>
      </c>
      <c r="H308" s="44">
        <v>2.82</v>
      </c>
      <c r="I308" s="44">
        <v>1.01</v>
      </c>
      <c r="J308" s="44">
        <v>0.15</v>
      </c>
      <c r="K308" s="44">
        <v>0</v>
      </c>
      <c r="L308" s="44">
        <v>1.0900000000000001</v>
      </c>
      <c r="M308" s="44">
        <v>1.01</v>
      </c>
      <c r="N308" s="150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5"/>
    </row>
    <row r="309" spans="1:65">
      <c r="B309" s="30" t="s">
        <v>317</v>
      </c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5"/>
    </row>
    <row r="310" spans="1:65">
      <c r="BM310" s="55"/>
    </row>
    <row r="311" spans="1:65" ht="15">
      <c r="B311" s="8" t="s">
        <v>550</v>
      </c>
      <c r="BM311" s="27" t="s">
        <v>66</v>
      </c>
    </row>
    <row r="312" spans="1:65" ht="15">
      <c r="A312" s="24" t="s">
        <v>52</v>
      </c>
      <c r="B312" s="18" t="s">
        <v>110</v>
      </c>
      <c r="C312" s="15" t="s">
        <v>111</v>
      </c>
      <c r="D312" s="16" t="s">
        <v>236</v>
      </c>
      <c r="E312" s="17" t="s">
        <v>236</v>
      </c>
      <c r="F312" s="17" t="s">
        <v>236</v>
      </c>
      <c r="G312" s="17" t="s">
        <v>236</v>
      </c>
      <c r="H312" s="17" t="s">
        <v>236</v>
      </c>
      <c r="I312" s="17" t="s">
        <v>236</v>
      </c>
      <c r="J312" s="17" t="s">
        <v>236</v>
      </c>
      <c r="K312" s="17" t="s">
        <v>236</v>
      </c>
      <c r="L312" s="17" t="s">
        <v>236</v>
      </c>
      <c r="M312" s="17" t="s">
        <v>236</v>
      </c>
      <c r="N312" s="17" t="s">
        <v>236</v>
      </c>
      <c r="O312" s="17" t="s">
        <v>236</v>
      </c>
      <c r="P312" s="17" t="s">
        <v>236</v>
      </c>
      <c r="Q312" s="17" t="s">
        <v>236</v>
      </c>
      <c r="R312" s="17" t="s">
        <v>236</v>
      </c>
      <c r="S312" s="17" t="s">
        <v>236</v>
      </c>
      <c r="T312" s="17" t="s">
        <v>236</v>
      </c>
      <c r="U312" s="17" t="s">
        <v>236</v>
      </c>
      <c r="V312" s="17" t="s">
        <v>236</v>
      </c>
      <c r="W312" s="17" t="s">
        <v>236</v>
      </c>
      <c r="X312" s="17" t="s">
        <v>236</v>
      </c>
      <c r="Y312" s="17" t="s">
        <v>236</v>
      </c>
      <c r="Z312" s="17" t="s">
        <v>236</v>
      </c>
      <c r="AA312" s="17" t="s">
        <v>236</v>
      </c>
      <c r="AB312" s="150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 t="s">
        <v>237</v>
      </c>
      <c r="C313" s="9" t="s">
        <v>237</v>
      </c>
      <c r="D313" s="148" t="s">
        <v>239</v>
      </c>
      <c r="E313" s="149" t="s">
        <v>241</v>
      </c>
      <c r="F313" s="149" t="s">
        <v>242</v>
      </c>
      <c r="G313" s="149" t="s">
        <v>243</v>
      </c>
      <c r="H313" s="149" t="s">
        <v>244</v>
      </c>
      <c r="I313" s="149" t="s">
        <v>245</v>
      </c>
      <c r="J313" s="149" t="s">
        <v>246</v>
      </c>
      <c r="K313" s="149" t="s">
        <v>248</v>
      </c>
      <c r="L313" s="149" t="s">
        <v>249</v>
      </c>
      <c r="M313" s="149" t="s">
        <v>250</v>
      </c>
      <c r="N313" s="149" t="s">
        <v>251</v>
      </c>
      <c r="O313" s="149" t="s">
        <v>252</v>
      </c>
      <c r="P313" s="149" t="s">
        <v>253</v>
      </c>
      <c r="Q313" s="149" t="s">
        <v>254</v>
      </c>
      <c r="R313" s="149" t="s">
        <v>255</v>
      </c>
      <c r="S313" s="149" t="s">
        <v>256</v>
      </c>
      <c r="T313" s="149" t="s">
        <v>257</v>
      </c>
      <c r="U313" s="149" t="s">
        <v>258</v>
      </c>
      <c r="V313" s="149" t="s">
        <v>259</v>
      </c>
      <c r="W313" s="149" t="s">
        <v>260</v>
      </c>
      <c r="X313" s="149" t="s">
        <v>261</v>
      </c>
      <c r="Y313" s="149" t="s">
        <v>263</v>
      </c>
      <c r="Z313" s="149" t="s">
        <v>264</v>
      </c>
      <c r="AA313" s="149" t="s">
        <v>265</v>
      </c>
      <c r="AB313" s="150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 t="s">
        <v>1</v>
      </c>
    </row>
    <row r="314" spans="1:65">
      <c r="A314" s="29"/>
      <c r="B314" s="19"/>
      <c r="C314" s="9"/>
      <c r="D314" s="10" t="s">
        <v>281</v>
      </c>
      <c r="E314" s="11" t="s">
        <v>280</v>
      </c>
      <c r="F314" s="11" t="s">
        <v>280</v>
      </c>
      <c r="G314" s="11" t="s">
        <v>281</v>
      </c>
      <c r="H314" s="11" t="s">
        <v>280</v>
      </c>
      <c r="I314" s="11" t="s">
        <v>309</v>
      </c>
      <c r="J314" s="11" t="s">
        <v>280</v>
      </c>
      <c r="K314" s="11" t="s">
        <v>309</v>
      </c>
      <c r="L314" s="11" t="s">
        <v>309</v>
      </c>
      <c r="M314" s="11" t="s">
        <v>281</v>
      </c>
      <c r="N314" s="11" t="s">
        <v>280</v>
      </c>
      <c r="O314" s="11" t="s">
        <v>280</v>
      </c>
      <c r="P314" s="11" t="s">
        <v>280</v>
      </c>
      <c r="Q314" s="11" t="s">
        <v>280</v>
      </c>
      <c r="R314" s="11" t="s">
        <v>280</v>
      </c>
      <c r="S314" s="11" t="s">
        <v>309</v>
      </c>
      <c r="T314" s="11" t="s">
        <v>281</v>
      </c>
      <c r="U314" s="11" t="s">
        <v>281</v>
      </c>
      <c r="V314" s="11" t="s">
        <v>281</v>
      </c>
      <c r="W314" s="11" t="s">
        <v>309</v>
      </c>
      <c r="X314" s="11" t="s">
        <v>281</v>
      </c>
      <c r="Y314" s="11" t="s">
        <v>281</v>
      </c>
      <c r="Z314" s="11" t="s">
        <v>309</v>
      </c>
      <c r="AA314" s="11" t="s">
        <v>281</v>
      </c>
      <c r="AB314" s="150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2</v>
      </c>
    </row>
    <row r="315" spans="1:65">
      <c r="A315" s="29"/>
      <c r="B315" s="19"/>
      <c r="C315" s="9"/>
      <c r="D315" s="25" t="s">
        <v>310</v>
      </c>
      <c r="E315" s="25" t="s">
        <v>310</v>
      </c>
      <c r="F315" s="25" t="s">
        <v>272</v>
      </c>
      <c r="G315" s="25" t="s">
        <v>311</v>
      </c>
      <c r="H315" s="25" t="s">
        <v>312</v>
      </c>
      <c r="I315" s="25" t="s">
        <v>310</v>
      </c>
      <c r="J315" s="25" t="s">
        <v>310</v>
      </c>
      <c r="K315" s="25" t="s">
        <v>312</v>
      </c>
      <c r="L315" s="25" t="s">
        <v>311</v>
      </c>
      <c r="M315" s="25" t="s">
        <v>311</v>
      </c>
      <c r="N315" s="25" t="s">
        <v>310</v>
      </c>
      <c r="O315" s="25" t="s">
        <v>310</v>
      </c>
      <c r="P315" s="25" t="s">
        <v>310</v>
      </c>
      <c r="Q315" s="25" t="s">
        <v>310</v>
      </c>
      <c r="R315" s="25" t="s">
        <v>310</v>
      </c>
      <c r="S315" s="25" t="s">
        <v>310</v>
      </c>
      <c r="T315" s="25" t="s">
        <v>314</v>
      </c>
      <c r="U315" s="25" t="s">
        <v>310</v>
      </c>
      <c r="V315" s="25" t="s">
        <v>311</v>
      </c>
      <c r="W315" s="25" t="s">
        <v>312</v>
      </c>
      <c r="X315" s="25" t="s">
        <v>310</v>
      </c>
      <c r="Y315" s="25" t="s">
        <v>310</v>
      </c>
      <c r="Z315" s="25" t="s">
        <v>311</v>
      </c>
      <c r="AA315" s="25" t="s">
        <v>313</v>
      </c>
      <c r="AB315" s="150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3</v>
      </c>
    </row>
    <row r="316" spans="1:65">
      <c r="A316" s="29"/>
      <c r="B316" s="18">
        <v>1</v>
      </c>
      <c r="C316" s="14">
        <v>1</v>
      </c>
      <c r="D316" s="21">
        <v>2.12</v>
      </c>
      <c r="E316" s="21">
        <v>1.8500000000000003</v>
      </c>
      <c r="F316" s="21">
        <v>2</v>
      </c>
      <c r="G316" s="21">
        <v>1.9799999999999998</v>
      </c>
      <c r="H316" s="21">
        <v>2.0642411429413379</v>
      </c>
      <c r="I316" s="21">
        <v>2.16</v>
      </c>
      <c r="J316" s="21">
        <v>2.12</v>
      </c>
      <c r="K316" s="21">
        <v>2.0099999999999998</v>
      </c>
      <c r="L316" s="151">
        <v>2.37</v>
      </c>
      <c r="M316" s="21">
        <v>2.2200000000000002</v>
      </c>
      <c r="N316" s="21">
        <v>1.95</v>
      </c>
      <c r="O316" s="21">
        <v>2.02</v>
      </c>
      <c r="P316" s="21">
        <v>2</v>
      </c>
      <c r="Q316" s="21">
        <v>2.09</v>
      </c>
      <c r="R316" s="21">
        <v>2.0299999999999998</v>
      </c>
      <c r="S316" s="21">
        <v>1.8794000000000002</v>
      </c>
      <c r="T316" s="21">
        <v>2</v>
      </c>
      <c r="U316" s="21">
        <v>2.13</v>
      </c>
      <c r="V316" s="21">
        <v>1.9799999999999998</v>
      </c>
      <c r="W316" s="151">
        <v>1.77</v>
      </c>
      <c r="X316" s="21">
        <v>1.9209000000000001</v>
      </c>
      <c r="Y316" s="21">
        <v>2.028</v>
      </c>
      <c r="Z316" s="21">
        <v>2.0323912772663957</v>
      </c>
      <c r="AA316" s="21">
        <v>2.0317098000000002</v>
      </c>
      <c r="AB316" s="150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1</v>
      </c>
    </row>
    <row r="317" spans="1:65">
      <c r="A317" s="29"/>
      <c r="B317" s="19">
        <v>1</v>
      </c>
      <c r="C317" s="9">
        <v>2</v>
      </c>
      <c r="D317" s="11">
        <v>2.11</v>
      </c>
      <c r="E317" s="11">
        <v>2.0099999999999998</v>
      </c>
      <c r="F317" s="11">
        <v>2.02</v>
      </c>
      <c r="G317" s="11">
        <v>2.0299999999999998</v>
      </c>
      <c r="H317" s="11">
        <v>2.1031006010245195</v>
      </c>
      <c r="I317" s="11">
        <v>2.16</v>
      </c>
      <c r="J317" s="11">
        <v>2.11</v>
      </c>
      <c r="K317" s="11">
        <v>2.0299999999999998</v>
      </c>
      <c r="L317" s="146">
        <v>2.36</v>
      </c>
      <c r="M317" s="11">
        <v>2.17</v>
      </c>
      <c r="N317" s="11">
        <v>1.97</v>
      </c>
      <c r="O317" s="11">
        <v>2</v>
      </c>
      <c r="P317" s="11">
        <v>1.9900000000000002</v>
      </c>
      <c r="Q317" s="11">
        <v>2.0499999999999998</v>
      </c>
      <c r="R317" s="11">
        <v>2.04</v>
      </c>
      <c r="S317" s="11">
        <v>1.8892</v>
      </c>
      <c r="T317" s="11">
        <v>2.0099999999999998</v>
      </c>
      <c r="U317" s="11">
        <v>2.02</v>
      </c>
      <c r="V317" s="11">
        <v>1.9799999999999998</v>
      </c>
      <c r="W317" s="146">
        <v>1.79</v>
      </c>
      <c r="X317" s="11">
        <v>1.9362999999999999</v>
      </c>
      <c r="Y317" s="11">
        <v>2.0910000000000002</v>
      </c>
      <c r="Z317" s="11">
        <v>2.0939303347238356</v>
      </c>
      <c r="AA317" s="11">
        <v>1.9823455000000001</v>
      </c>
      <c r="AB317" s="150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7" t="e">
        <v>#N/A</v>
      </c>
    </row>
    <row r="318" spans="1:65">
      <c r="A318" s="29"/>
      <c r="B318" s="19">
        <v>1</v>
      </c>
      <c r="C318" s="9">
        <v>3</v>
      </c>
      <c r="D318" s="11">
        <v>2.1</v>
      </c>
      <c r="E318" s="11">
        <v>1.82</v>
      </c>
      <c r="F318" s="11">
        <v>1.97</v>
      </c>
      <c r="G318" s="11">
        <v>2</v>
      </c>
      <c r="H318" s="11">
        <v>2.1027918816514521</v>
      </c>
      <c r="I318" s="11">
        <v>2.13</v>
      </c>
      <c r="J318" s="11">
        <v>2.19</v>
      </c>
      <c r="K318" s="11">
        <v>2.02</v>
      </c>
      <c r="L318" s="146">
        <v>2.41</v>
      </c>
      <c r="M318" s="11">
        <v>2.13</v>
      </c>
      <c r="N318" s="11">
        <v>1.97</v>
      </c>
      <c r="O318" s="11">
        <v>2</v>
      </c>
      <c r="P318" s="11">
        <v>2</v>
      </c>
      <c r="Q318" s="11">
        <v>2.0499999999999998</v>
      </c>
      <c r="R318" s="152">
        <v>1.94</v>
      </c>
      <c r="S318" s="11">
        <v>1.8951</v>
      </c>
      <c r="T318" s="11">
        <v>2</v>
      </c>
      <c r="U318" s="11">
        <v>2.14</v>
      </c>
      <c r="V318" s="11">
        <v>1.96</v>
      </c>
      <c r="W318" s="146">
        <v>1.82</v>
      </c>
      <c r="X318" s="11">
        <v>1.9782999999999999</v>
      </c>
      <c r="Y318" s="11">
        <v>2.0350000000000001</v>
      </c>
      <c r="Z318" s="11">
        <v>2.0353368584893659</v>
      </c>
      <c r="AA318" s="152">
        <v>2.1771485999999998</v>
      </c>
      <c r="AB318" s="150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7">
        <v>16</v>
      </c>
    </row>
    <row r="319" spans="1:65">
      <c r="A319" s="29"/>
      <c r="B319" s="19">
        <v>1</v>
      </c>
      <c r="C319" s="9">
        <v>4</v>
      </c>
      <c r="D319" s="11">
        <v>2.12</v>
      </c>
      <c r="E319" s="11">
        <v>1.9</v>
      </c>
      <c r="F319" s="11">
        <v>2.0099999999999998</v>
      </c>
      <c r="G319" s="11">
        <v>1.9299999999999997</v>
      </c>
      <c r="H319" s="11">
        <v>2.1199155822588835</v>
      </c>
      <c r="I319" s="11">
        <v>2.21</v>
      </c>
      <c r="J319" s="11">
        <v>2.12</v>
      </c>
      <c r="K319" s="11">
        <v>2.0099999999999998</v>
      </c>
      <c r="L319" s="146">
        <v>2.4</v>
      </c>
      <c r="M319" s="11">
        <v>2.19</v>
      </c>
      <c r="N319" s="11">
        <v>1.94</v>
      </c>
      <c r="O319" s="11">
        <v>2.04</v>
      </c>
      <c r="P319" s="11">
        <v>2</v>
      </c>
      <c r="Q319" s="11">
        <v>2.04</v>
      </c>
      <c r="R319" s="11">
        <v>2</v>
      </c>
      <c r="S319" s="11">
        <v>1.8961999999999999</v>
      </c>
      <c r="T319" s="11">
        <v>2.04</v>
      </c>
      <c r="U319" s="11">
        <v>2.0499999999999998</v>
      </c>
      <c r="V319" s="11">
        <v>1.97</v>
      </c>
      <c r="W319" s="146">
        <v>1.81</v>
      </c>
      <c r="X319" s="11">
        <v>1.9333</v>
      </c>
      <c r="Y319" s="11">
        <v>2.0630000000000002</v>
      </c>
      <c r="Z319" s="11">
        <v>2.041634396914116</v>
      </c>
      <c r="AA319" s="11">
        <v>1.9445334999999997</v>
      </c>
      <c r="AB319" s="150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7">
        <v>2.0316354842006072</v>
      </c>
    </row>
    <row r="320" spans="1:65">
      <c r="A320" s="29"/>
      <c r="B320" s="19">
        <v>1</v>
      </c>
      <c r="C320" s="9">
        <v>5</v>
      </c>
      <c r="D320" s="11">
        <v>2.11</v>
      </c>
      <c r="E320" s="11">
        <v>2.08</v>
      </c>
      <c r="F320" s="11">
        <v>2</v>
      </c>
      <c r="G320" s="11">
        <v>2.04</v>
      </c>
      <c r="H320" s="11">
        <v>2.0827851574203611</v>
      </c>
      <c r="I320" s="11">
        <v>2.15</v>
      </c>
      <c r="J320" s="11">
        <v>2.16</v>
      </c>
      <c r="K320" s="11">
        <v>2.0299999999999998</v>
      </c>
      <c r="L320" s="146">
        <v>2.42</v>
      </c>
      <c r="M320" s="11">
        <v>2.2000000000000002</v>
      </c>
      <c r="N320" s="11">
        <v>1.96</v>
      </c>
      <c r="O320" s="11">
        <v>2.02</v>
      </c>
      <c r="P320" s="11">
        <v>2.0099999999999998</v>
      </c>
      <c r="Q320" s="11">
        <v>2.14</v>
      </c>
      <c r="R320" s="11">
        <v>2.0299999999999998</v>
      </c>
      <c r="S320" s="11">
        <v>1.8632</v>
      </c>
      <c r="T320" s="11">
        <v>2.0299999999999998</v>
      </c>
      <c r="U320" s="11">
        <v>2.09</v>
      </c>
      <c r="V320" s="11">
        <v>1.9799999999999998</v>
      </c>
      <c r="W320" s="146">
        <v>1.79</v>
      </c>
      <c r="X320" s="11">
        <v>1.9654999999999998</v>
      </c>
      <c r="Y320" s="11">
        <v>2.028</v>
      </c>
      <c r="Z320" s="11">
        <v>2.1137614367715956</v>
      </c>
      <c r="AA320" s="11">
        <v>1.9894860999999999</v>
      </c>
      <c r="AB320" s="150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27">
        <v>91</v>
      </c>
    </row>
    <row r="321" spans="1:65">
      <c r="A321" s="29"/>
      <c r="B321" s="19">
        <v>1</v>
      </c>
      <c r="C321" s="9">
        <v>6</v>
      </c>
      <c r="D321" s="11">
        <v>2.1</v>
      </c>
      <c r="E321" s="11">
        <v>1.97</v>
      </c>
      <c r="F321" s="11">
        <v>2</v>
      </c>
      <c r="G321" s="11">
        <v>1.95</v>
      </c>
      <c r="H321" s="11">
        <v>2.0797026202058175</v>
      </c>
      <c r="I321" s="11">
        <v>2.08</v>
      </c>
      <c r="J321" s="11">
        <v>2.19</v>
      </c>
      <c r="K321" s="11">
        <v>2.0099999999999998</v>
      </c>
      <c r="L321" s="146">
        <v>2.37</v>
      </c>
      <c r="M321" s="11">
        <v>2.17</v>
      </c>
      <c r="N321" s="11">
        <v>1.9900000000000002</v>
      </c>
      <c r="O321" s="11">
        <v>2</v>
      </c>
      <c r="P321" s="11">
        <v>2</v>
      </c>
      <c r="Q321" s="11">
        <v>2.09</v>
      </c>
      <c r="R321" s="11">
        <v>2.0099999999999998</v>
      </c>
      <c r="S321" s="11">
        <v>1.9064000000000001</v>
      </c>
      <c r="T321" s="11">
        <v>2.0299999999999998</v>
      </c>
      <c r="U321" s="11">
        <v>2.0699999999999998</v>
      </c>
      <c r="V321" s="11">
        <v>1.95</v>
      </c>
      <c r="W321" s="146">
        <v>1.78</v>
      </c>
      <c r="X321" s="11">
        <v>1.9228000000000003</v>
      </c>
      <c r="Y321" s="11">
        <v>2.0699999999999998</v>
      </c>
      <c r="Z321" s="11">
        <v>1.9993793476047059</v>
      </c>
      <c r="AA321" s="11">
        <v>1.9944616999999998</v>
      </c>
      <c r="AB321" s="150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20" t="s">
        <v>273</v>
      </c>
      <c r="C322" s="12"/>
      <c r="D322" s="22">
        <v>2.11</v>
      </c>
      <c r="E322" s="22">
        <v>1.9383333333333335</v>
      </c>
      <c r="F322" s="22">
        <v>2</v>
      </c>
      <c r="G322" s="22">
        <v>1.9883333333333333</v>
      </c>
      <c r="H322" s="22">
        <v>2.0920894975837285</v>
      </c>
      <c r="I322" s="22">
        <v>2.1483333333333334</v>
      </c>
      <c r="J322" s="22">
        <v>2.148333333333333</v>
      </c>
      <c r="K322" s="22">
        <v>2.0183333333333331</v>
      </c>
      <c r="L322" s="22">
        <v>2.3883333333333336</v>
      </c>
      <c r="M322" s="22">
        <v>2.1800000000000002</v>
      </c>
      <c r="N322" s="22">
        <v>1.9633333333333332</v>
      </c>
      <c r="O322" s="22">
        <v>2.0133333333333332</v>
      </c>
      <c r="P322" s="22">
        <v>2</v>
      </c>
      <c r="Q322" s="22">
        <v>2.0766666666666667</v>
      </c>
      <c r="R322" s="22">
        <v>2.0083333333333333</v>
      </c>
      <c r="S322" s="22">
        <v>1.8882500000000002</v>
      </c>
      <c r="T322" s="22">
        <v>2.0183333333333331</v>
      </c>
      <c r="U322" s="22">
        <v>2.0833333333333335</v>
      </c>
      <c r="V322" s="22">
        <v>1.9699999999999998</v>
      </c>
      <c r="W322" s="22">
        <v>1.7933333333333332</v>
      </c>
      <c r="X322" s="22">
        <v>1.94285</v>
      </c>
      <c r="Y322" s="22">
        <v>2.0525000000000002</v>
      </c>
      <c r="Z322" s="22">
        <v>2.0527389419616688</v>
      </c>
      <c r="AA322" s="22">
        <v>2.0199475333333337</v>
      </c>
      <c r="AB322" s="150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3" t="s">
        <v>274</v>
      </c>
      <c r="C323" s="28"/>
      <c r="D323" s="11">
        <v>2.11</v>
      </c>
      <c r="E323" s="11">
        <v>1.9350000000000001</v>
      </c>
      <c r="F323" s="11">
        <v>2</v>
      </c>
      <c r="G323" s="11">
        <v>1.9899999999999998</v>
      </c>
      <c r="H323" s="11">
        <v>2.0927885195359064</v>
      </c>
      <c r="I323" s="11">
        <v>2.1550000000000002</v>
      </c>
      <c r="J323" s="11">
        <v>2.14</v>
      </c>
      <c r="K323" s="11">
        <v>2.0149999999999997</v>
      </c>
      <c r="L323" s="11">
        <v>2.3849999999999998</v>
      </c>
      <c r="M323" s="11">
        <v>2.1799999999999997</v>
      </c>
      <c r="N323" s="11">
        <v>1.9649999999999999</v>
      </c>
      <c r="O323" s="11">
        <v>2.0099999999999998</v>
      </c>
      <c r="P323" s="11">
        <v>2</v>
      </c>
      <c r="Q323" s="11">
        <v>2.0699999999999998</v>
      </c>
      <c r="R323" s="11">
        <v>2.0199999999999996</v>
      </c>
      <c r="S323" s="11">
        <v>1.89215</v>
      </c>
      <c r="T323" s="11">
        <v>2.0199999999999996</v>
      </c>
      <c r="U323" s="11">
        <v>2.08</v>
      </c>
      <c r="V323" s="11">
        <v>1.9749999999999999</v>
      </c>
      <c r="W323" s="11">
        <v>1.79</v>
      </c>
      <c r="X323" s="11">
        <v>1.9348000000000001</v>
      </c>
      <c r="Y323" s="11">
        <v>2.0490000000000004</v>
      </c>
      <c r="Z323" s="11">
        <v>2.0384856277017409</v>
      </c>
      <c r="AA323" s="11">
        <v>1.9919738999999999</v>
      </c>
      <c r="AB323" s="150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A324" s="29"/>
      <c r="B324" s="3" t="s">
        <v>275</v>
      </c>
      <c r="C324" s="28"/>
      <c r="D324" s="23">
        <v>8.9442719099991665E-3</v>
      </c>
      <c r="E324" s="23">
        <v>9.9481991670184469E-2</v>
      </c>
      <c r="F324" s="23">
        <v>1.6733200530681499E-2</v>
      </c>
      <c r="G324" s="23">
        <v>4.3550736694878904E-2</v>
      </c>
      <c r="H324" s="23">
        <v>2.0127656323601993E-2</v>
      </c>
      <c r="I324" s="23">
        <v>4.2622372841814728E-2</v>
      </c>
      <c r="J324" s="23">
        <v>3.6560452221856686E-2</v>
      </c>
      <c r="K324" s="23">
        <v>9.8319208025017656E-3</v>
      </c>
      <c r="L324" s="23">
        <v>2.4832774042918893E-2</v>
      </c>
      <c r="M324" s="23">
        <v>3.098386676965945E-2</v>
      </c>
      <c r="N324" s="23">
        <v>1.7511900715418346E-2</v>
      </c>
      <c r="O324" s="23">
        <v>1.6329931618554533E-2</v>
      </c>
      <c r="P324" s="23">
        <v>6.3245553203366243E-3</v>
      </c>
      <c r="Q324" s="23">
        <v>3.7771241264574186E-2</v>
      </c>
      <c r="R324" s="23">
        <v>3.6560452221856679E-2</v>
      </c>
      <c r="S324" s="23">
        <v>1.5141169043373103E-2</v>
      </c>
      <c r="T324" s="23">
        <v>1.7224014243685061E-2</v>
      </c>
      <c r="U324" s="23">
        <v>4.6332134277050845E-2</v>
      </c>
      <c r="V324" s="23">
        <v>1.2649110640673424E-2</v>
      </c>
      <c r="W324" s="23">
        <v>1.8618986725025273E-2</v>
      </c>
      <c r="X324" s="23">
        <v>2.3612009656104979E-2</v>
      </c>
      <c r="Y324" s="23">
        <v>2.6097892635230168E-2</v>
      </c>
      <c r="Z324" s="23">
        <v>4.2679955269179101E-2</v>
      </c>
      <c r="AA324" s="23">
        <v>8.1889122884658272E-2</v>
      </c>
      <c r="AB324" s="202"/>
      <c r="AC324" s="203"/>
      <c r="AD324" s="203"/>
      <c r="AE324" s="203"/>
      <c r="AF324" s="203"/>
      <c r="AG324" s="203"/>
      <c r="AH324" s="203"/>
      <c r="AI324" s="203"/>
      <c r="AJ324" s="203"/>
      <c r="AK324" s="203"/>
      <c r="AL324" s="203"/>
      <c r="AM324" s="203"/>
      <c r="AN324" s="203"/>
      <c r="AO324" s="203"/>
      <c r="AP324" s="203"/>
      <c r="AQ324" s="203"/>
      <c r="AR324" s="203"/>
      <c r="AS324" s="203"/>
      <c r="AT324" s="203"/>
      <c r="AU324" s="203"/>
      <c r="AV324" s="203"/>
      <c r="AW324" s="203"/>
      <c r="AX324" s="203"/>
      <c r="AY324" s="203"/>
      <c r="AZ324" s="203"/>
      <c r="BA324" s="203"/>
      <c r="BB324" s="203"/>
      <c r="BC324" s="203"/>
      <c r="BD324" s="203"/>
      <c r="BE324" s="203"/>
      <c r="BF324" s="203"/>
      <c r="BG324" s="203"/>
      <c r="BH324" s="203"/>
      <c r="BI324" s="203"/>
      <c r="BJ324" s="203"/>
      <c r="BK324" s="203"/>
      <c r="BL324" s="203"/>
      <c r="BM324" s="56"/>
    </row>
    <row r="325" spans="1:65">
      <c r="A325" s="29"/>
      <c r="B325" s="3" t="s">
        <v>86</v>
      </c>
      <c r="C325" s="28"/>
      <c r="D325" s="13">
        <v>4.2389914265398895E-3</v>
      </c>
      <c r="E325" s="13">
        <v>5.1323469477309265E-2</v>
      </c>
      <c r="F325" s="13">
        <v>8.3666002653407495E-3</v>
      </c>
      <c r="G325" s="13">
        <v>2.1903136644532559E-2</v>
      </c>
      <c r="H325" s="13">
        <v>9.620839044815508E-3</v>
      </c>
      <c r="I325" s="13">
        <v>1.9839739104025474E-2</v>
      </c>
      <c r="J325" s="13">
        <v>1.7018053788296364E-2</v>
      </c>
      <c r="K325" s="13">
        <v>4.8713067559876628E-3</v>
      </c>
      <c r="L325" s="13">
        <v>1.0397532746511748E-2</v>
      </c>
      <c r="M325" s="13">
        <v>1.4212782921862132E-2</v>
      </c>
      <c r="N325" s="13">
        <v>8.9194740486001779E-3</v>
      </c>
      <c r="O325" s="13">
        <v>8.1108931880237746E-3</v>
      </c>
      <c r="P325" s="13">
        <v>3.1622776601683122E-3</v>
      </c>
      <c r="Q325" s="13">
        <v>1.8188398682780507E-2</v>
      </c>
      <c r="R325" s="13">
        <v>1.8204374550302081E-2</v>
      </c>
      <c r="S325" s="13">
        <v>8.0186252050168678E-3</v>
      </c>
      <c r="T325" s="13">
        <v>8.5337807978621283E-3</v>
      </c>
      <c r="U325" s="13">
        <v>2.2239424452984404E-2</v>
      </c>
      <c r="V325" s="13">
        <v>6.4208683455195051E-3</v>
      </c>
      <c r="W325" s="13">
        <v>1.038233460503268E-2</v>
      </c>
      <c r="X325" s="13">
        <v>1.2153284945366332E-2</v>
      </c>
      <c r="Y325" s="13">
        <v>1.2715173025690701E-2</v>
      </c>
      <c r="Z325" s="13">
        <v>2.0791711209216232E-2</v>
      </c>
      <c r="AA325" s="13">
        <v>4.0540222720302138E-2</v>
      </c>
      <c r="AB325" s="150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5"/>
    </row>
    <row r="326" spans="1:65">
      <c r="A326" s="29"/>
      <c r="B326" s="3" t="s">
        <v>276</v>
      </c>
      <c r="C326" s="28"/>
      <c r="D326" s="13">
        <v>3.8572133834444688E-2</v>
      </c>
      <c r="E326" s="13">
        <v>-4.5924651145766715E-2</v>
      </c>
      <c r="F326" s="13">
        <v>-1.5571437123749088E-2</v>
      </c>
      <c r="G326" s="13">
        <v>-2.1313937073860534E-2</v>
      </c>
      <c r="H326" s="13">
        <v>2.9756328757423844E-2</v>
      </c>
      <c r="I326" s="13">
        <v>5.7440347956239535E-2</v>
      </c>
      <c r="J326" s="13">
        <v>5.7440347956239313E-2</v>
      </c>
      <c r="K326" s="13">
        <v>-6.5475086307168473E-3</v>
      </c>
      <c r="L326" s="13">
        <v>0.17557177550138992</v>
      </c>
      <c r="M326" s="13">
        <v>7.3027133535113586E-2</v>
      </c>
      <c r="N326" s="13">
        <v>-3.3619294109813791E-2</v>
      </c>
      <c r="O326" s="13">
        <v>-9.0085800379074987E-3</v>
      </c>
      <c r="P326" s="13">
        <v>-1.5571437123749088E-2</v>
      </c>
      <c r="Q326" s="13">
        <v>2.2164991119840494E-2</v>
      </c>
      <c r="R326" s="13">
        <v>-1.1469651445098039E-2</v>
      </c>
      <c r="S326" s="13">
        <v>-7.0576383074459459E-2</v>
      </c>
      <c r="T326" s="13">
        <v>-6.5475086307168473E-3</v>
      </c>
      <c r="U326" s="13">
        <v>2.544641966276151E-2</v>
      </c>
      <c r="V326" s="13">
        <v>-3.0337865566892996E-2</v>
      </c>
      <c r="W326" s="13">
        <v>-0.11729572195429505</v>
      </c>
      <c r="X326" s="13">
        <v>-4.3701483307937994E-2</v>
      </c>
      <c r="Y326" s="13">
        <v>1.0269812651752641E-2</v>
      </c>
      <c r="Z326" s="13">
        <v>1.0387423297720799E-2</v>
      </c>
      <c r="AA326" s="13">
        <v>-5.7529763376191756E-3</v>
      </c>
      <c r="AB326" s="150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5"/>
    </row>
    <row r="327" spans="1:65">
      <c r="A327" s="29"/>
      <c r="B327" s="45" t="s">
        <v>277</v>
      </c>
      <c r="C327" s="46"/>
      <c r="D327" s="44">
        <v>1.0900000000000001</v>
      </c>
      <c r="E327" s="44">
        <v>0.95</v>
      </c>
      <c r="F327" s="44">
        <v>0.22</v>
      </c>
      <c r="G327" s="44">
        <v>0.36</v>
      </c>
      <c r="H327" s="44">
        <v>0.88</v>
      </c>
      <c r="I327" s="44">
        <v>1.55</v>
      </c>
      <c r="J327" s="44">
        <v>1.55</v>
      </c>
      <c r="K327" s="44">
        <v>0</v>
      </c>
      <c r="L327" s="44">
        <v>4.4000000000000004</v>
      </c>
      <c r="M327" s="44">
        <v>1.92</v>
      </c>
      <c r="N327" s="44">
        <v>0.65</v>
      </c>
      <c r="O327" s="44">
        <v>0.06</v>
      </c>
      <c r="P327" s="44">
        <v>0.22</v>
      </c>
      <c r="Q327" s="44">
        <v>0.69</v>
      </c>
      <c r="R327" s="44">
        <v>0.12</v>
      </c>
      <c r="S327" s="44">
        <v>1.55</v>
      </c>
      <c r="T327" s="44">
        <v>0</v>
      </c>
      <c r="U327" s="44">
        <v>0.77</v>
      </c>
      <c r="V327" s="44">
        <v>0.57999999999999996</v>
      </c>
      <c r="W327" s="44">
        <v>2.68</v>
      </c>
      <c r="X327" s="44">
        <v>0.9</v>
      </c>
      <c r="Y327" s="44">
        <v>0.41</v>
      </c>
      <c r="Z327" s="44">
        <v>0.41</v>
      </c>
      <c r="AA327" s="44">
        <v>0.02</v>
      </c>
      <c r="AB327" s="150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55"/>
    </row>
    <row r="328" spans="1:65">
      <c r="B328" s="30"/>
      <c r="C328" s="20"/>
      <c r="D328" s="20"/>
      <c r="E328" s="20"/>
      <c r="F328" s="20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  <c r="AA328" s="20"/>
      <c r="BM328" s="55"/>
    </row>
    <row r="329" spans="1:65" ht="15">
      <c r="B329" s="8" t="s">
        <v>551</v>
      </c>
      <c r="BM329" s="27" t="s">
        <v>66</v>
      </c>
    </row>
    <row r="330" spans="1:65" ht="15">
      <c r="A330" s="24" t="s">
        <v>42</v>
      </c>
      <c r="B330" s="18" t="s">
        <v>110</v>
      </c>
      <c r="C330" s="15" t="s">
        <v>111</v>
      </c>
      <c r="D330" s="16" t="s">
        <v>236</v>
      </c>
      <c r="E330" s="17" t="s">
        <v>236</v>
      </c>
      <c r="F330" s="17" t="s">
        <v>236</v>
      </c>
      <c r="G330" s="17" t="s">
        <v>236</v>
      </c>
      <c r="H330" s="17" t="s">
        <v>236</v>
      </c>
      <c r="I330" s="17" t="s">
        <v>236</v>
      </c>
      <c r="J330" s="17" t="s">
        <v>236</v>
      </c>
      <c r="K330" s="17" t="s">
        <v>236</v>
      </c>
      <c r="L330" s="17" t="s">
        <v>236</v>
      </c>
      <c r="M330" s="17" t="s">
        <v>236</v>
      </c>
      <c r="N330" s="17" t="s">
        <v>236</v>
      </c>
      <c r="O330" s="17" t="s">
        <v>236</v>
      </c>
      <c r="P330" s="17" t="s">
        <v>236</v>
      </c>
      <c r="Q330" s="17" t="s">
        <v>236</v>
      </c>
      <c r="R330" s="17" t="s">
        <v>236</v>
      </c>
      <c r="S330" s="17" t="s">
        <v>236</v>
      </c>
      <c r="T330" s="17" t="s">
        <v>236</v>
      </c>
      <c r="U330" s="17" t="s">
        <v>236</v>
      </c>
      <c r="V330" s="17" t="s">
        <v>236</v>
      </c>
      <c r="W330" s="17" t="s">
        <v>236</v>
      </c>
      <c r="X330" s="17" t="s">
        <v>236</v>
      </c>
      <c r="Y330" s="17" t="s">
        <v>236</v>
      </c>
      <c r="Z330" s="17" t="s">
        <v>236</v>
      </c>
      <c r="AA330" s="17" t="s">
        <v>236</v>
      </c>
      <c r="AB330" s="150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 t="s">
        <v>237</v>
      </c>
      <c r="C331" s="9" t="s">
        <v>237</v>
      </c>
      <c r="D331" s="148" t="s">
        <v>239</v>
      </c>
      <c r="E331" s="149" t="s">
        <v>241</v>
      </c>
      <c r="F331" s="149" t="s">
        <v>242</v>
      </c>
      <c r="G331" s="149" t="s">
        <v>243</v>
      </c>
      <c r="H331" s="149" t="s">
        <v>244</v>
      </c>
      <c r="I331" s="149" t="s">
        <v>245</v>
      </c>
      <c r="J331" s="149" t="s">
        <v>246</v>
      </c>
      <c r="K331" s="149" t="s">
        <v>248</v>
      </c>
      <c r="L331" s="149" t="s">
        <v>249</v>
      </c>
      <c r="M331" s="149" t="s">
        <v>250</v>
      </c>
      <c r="N331" s="149" t="s">
        <v>251</v>
      </c>
      <c r="O331" s="149" t="s">
        <v>252</v>
      </c>
      <c r="P331" s="149" t="s">
        <v>253</v>
      </c>
      <c r="Q331" s="149" t="s">
        <v>254</v>
      </c>
      <c r="R331" s="149" t="s">
        <v>255</v>
      </c>
      <c r="S331" s="149" t="s">
        <v>257</v>
      </c>
      <c r="T331" s="149" t="s">
        <v>258</v>
      </c>
      <c r="U331" s="149" t="s">
        <v>259</v>
      </c>
      <c r="V331" s="149" t="s">
        <v>260</v>
      </c>
      <c r="W331" s="149" t="s">
        <v>261</v>
      </c>
      <c r="X331" s="149" t="s">
        <v>263</v>
      </c>
      <c r="Y331" s="149" t="s">
        <v>264</v>
      </c>
      <c r="Z331" s="149" t="s">
        <v>265</v>
      </c>
      <c r="AA331" s="149" t="s">
        <v>266</v>
      </c>
      <c r="AB331" s="150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 t="s">
        <v>3</v>
      </c>
    </row>
    <row r="332" spans="1:65">
      <c r="A332" s="29"/>
      <c r="B332" s="19"/>
      <c r="C332" s="9"/>
      <c r="D332" s="10" t="s">
        <v>280</v>
      </c>
      <c r="E332" s="11" t="s">
        <v>280</v>
      </c>
      <c r="F332" s="11" t="s">
        <v>280</v>
      </c>
      <c r="G332" s="11" t="s">
        <v>280</v>
      </c>
      <c r="H332" s="11" t="s">
        <v>280</v>
      </c>
      <c r="I332" s="11" t="s">
        <v>309</v>
      </c>
      <c r="J332" s="11" t="s">
        <v>280</v>
      </c>
      <c r="K332" s="11" t="s">
        <v>309</v>
      </c>
      <c r="L332" s="11" t="s">
        <v>309</v>
      </c>
      <c r="M332" s="11" t="s">
        <v>280</v>
      </c>
      <c r="N332" s="11" t="s">
        <v>280</v>
      </c>
      <c r="O332" s="11" t="s">
        <v>280</v>
      </c>
      <c r="P332" s="11" t="s">
        <v>280</v>
      </c>
      <c r="Q332" s="11" t="s">
        <v>280</v>
      </c>
      <c r="R332" s="11" t="s">
        <v>280</v>
      </c>
      <c r="S332" s="11" t="s">
        <v>280</v>
      </c>
      <c r="T332" s="11" t="s">
        <v>281</v>
      </c>
      <c r="U332" s="11" t="s">
        <v>281</v>
      </c>
      <c r="V332" s="11" t="s">
        <v>280</v>
      </c>
      <c r="W332" s="11" t="s">
        <v>280</v>
      </c>
      <c r="X332" s="11" t="s">
        <v>280</v>
      </c>
      <c r="Y332" s="11" t="s">
        <v>309</v>
      </c>
      <c r="Z332" s="11" t="s">
        <v>281</v>
      </c>
      <c r="AA332" s="11" t="s">
        <v>280</v>
      </c>
      <c r="AB332" s="150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2</v>
      </c>
    </row>
    <row r="333" spans="1:65">
      <c r="A333" s="29"/>
      <c r="B333" s="19"/>
      <c r="C333" s="9"/>
      <c r="D333" s="25" t="s">
        <v>310</v>
      </c>
      <c r="E333" s="25" t="s">
        <v>310</v>
      </c>
      <c r="F333" s="25" t="s">
        <v>272</v>
      </c>
      <c r="G333" s="25" t="s">
        <v>311</v>
      </c>
      <c r="H333" s="25" t="s">
        <v>312</v>
      </c>
      <c r="I333" s="25" t="s">
        <v>310</v>
      </c>
      <c r="J333" s="25" t="s">
        <v>310</v>
      </c>
      <c r="K333" s="25" t="s">
        <v>312</v>
      </c>
      <c r="L333" s="25" t="s">
        <v>311</v>
      </c>
      <c r="M333" s="25" t="s">
        <v>311</v>
      </c>
      <c r="N333" s="25" t="s">
        <v>310</v>
      </c>
      <c r="O333" s="25" t="s">
        <v>310</v>
      </c>
      <c r="P333" s="25" t="s">
        <v>310</v>
      </c>
      <c r="Q333" s="25" t="s">
        <v>310</v>
      </c>
      <c r="R333" s="25" t="s">
        <v>310</v>
      </c>
      <c r="S333" s="25" t="s">
        <v>314</v>
      </c>
      <c r="T333" s="25" t="s">
        <v>310</v>
      </c>
      <c r="U333" s="25" t="s">
        <v>311</v>
      </c>
      <c r="V333" s="25" t="s">
        <v>312</v>
      </c>
      <c r="W333" s="25" t="s">
        <v>310</v>
      </c>
      <c r="X333" s="25" t="s">
        <v>310</v>
      </c>
      <c r="Y333" s="25" t="s">
        <v>311</v>
      </c>
      <c r="Z333" s="25" t="s">
        <v>313</v>
      </c>
      <c r="AA333" s="25" t="s">
        <v>116</v>
      </c>
      <c r="AB333" s="150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3</v>
      </c>
    </row>
    <row r="334" spans="1:65">
      <c r="A334" s="29"/>
      <c r="B334" s="18">
        <v>1</v>
      </c>
      <c r="C334" s="14">
        <v>1</v>
      </c>
      <c r="D334" s="145">
        <v>5.51</v>
      </c>
      <c r="E334" s="21">
        <v>5.3</v>
      </c>
      <c r="F334" s="21">
        <v>5</v>
      </c>
      <c r="G334" s="21">
        <v>5.1100000000000003</v>
      </c>
      <c r="H334" s="21">
        <v>5.3782563946488935</v>
      </c>
      <c r="I334" s="21">
        <v>5.93</v>
      </c>
      <c r="J334" s="21">
        <v>5.91</v>
      </c>
      <c r="K334" s="21">
        <v>5.82</v>
      </c>
      <c r="L334" s="21">
        <v>5.3</v>
      </c>
      <c r="M334" s="21">
        <v>5.68</v>
      </c>
      <c r="N334" s="21">
        <v>4.54</v>
      </c>
      <c r="O334" s="21">
        <v>5.75</v>
      </c>
      <c r="P334" s="21">
        <v>5.0999999999999996</v>
      </c>
      <c r="Q334" s="21">
        <v>5.04</v>
      </c>
      <c r="R334" s="21">
        <v>4.78</v>
      </c>
      <c r="S334" s="21">
        <v>4.54</v>
      </c>
      <c r="T334" s="151" t="s">
        <v>95</v>
      </c>
      <c r="U334" s="151" t="s">
        <v>103</v>
      </c>
      <c r="V334" s="21">
        <v>5.36</v>
      </c>
      <c r="W334" s="21">
        <v>4.1779000000000002</v>
      </c>
      <c r="X334" s="151">
        <v>3.7</v>
      </c>
      <c r="Y334" s="21">
        <v>4.844726276804062</v>
      </c>
      <c r="Z334" s="21">
        <v>6.1859999999999999</v>
      </c>
      <c r="AA334" s="21">
        <v>5.39</v>
      </c>
      <c r="AB334" s="150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1</v>
      </c>
    </row>
    <row r="335" spans="1:65">
      <c r="A335" s="29"/>
      <c r="B335" s="19">
        <v>1</v>
      </c>
      <c r="C335" s="9">
        <v>2</v>
      </c>
      <c r="D335" s="11">
        <v>5.18</v>
      </c>
      <c r="E335" s="11">
        <v>5.3</v>
      </c>
      <c r="F335" s="11">
        <v>5</v>
      </c>
      <c r="G335" s="11">
        <v>4.97</v>
      </c>
      <c r="H335" s="11">
        <v>5.6430678795484681</v>
      </c>
      <c r="I335" s="11">
        <v>5.7</v>
      </c>
      <c r="J335" s="11">
        <v>5.73</v>
      </c>
      <c r="K335" s="11">
        <v>5.97</v>
      </c>
      <c r="L335" s="11">
        <v>5.8</v>
      </c>
      <c r="M335" s="11">
        <v>5.51</v>
      </c>
      <c r="N335" s="11">
        <v>4.5999999999999996</v>
      </c>
      <c r="O335" s="11">
        <v>5.63</v>
      </c>
      <c r="P335" s="11">
        <v>5.05</v>
      </c>
      <c r="Q335" s="11">
        <v>4.84</v>
      </c>
      <c r="R335" s="11">
        <v>4.8</v>
      </c>
      <c r="S335" s="11">
        <v>4.62</v>
      </c>
      <c r="T335" s="146" t="s">
        <v>95</v>
      </c>
      <c r="U335" s="11">
        <v>5.5</v>
      </c>
      <c r="V335" s="11">
        <v>5.55</v>
      </c>
      <c r="W335" s="11">
        <v>5.7043999999999997</v>
      </c>
      <c r="X335" s="146">
        <v>3.53</v>
      </c>
      <c r="Y335" s="11">
        <v>5.1216952536741749</v>
      </c>
      <c r="Z335" s="11">
        <v>4.976</v>
      </c>
      <c r="AA335" s="11">
        <v>5.82</v>
      </c>
      <c r="AB335" s="150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27">
        <v>36</v>
      </c>
    </row>
    <row r="336" spans="1:65">
      <c r="A336" s="29"/>
      <c r="B336" s="19">
        <v>1</v>
      </c>
      <c r="C336" s="9">
        <v>3</v>
      </c>
      <c r="D336" s="11">
        <v>5.19</v>
      </c>
      <c r="E336" s="11">
        <v>5.2</v>
      </c>
      <c r="F336" s="11">
        <v>5</v>
      </c>
      <c r="G336" s="11">
        <v>5.03</v>
      </c>
      <c r="H336" s="11">
        <v>5.4446410557797975</v>
      </c>
      <c r="I336" s="11">
        <v>5.93</v>
      </c>
      <c r="J336" s="11">
        <v>5.94</v>
      </c>
      <c r="K336" s="11">
        <v>5.55</v>
      </c>
      <c r="L336" s="11">
        <v>5.5</v>
      </c>
      <c r="M336" s="11">
        <v>5.87</v>
      </c>
      <c r="N336" s="11">
        <v>4.4800000000000004</v>
      </c>
      <c r="O336" s="11">
        <v>5.57</v>
      </c>
      <c r="P336" s="11">
        <v>5.05</v>
      </c>
      <c r="Q336" s="11">
        <v>4.84</v>
      </c>
      <c r="R336" s="11">
        <v>4.38</v>
      </c>
      <c r="S336" s="11">
        <v>4.59</v>
      </c>
      <c r="T336" s="146" t="s">
        <v>95</v>
      </c>
      <c r="U336" s="146" t="s">
        <v>103</v>
      </c>
      <c r="V336" s="11">
        <v>5.44</v>
      </c>
      <c r="W336" s="11">
        <v>5.9100999999999999</v>
      </c>
      <c r="X336" s="146">
        <v>3.64</v>
      </c>
      <c r="Y336" s="11">
        <v>4.8966360400574773</v>
      </c>
      <c r="Z336" s="11">
        <v>6.3559999999999999</v>
      </c>
      <c r="AA336" s="11">
        <v>5.8</v>
      </c>
      <c r="AB336" s="150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27">
        <v>16</v>
      </c>
    </row>
    <row r="337" spans="1:65">
      <c r="A337" s="29"/>
      <c r="B337" s="19">
        <v>1</v>
      </c>
      <c r="C337" s="9">
        <v>4</v>
      </c>
      <c r="D337" s="11">
        <v>5.18</v>
      </c>
      <c r="E337" s="152">
        <v>5.7</v>
      </c>
      <c r="F337" s="11">
        <v>5</v>
      </c>
      <c r="G337" s="11">
        <v>5.07</v>
      </c>
      <c r="H337" s="11">
        <v>5.4180858625449329</v>
      </c>
      <c r="I337" s="11">
        <v>5.95</v>
      </c>
      <c r="J337" s="11">
        <v>5.86</v>
      </c>
      <c r="K337" s="11">
        <v>5.93</v>
      </c>
      <c r="L337" s="11">
        <v>5.5</v>
      </c>
      <c r="M337" s="11">
        <v>5.76</v>
      </c>
      <c r="N337" s="11">
        <v>4.46</v>
      </c>
      <c r="O337" s="11">
        <v>5.45</v>
      </c>
      <c r="P337" s="11">
        <v>5.13</v>
      </c>
      <c r="Q337" s="11">
        <v>5.01</v>
      </c>
      <c r="R337" s="11">
        <v>4.5</v>
      </c>
      <c r="S337" s="11">
        <v>4.75</v>
      </c>
      <c r="T337" s="146" t="s">
        <v>95</v>
      </c>
      <c r="U337" s="11">
        <v>5.0999999999999996</v>
      </c>
      <c r="V337" s="11">
        <v>5.5</v>
      </c>
      <c r="W337" s="11">
        <v>5.1191000000000004</v>
      </c>
      <c r="X337" s="146">
        <v>3.8299999999999996</v>
      </c>
      <c r="Y337" s="11">
        <v>4.9508213940754837</v>
      </c>
      <c r="Z337" s="11">
        <v>5.6609999999999996</v>
      </c>
      <c r="AA337" s="11">
        <v>6.1</v>
      </c>
      <c r="AB337" s="150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27">
        <v>5.2923505320161448</v>
      </c>
    </row>
    <row r="338" spans="1:65">
      <c r="A338" s="29"/>
      <c r="B338" s="19">
        <v>1</v>
      </c>
      <c r="C338" s="9">
        <v>5</v>
      </c>
      <c r="D338" s="11">
        <v>5.1100000000000003</v>
      </c>
      <c r="E338" s="11">
        <v>5.3</v>
      </c>
      <c r="F338" s="11">
        <v>5</v>
      </c>
      <c r="G338" s="11">
        <v>5.07</v>
      </c>
      <c r="H338" s="11">
        <v>5.3766824767758443</v>
      </c>
      <c r="I338" s="11">
        <v>5.93</v>
      </c>
      <c r="J338" s="11">
        <v>5.9</v>
      </c>
      <c r="K338" s="152">
        <v>6.68</v>
      </c>
      <c r="L338" s="11">
        <v>5.5</v>
      </c>
      <c r="M338" s="11">
        <v>5.8</v>
      </c>
      <c r="N338" s="11">
        <v>4.53</v>
      </c>
      <c r="O338" s="11">
        <v>5.66</v>
      </c>
      <c r="P338" s="11">
        <v>5.17</v>
      </c>
      <c r="Q338" s="11">
        <v>5.0999999999999996</v>
      </c>
      <c r="R338" s="11">
        <v>4.74</v>
      </c>
      <c r="S338" s="11">
        <v>4.6100000000000003</v>
      </c>
      <c r="T338" s="146" t="s">
        <v>95</v>
      </c>
      <c r="U338" s="11">
        <v>5</v>
      </c>
      <c r="V338" s="11">
        <v>5.25</v>
      </c>
      <c r="W338" s="11">
        <v>5.5694999999999997</v>
      </c>
      <c r="X338" s="146">
        <v>3.68</v>
      </c>
      <c r="Y338" s="11">
        <v>5.0815819348903002</v>
      </c>
      <c r="Z338" s="11">
        <v>5.5789999999999997</v>
      </c>
      <c r="AA338" s="11">
        <v>5.86</v>
      </c>
      <c r="AB338" s="150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92</v>
      </c>
    </row>
    <row r="339" spans="1:65">
      <c r="A339" s="29"/>
      <c r="B339" s="19">
        <v>1</v>
      </c>
      <c r="C339" s="9">
        <v>6</v>
      </c>
      <c r="D339" s="11">
        <v>5.16</v>
      </c>
      <c r="E339" s="11">
        <v>5.2</v>
      </c>
      <c r="F339" s="11">
        <v>5</v>
      </c>
      <c r="G339" s="11">
        <v>5.05</v>
      </c>
      <c r="H339" s="11">
        <v>5.5029961872328084</v>
      </c>
      <c r="I339" s="152">
        <v>5.63</v>
      </c>
      <c r="J339" s="11">
        <v>5.93</v>
      </c>
      <c r="K339" s="11">
        <v>5.65</v>
      </c>
      <c r="L339" s="11">
        <v>5.2</v>
      </c>
      <c r="M339" s="11">
        <v>5.55</v>
      </c>
      <c r="N339" s="152">
        <v>4.83</v>
      </c>
      <c r="O339" s="11">
        <v>5.41</v>
      </c>
      <c r="P339" s="11">
        <v>5.12</v>
      </c>
      <c r="Q339" s="11">
        <v>5.04</v>
      </c>
      <c r="R339" s="11">
        <v>4.54</v>
      </c>
      <c r="S339" s="11">
        <v>4.6500000000000004</v>
      </c>
      <c r="T339" s="146" t="s">
        <v>95</v>
      </c>
      <c r="U339" s="11">
        <v>5.8</v>
      </c>
      <c r="V339" s="11">
        <v>5.22</v>
      </c>
      <c r="W339" s="11">
        <v>4.9256000000000002</v>
      </c>
      <c r="X339" s="146">
        <v>3.9399999999999995</v>
      </c>
      <c r="Y339" s="11">
        <v>4.8444794700988858</v>
      </c>
      <c r="Z339" s="11">
        <v>5.7039999999999997</v>
      </c>
      <c r="AA339" s="11">
        <v>5.12</v>
      </c>
      <c r="AB339" s="150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20" t="s">
        <v>273</v>
      </c>
      <c r="C340" s="12"/>
      <c r="D340" s="22">
        <v>5.2216666666666667</v>
      </c>
      <c r="E340" s="22">
        <v>5.333333333333333</v>
      </c>
      <c r="F340" s="22">
        <v>5</v>
      </c>
      <c r="G340" s="22">
        <v>5.05</v>
      </c>
      <c r="H340" s="22">
        <v>5.4606216427551244</v>
      </c>
      <c r="I340" s="22">
        <v>5.8449999999999998</v>
      </c>
      <c r="J340" s="22">
        <v>5.8783333333333339</v>
      </c>
      <c r="K340" s="22">
        <v>5.9333333333333336</v>
      </c>
      <c r="L340" s="22">
        <v>5.4666666666666677</v>
      </c>
      <c r="M340" s="22">
        <v>5.6950000000000003</v>
      </c>
      <c r="N340" s="22">
        <v>4.5733333333333341</v>
      </c>
      <c r="O340" s="22">
        <v>5.5783333333333331</v>
      </c>
      <c r="P340" s="22">
        <v>5.1033333333333335</v>
      </c>
      <c r="Q340" s="22">
        <v>4.9783333333333326</v>
      </c>
      <c r="R340" s="22">
        <v>4.623333333333334</v>
      </c>
      <c r="S340" s="22">
        <v>4.626666666666666</v>
      </c>
      <c r="T340" s="22" t="s">
        <v>726</v>
      </c>
      <c r="U340" s="22">
        <v>5.35</v>
      </c>
      <c r="V340" s="22">
        <v>5.3866666666666667</v>
      </c>
      <c r="W340" s="22">
        <v>5.2344333333333335</v>
      </c>
      <c r="X340" s="22">
        <v>3.72</v>
      </c>
      <c r="Y340" s="22">
        <v>4.9566567282667302</v>
      </c>
      <c r="Z340" s="22">
        <v>5.7436666666666669</v>
      </c>
      <c r="AA340" s="22">
        <v>5.6816666666666658</v>
      </c>
      <c r="AB340" s="150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3" t="s">
        <v>274</v>
      </c>
      <c r="C341" s="28"/>
      <c r="D341" s="11">
        <v>5.18</v>
      </c>
      <c r="E341" s="11">
        <v>5.3</v>
      </c>
      <c r="F341" s="11">
        <v>5</v>
      </c>
      <c r="G341" s="11">
        <v>5.0600000000000005</v>
      </c>
      <c r="H341" s="11">
        <v>5.4313634591623652</v>
      </c>
      <c r="I341" s="11">
        <v>5.93</v>
      </c>
      <c r="J341" s="11">
        <v>5.9050000000000002</v>
      </c>
      <c r="K341" s="11">
        <v>5.875</v>
      </c>
      <c r="L341" s="11">
        <v>5.5</v>
      </c>
      <c r="M341" s="11">
        <v>5.72</v>
      </c>
      <c r="N341" s="11">
        <v>4.5350000000000001</v>
      </c>
      <c r="O341" s="11">
        <v>5.6</v>
      </c>
      <c r="P341" s="11">
        <v>5.1099999999999994</v>
      </c>
      <c r="Q341" s="11">
        <v>5.0250000000000004</v>
      </c>
      <c r="R341" s="11">
        <v>4.6400000000000006</v>
      </c>
      <c r="S341" s="11">
        <v>4.6150000000000002</v>
      </c>
      <c r="T341" s="11" t="s">
        <v>726</v>
      </c>
      <c r="U341" s="11">
        <v>5.3</v>
      </c>
      <c r="V341" s="11">
        <v>5.4</v>
      </c>
      <c r="W341" s="11">
        <v>5.3443000000000005</v>
      </c>
      <c r="X341" s="11">
        <v>3.6900000000000004</v>
      </c>
      <c r="Y341" s="11">
        <v>4.9237287170664805</v>
      </c>
      <c r="Z341" s="11">
        <v>5.6824999999999992</v>
      </c>
      <c r="AA341" s="11">
        <v>5.8100000000000005</v>
      </c>
      <c r="AB341" s="150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A342" s="29"/>
      <c r="B342" s="3" t="s">
        <v>275</v>
      </c>
      <c r="C342" s="28"/>
      <c r="D342" s="23">
        <v>0.144141134540653</v>
      </c>
      <c r="E342" s="23">
        <v>0.18618986725025255</v>
      </c>
      <c r="F342" s="23">
        <v>0</v>
      </c>
      <c r="G342" s="23">
        <v>4.7328638264797121E-2</v>
      </c>
      <c r="H342" s="23">
        <v>0.10097199688904629</v>
      </c>
      <c r="I342" s="23">
        <v>0.14138599647772754</v>
      </c>
      <c r="J342" s="23">
        <v>7.7824589087682611E-2</v>
      </c>
      <c r="K342" s="23">
        <v>0.39973324438513563</v>
      </c>
      <c r="L342" s="23">
        <v>0.20655911179772882</v>
      </c>
      <c r="M342" s="23">
        <v>0.14237275020171528</v>
      </c>
      <c r="N342" s="23">
        <v>0.13500617269838683</v>
      </c>
      <c r="O342" s="23">
        <v>0.12937026963976944</v>
      </c>
      <c r="P342" s="23">
        <v>4.7187568984497101E-2</v>
      </c>
      <c r="Q342" s="23">
        <v>0.11107054815146392</v>
      </c>
      <c r="R342" s="23">
        <v>0.1736279547384772</v>
      </c>
      <c r="S342" s="23">
        <v>7.0616334276615261E-2</v>
      </c>
      <c r="T342" s="23" t="s">
        <v>726</v>
      </c>
      <c r="U342" s="23">
        <v>0.36968455021364727</v>
      </c>
      <c r="V342" s="23">
        <v>0.13381579378633404</v>
      </c>
      <c r="W342" s="23">
        <v>0.63476078538821212</v>
      </c>
      <c r="X342" s="23">
        <v>0.14491376746189419</v>
      </c>
      <c r="Y342" s="23">
        <v>0.11966011822786507</v>
      </c>
      <c r="Z342" s="23">
        <v>0.48896734723973806</v>
      </c>
      <c r="AA342" s="23">
        <v>0.3579059466768702</v>
      </c>
      <c r="AB342" s="202"/>
      <c r="AC342" s="203"/>
      <c r="AD342" s="203"/>
      <c r="AE342" s="203"/>
      <c r="AF342" s="203"/>
      <c r="AG342" s="203"/>
      <c r="AH342" s="203"/>
      <c r="AI342" s="203"/>
      <c r="AJ342" s="203"/>
      <c r="AK342" s="203"/>
      <c r="AL342" s="203"/>
      <c r="AM342" s="203"/>
      <c r="AN342" s="203"/>
      <c r="AO342" s="203"/>
      <c r="AP342" s="203"/>
      <c r="AQ342" s="203"/>
      <c r="AR342" s="203"/>
      <c r="AS342" s="203"/>
      <c r="AT342" s="203"/>
      <c r="AU342" s="203"/>
      <c r="AV342" s="203"/>
      <c r="AW342" s="203"/>
      <c r="AX342" s="203"/>
      <c r="AY342" s="203"/>
      <c r="AZ342" s="203"/>
      <c r="BA342" s="203"/>
      <c r="BB342" s="203"/>
      <c r="BC342" s="203"/>
      <c r="BD342" s="203"/>
      <c r="BE342" s="203"/>
      <c r="BF342" s="203"/>
      <c r="BG342" s="203"/>
      <c r="BH342" s="203"/>
      <c r="BI342" s="203"/>
      <c r="BJ342" s="203"/>
      <c r="BK342" s="203"/>
      <c r="BL342" s="203"/>
      <c r="BM342" s="56"/>
    </row>
    <row r="343" spans="1:65">
      <c r="A343" s="29"/>
      <c r="B343" s="3" t="s">
        <v>86</v>
      </c>
      <c r="C343" s="28"/>
      <c r="D343" s="13">
        <v>2.760443048975161E-2</v>
      </c>
      <c r="E343" s="13">
        <v>3.4910600109422353E-2</v>
      </c>
      <c r="F343" s="13">
        <v>0</v>
      </c>
      <c r="G343" s="13">
        <v>9.3720075771875494E-3</v>
      </c>
      <c r="H343" s="13">
        <v>1.8490934456704359E-2</v>
      </c>
      <c r="I343" s="13">
        <v>2.4189220954273317E-2</v>
      </c>
      <c r="J343" s="13">
        <v>1.3239226949988536E-2</v>
      </c>
      <c r="K343" s="13">
        <v>6.7370771525584655E-2</v>
      </c>
      <c r="L343" s="13">
        <v>3.778520337763331E-2</v>
      </c>
      <c r="M343" s="13">
        <v>2.4999604952013216E-2</v>
      </c>
      <c r="N343" s="13">
        <v>2.9520300152708484E-2</v>
      </c>
      <c r="O343" s="13">
        <v>2.3191563126340506E-2</v>
      </c>
      <c r="P343" s="13">
        <v>9.2464210942842136E-3</v>
      </c>
      <c r="Q343" s="13">
        <v>2.2310789719075446E-2</v>
      </c>
      <c r="R343" s="13">
        <v>3.7554712632691528E-2</v>
      </c>
      <c r="S343" s="13">
        <v>1.5262896457481686E-2</v>
      </c>
      <c r="T343" s="13" t="s">
        <v>726</v>
      </c>
      <c r="U343" s="13">
        <v>6.9099915927784542E-2</v>
      </c>
      <c r="V343" s="13">
        <v>2.4842040925680823E-2</v>
      </c>
      <c r="W343" s="13">
        <v>0.12126638070753512</v>
      </c>
      <c r="X343" s="13">
        <v>3.8955313833842521E-2</v>
      </c>
      <c r="Y343" s="13">
        <v>2.4141296197791862E-2</v>
      </c>
      <c r="Z343" s="13">
        <v>8.5131567623423721E-2</v>
      </c>
      <c r="AA343" s="13">
        <v>6.299312643183401E-2</v>
      </c>
      <c r="AB343" s="150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5"/>
    </row>
    <row r="344" spans="1:65">
      <c r="A344" s="29"/>
      <c r="B344" s="3" t="s">
        <v>276</v>
      </c>
      <c r="C344" s="28"/>
      <c r="D344" s="13">
        <v>-1.3355854817604262E-2</v>
      </c>
      <c r="E344" s="13">
        <v>7.7437805884668087E-3</v>
      </c>
      <c r="F344" s="13">
        <v>-5.5240205698312339E-2</v>
      </c>
      <c r="G344" s="13">
        <v>-4.5792607755295589E-2</v>
      </c>
      <c r="H344" s="13">
        <v>3.1795155993735058E-2</v>
      </c>
      <c r="I344" s="13">
        <v>0.10442419953867277</v>
      </c>
      <c r="J344" s="13">
        <v>0.11072259816735075</v>
      </c>
      <c r="K344" s="13">
        <v>0.12111495590466936</v>
      </c>
      <c r="L344" s="13">
        <v>3.2937375103178734E-2</v>
      </c>
      <c r="M344" s="13">
        <v>7.6081405709622185E-2</v>
      </c>
      <c r="N344" s="13">
        <v>-0.13585970814538961</v>
      </c>
      <c r="O344" s="13">
        <v>5.4037010509249361E-2</v>
      </c>
      <c r="P344" s="13">
        <v>-3.5715169949410819E-2</v>
      </c>
      <c r="Q344" s="13">
        <v>-5.9334164806953194E-2</v>
      </c>
      <c r="R344" s="13">
        <v>-0.12641211020237275</v>
      </c>
      <c r="S344" s="13">
        <v>-0.12578227033950518</v>
      </c>
      <c r="T344" s="13" t="s">
        <v>726</v>
      </c>
      <c r="U344" s="13">
        <v>1.0892979902805688E-2</v>
      </c>
      <c r="V344" s="13">
        <v>1.7821218394351579E-2</v>
      </c>
      <c r="W344" s="13">
        <v>-1.0943568142820603E-2</v>
      </c>
      <c r="X344" s="13">
        <v>-0.29709871303954438</v>
      </c>
      <c r="Y344" s="13">
        <v>-6.3430001795729551E-2</v>
      </c>
      <c r="Z344" s="13">
        <v>8.5277067707492105E-2</v>
      </c>
      <c r="AA344" s="13">
        <v>7.3562046258150771E-2</v>
      </c>
      <c r="AB344" s="150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5"/>
    </row>
    <row r="345" spans="1:65">
      <c r="A345" s="29"/>
      <c r="B345" s="45" t="s">
        <v>277</v>
      </c>
      <c r="C345" s="46"/>
      <c r="D345" s="44">
        <v>0.01</v>
      </c>
      <c r="E345" s="44">
        <v>0.23</v>
      </c>
      <c r="F345" s="44">
        <v>0.49</v>
      </c>
      <c r="G345" s="44">
        <v>0.39</v>
      </c>
      <c r="H345" s="44">
        <v>0.5</v>
      </c>
      <c r="I345" s="44">
        <v>1.34</v>
      </c>
      <c r="J345" s="44">
        <v>1.41</v>
      </c>
      <c r="K345" s="44">
        <v>1.53</v>
      </c>
      <c r="L345" s="44">
        <v>0.52</v>
      </c>
      <c r="M345" s="44">
        <v>1.01</v>
      </c>
      <c r="N345" s="44">
        <v>1.42</v>
      </c>
      <c r="O345" s="44">
        <v>0.76</v>
      </c>
      <c r="P345" s="44">
        <v>0.27</v>
      </c>
      <c r="Q345" s="44">
        <v>0.54</v>
      </c>
      <c r="R345" s="44">
        <v>1.31</v>
      </c>
      <c r="S345" s="44">
        <v>1.3</v>
      </c>
      <c r="T345" s="44">
        <v>0.49</v>
      </c>
      <c r="U345" s="44">
        <v>1.8</v>
      </c>
      <c r="V345" s="44">
        <v>0.34</v>
      </c>
      <c r="W345" s="44">
        <v>0.01</v>
      </c>
      <c r="X345" s="44">
        <v>3.27</v>
      </c>
      <c r="Y345" s="44">
        <v>0.59</v>
      </c>
      <c r="Z345" s="44">
        <v>1.1200000000000001</v>
      </c>
      <c r="AA345" s="44">
        <v>0.98</v>
      </c>
      <c r="AB345" s="150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55"/>
    </row>
    <row r="346" spans="1:65">
      <c r="B346" s="30"/>
      <c r="C346" s="20"/>
      <c r="D346" s="20"/>
      <c r="E346" s="20"/>
      <c r="F346" s="20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  <c r="AA346" s="20"/>
      <c r="BM346" s="55"/>
    </row>
    <row r="347" spans="1:65" ht="15">
      <c r="B347" s="8" t="s">
        <v>552</v>
      </c>
      <c r="BM347" s="27" t="s">
        <v>66</v>
      </c>
    </row>
    <row r="348" spans="1:65" ht="15">
      <c r="A348" s="24" t="s">
        <v>5</v>
      </c>
      <c r="B348" s="18" t="s">
        <v>110</v>
      </c>
      <c r="C348" s="15" t="s">
        <v>111</v>
      </c>
      <c r="D348" s="16" t="s">
        <v>236</v>
      </c>
      <c r="E348" s="17" t="s">
        <v>236</v>
      </c>
      <c r="F348" s="17" t="s">
        <v>236</v>
      </c>
      <c r="G348" s="17" t="s">
        <v>236</v>
      </c>
      <c r="H348" s="17" t="s">
        <v>236</v>
      </c>
      <c r="I348" s="17" t="s">
        <v>236</v>
      </c>
      <c r="J348" s="17" t="s">
        <v>236</v>
      </c>
      <c r="K348" s="17" t="s">
        <v>236</v>
      </c>
      <c r="L348" s="17" t="s">
        <v>236</v>
      </c>
      <c r="M348" s="17" t="s">
        <v>236</v>
      </c>
      <c r="N348" s="150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 t="s">
        <v>237</v>
      </c>
      <c r="C349" s="9" t="s">
        <v>237</v>
      </c>
      <c r="D349" s="148" t="s">
        <v>241</v>
      </c>
      <c r="E349" s="149" t="s">
        <v>243</v>
      </c>
      <c r="F349" s="149" t="s">
        <v>244</v>
      </c>
      <c r="G349" s="149" t="s">
        <v>245</v>
      </c>
      <c r="H349" s="149" t="s">
        <v>247</v>
      </c>
      <c r="I349" s="149" t="s">
        <v>250</v>
      </c>
      <c r="J349" s="149" t="s">
        <v>257</v>
      </c>
      <c r="K349" s="149" t="s">
        <v>261</v>
      </c>
      <c r="L349" s="149" t="s">
        <v>263</v>
      </c>
      <c r="M349" s="149" t="s">
        <v>266</v>
      </c>
      <c r="N349" s="150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 t="s">
        <v>3</v>
      </c>
    </row>
    <row r="350" spans="1:65">
      <c r="A350" s="29"/>
      <c r="B350" s="19"/>
      <c r="C350" s="9"/>
      <c r="D350" s="10" t="s">
        <v>280</v>
      </c>
      <c r="E350" s="11" t="s">
        <v>280</v>
      </c>
      <c r="F350" s="11" t="s">
        <v>280</v>
      </c>
      <c r="G350" s="11" t="s">
        <v>309</v>
      </c>
      <c r="H350" s="11" t="s">
        <v>280</v>
      </c>
      <c r="I350" s="11" t="s">
        <v>280</v>
      </c>
      <c r="J350" s="11" t="s">
        <v>280</v>
      </c>
      <c r="K350" s="11" t="s">
        <v>280</v>
      </c>
      <c r="L350" s="11" t="s">
        <v>280</v>
      </c>
      <c r="M350" s="11" t="s">
        <v>280</v>
      </c>
      <c r="N350" s="150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2</v>
      </c>
    </row>
    <row r="351" spans="1:65">
      <c r="A351" s="29"/>
      <c r="B351" s="19"/>
      <c r="C351" s="9"/>
      <c r="D351" s="25" t="s">
        <v>310</v>
      </c>
      <c r="E351" s="25" t="s">
        <v>311</v>
      </c>
      <c r="F351" s="25" t="s">
        <v>312</v>
      </c>
      <c r="G351" s="25" t="s">
        <v>310</v>
      </c>
      <c r="H351" s="25" t="s">
        <v>313</v>
      </c>
      <c r="I351" s="25" t="s">
        <v>311</v>
      </c>
      <c r="J351" s="25" t="s">
        <v>314</v>
      </c>
      <c r="K351" s="25" t="s">
        <v>310</v>
      </c>
      <c r="L351" s="25" t="s">
        <v>310</v>
      </c>
      <c r="M351" s="25" t="s">
        <v>116</v>
      </c>
      <c r="N351" s="150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3</v>
      </c>
    </row>
    <row r="352" spans="1:65">
      <c r="A352" s="29"/>
      <c r="B352" s="18">
        <v>1</v>
      </c>
      <c r="C352" s="14">
        <v>1</v>
      </c>
      <c r="D352" s="21">
        <v>3.8</v>
      </c>
      <c r="E352" s="21">
        <v>3.6589999999999998</v>
      </c>
      <c r="F352" s="21">
        <v>3.759428879481499</v>
      </c>
      <c r="G352" s="21">
        <v>3.9</v>
      </c>
      <c r="H352" s="151">
        <v>6.1508000000000003</v>
      </c>
      <c r="I352" s="21">
        <v>4.5</v>
      </c>
      <c r="J352" s="21">
        <v>3.78</v>
      </c>
      <c r="K352" s="21">
        <v>3.2214999999999998</v>
      </c>
      <c r="L352" s="151">
        <v>2.9</v>
      </c>
      <c r="M352" s="21">
        <v>3.77</v>
      </c>
      <c r="N352" s="150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>
        <v>1</v>
      </c>
      <c r="C353" s="9">
        <v>2</v>
      </c>
      <c r="D353" s="11">
        <v>3.95</v>
      </c>
      <c r="E353" s="11">
        <v>3.661</v>
      </c>
      <c r="F353" s="11">
        <v>4.1886597673948822</v>
      </c>
      <c r="G353" s="11">
        <v>4</v>
      </c>
      <c r="H353" s="146">
        <v>6.1402999999999999</v>
      </c>
      <c r="I353" s="11">
        <v>4.26</v>
      </c>
      <c r="J353" s="11">
        <v>3.89</v>
      </c>
      <c r="K353" s="11">
        <v>4.7576000000000001</v>
      </c>
      <c r="L353" s="146">
        <v>2.6</v>
      </c>
      <c r="M353" s="11">
        <v>3.9899999999999998</v>
      </c>
      <c r="N353" s="150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>
        <v>37</v>
      </c>
    </row>
    <row r="354" spans="1:65">
      <c r="A354" s="29"/>
      <c r="B354" s="19">
        <v>1</v>
      </c>
      <c r="C354" s="9">
        <v>3</v>
      </c>
      <c r="D354" s="11">
        <v>3.59</v>
      </c>
      <c r="E354" s="11">
        <v>3.714</v>
      </c>
      <c r="F354" s="11">
        <v>4.0687020784802828</v>
      </c>
      <c r="G354" s="11">
        <v>3.9</v>
      </c>
      <c r="H354" s="146">
        <v>6.1041999999999996</v>
      </c>
      <c r="I354" s="11">
        <v>4.3499999999999996</v>
      </c>
      <c r="J354" s="11">
        <v>3.67</v>
      </c>
      <c r="K354" s="152">
        <v>4.9936999999999996</v>
      </c>
      <c r="L354" s="146">
        <v>2.69</v>
      </c>
      <c r="M354" s="11">
        <v>3.98</v>
      </c>
      <c r="N354" s="150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16</v>
      </c>
    </row>
    <row r="355" spans="1:65">
      <c r="A355" s="29"/>
      <c r="B355" s="19">
        <v>1</v>
      </c>
      <c r="C355" s="9">
        <v>4</v>
      </c>
      <c r="D355" s="11">
        <v>4.1100000000000003</v>
      </c>
      <c r="E355" s="11">
        <v>3.7480000000000002</v>
      </c>
      <c r="F355" s="11">
        <v>3.9690223660707606</v>
      </c>
      <c r="G355" s="11">
        <v>4.0999999999999996</v>
      </c>
      <c r="H355" s="146">
        <v>6.0720999999999998</v>
      </c>
      <c r="I355" s="11">
        <v>4.3</v>
      </c>
      <c r="J355" s="11">
        <v>3.8299999999999996</v>
      </c>
      <c r="K355" s="11">
        <v>4.1900000000000004</v>
      </c>
      <c r="L355" s="146">
        <v>3.12</v>
      </c>
      <c r="M355" s="11">
        <v>4.2300000000000004</v>
      </c>
      <c r="N355" s="150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3.9816709670203752</v>
      </c>
    </row>
    <row r="356" spans="1:65">
      <c r="A356" s="29"/>
      <c r="B356" s="19">
        <v>1</v>
      </c>
      <c r="C356" s="9">
        <v>5</v>
      </c>
      <c r="D356" s="11">
        <v>3.71</v>
      </c>
      <c r="E356" s="11">
        <v>3.7269999999999999</v>
      </c>
      <c r="F356" s="11">
        <v>3.9678405129007128</v>
      </c>
      <c r="G356" s="11">
        <v>4</v>
      </c>
      <c r="H356" s="146">
        <v>6.2431000000000001</v>
      </c>
      <c r="I356" s="11">
        <v>4.47</v>
      </c>
      <c r="J356" s="11">
        <v>3.79</v>
      </c>
      <c r="K356" s="11">
        <v>4.5751999999999997</v>
      </c>
      <c r="L356" s="146">
        <v>3</v>
      </c>
      <c r="M356" s="11">
        <v>4.0199999999999996</v>
      </c>
      <c r="N356" s="150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27">
        <v>93</v>
      </c>
    </row>
    <row r="357" spans="1:65">
      <c r="A357" s="29"/>
      <c r="B357" s="19">
        <v>1</v>
      </c>
      <c r="C357" s="9">
        <v>6</v>
      </c>
      <c r="D357" s="11">
        <v>3.75</v>
      </c>
      <c r="E357" s="11">
        <v>3.7120000000000002</v>
      </c>
      <c r="F357" s="11">
        <v>4.0354328126498586</v>
      </c>
      <c r="G357" s="11">
        <v>3.9</v>
      </c>
      <c r="H357" s="146">
        <v>6.2842000000000002</v>
      </c>
      <c r="I357" s="11">
        <v>4.32</v>
      </c>
      <c r="J357" s="11">
        <v>3.9300000000000006</v>
      </c>
      <c r="K357" s="11">
        <v>4.1908000000000003</v>
      </c>
      <c r="L357" s="146">
        <v>3.56</v>
      </c>
      <c r="M357" s="152">
        <v>3.43</v>
      </c>
      <c r="N357" s="150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20" t="s">
        <v>273</v>
      </c>
      <c r="C358" s="12"/>
      <c r="D358" s="22">
        <v>3.8183333333333334</v>
      </c>
      <c r="E358" s="22">
        <v>3.7035</v>
      </c>
      <c r="F358" s="22">
        <v>3.9981810694963329</v>
      </c>
      <c r="G358" s="22">
        <v>3.9666666666666663</v>
      </c>
      <c r="H358" s="22">
        <v>6.1657833333333327</v>
      </c>
      <c r="I358" s="22">
        <v>4.3666666666666663</v>
      </c>
      <c r="J358" s="22">
        <v>3.8149999999999999</v>
      </c>
      <c r="K358" s="22">
        <v>4.3214666666666668</v>
      </c>
      <c r="L358" s="22">
        <v>2.9783333333333331</v>
      </c>
      <c r="M358" s="22">
        <v>3.9033333333333338</v>
      </c>
      <c r="N358" s="150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3" t="s">
        <v>274</v>
      </c>
      <c r="C359" s="28"/>
      <c r="D359" s="11">
        <v>3.7749999999999999</v>
      </c>
      <c r="E359" s="11">
        <v>3.7130000000000001</v>
      </c>
      <c r="F359" s="11">
        <v>4.0022275893603094</v>
      </c>
      <c r="G359" s="11">
        <v>3.95</v>
      </c>
      <c r="H359" s="11">
        <v>6.1455500000000001</v>
      </c>
      <c r="I359" s="11">
        <v>4.335</v>
      </c>
      <c r="J359" s="11">
        <v>3.8099999999999996</v>
      </c>
      <c r="K359" s="11">
        <v>4.383</v>
      </c>
      <c r="L359" s="11">
        <v>2.95</v>
      </c>
      <c r="M359" s="11">
        <v>3.9849999999999999</v>
      </c>
      <c r="N359" s="150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A360" s="29"/>
      <c r="B360" s="3" t="s">
        <v>275</v>
      </c>
      <c r="C360" s="28"/>
      <c r="D360" s="23">
        <v>0.18508556579773239</v>
      </c>
      <c r="E360" s="23">
        <v>3.6059672766124852E-2</v>
      </c>
      <c r="F360" s="23">
        <v>0.14241939968002201</v>
      </c>
      <c r="G360" s="23">
        <v>8.164965809277254E-2</v>
      </c>
      <c r="H360" s="23">
        <v>8.1784287406975034E-2</v>
      </c>
      <c r="I360" s="23">
        <v>9.6678160236253294E-2</v>
      </c>
      <c r="J360" s="23">
        <v>9.1596943180436083E-2</v>
      </c>
      <c r="K360" s="23">
        <v>0.62462380251369309</v>
      </c>
      <c r="L360" s="23">
        <v>0.34388467058982169</v>
      </c>
      <c r="M360" s="23">
        <v>0.27405595535705235</v>
      </c>
      <c r="N360" s="202"/>
      <c r="O360" s="203"/>
      <c r="P360" s="203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3"/>
      <c r="AD360" s="203"/>
      <c r="AE360" s="203"/>
      <c r="AF360" s="203"/>
      <c r="AG360" s="203"/>
      <c r="AH360" s="203"/>
      <c r="AI360" s="203"/>
      <c r="AJ360" s="203"/>
      <c r="AK360" s="203"/>
      <c r="AL360" s="203"/>
      <c r="AM360" s="203"/>
      <c r="AN360" s="203"/>
      <c r="AO360" s="203"/>
      <c r="AP360" s="203"/>
      <c r="AQ360" s="203"/>
      <c r="AR360" s="203"/>
      <c r="AS360" s="203"/>
      <c r="AT360" s="203"/>
      <c r="AU360" s="203"/>
      <c r="AV360" s="203"/>
      <c r="AW360" s="203"/>
      <c r="AX360" s="203"/>
      <c r="AY360" s="203"/>
      <c r="AZ360" s="203"/>
      <c r="BA360" s="203"/>
      <c r="BB360" s="203"/>
      <c r="BC360" s="203"/>
      <c r="BD360" s="203"/>
      <c r="BE360" s="203"/>
      <c r="BF360" s="203"/>
      <c r="BG360" s="203"/>
      <c r="BH360" s="203"/>
      <c r="BI360" s="203"/>
      <c r="BJ360" s="203"/>
      <c r="BK360" s="203"/>
      <c r="BL360" s="203"/>
      <c r="BM360" s="56"/>
    </row>
    <row r="361" spans="1:65">
      <c r="A361" s="29"/>
      <c r="B361" s="3" t="s">
        <v>86</v>
      </c>
      <c r="C361" s="28"/>
      <c r="D361" s="13">
        <v>4.8472867515774523E-2</v>
      </c>
      <c r="E361" s="13">
        <v>9.7366471624476449E-3</v>
      </c>
      <c r="F361" s="13">
        <v>3.562104797268803E-2</v>
      </c>
      <c r="G361" s="13">
        <v>2.0583947418346019E-2</v>
      </c>
      <c r="H361" s="13">
        <v>1.3264216886252633E-2</v>
      </c>
      <c r="I361" s="13">
        <v>2.2140036695325185E-2</v>
      </c>
      <c r="J361" s="13">
        <v>2.4009683664596614E-2</v>
      </c>
      <c r="K361" s="13">
        <v>0.1445397710299805</v>
      </c>
      <c r="L361" s="13">
        <v>0.11546211659423225</v>
      </c>
      <c r="M361" s="13">
        <v>7.0210748597024503E-2</v>
      </c>
      <c r="N361" s="150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-4.1022383577132504E-2</v>
      </c>
      <c r="E362" s="13">
        <v>-6.9862871473918009E-2</v>
      </c>
      <c r="F362" s="13">
        <v>4.1465260722717279E-3</v>
      </c>
      <c r="G362" s="13">
        <v>-3.7683426074096582E-3</v>
      </c>
      <c r="H362" s="13">
        <v>0.54854165108158237</v>
      </c>
      <c r="I362" s="13">
        <v>9.6691992591843245E-2</v>
      </c>
      <c r="J362" s="13">
        <v>-4.1859553037126296E-2</v>
      </c>
      <c r="K362" s="13">
        <v>8.5339974714327749E-2</v>
      </c>
      <c r="L362" s="13">
        <v>-0.25198908749556348</v>
      </c>
      <c r="M362" s="13">
        <v>-1.9674562347291147E-2</v>
      </c>
      <c r="N362" s="150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>
        <v>0.45</v>
      </c>
      <c r="E363" s="44">
        <v>0.89</v>
      </c>
      <c r="F363" s="44">
        <v>0.24</v>
      </c>
      <c r="G363" s="44">
        <v>0.12</v>
      </c>
      <c r="H363" s="44">
        <v>8.56</v>
      </c>
      <c r="I363" s="44">
        <v>1.66</v>
      </c>
      <c r="J363" s="44">
        <v>0.46</v>
      </c>
      <c r="K363" s="44">
        <v>1.48</v>
      </c>
      <c r="L363" s="44">
        <v>3.67</v>
      </c>
      <c r="M363" s="44">
        <v>0.12</v>
      </c>
      <c r="N363" s="150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E364" s="20"/>
      <c r="F364" s="20"/>
      <c r="G364" s="20"/>
      <c r="H364" s="20"/>
      <c r="I364" s="20"/>
      <c r="J364" s="20"/>
      <c r="K364" s="20"/>
      <c r="L364" s="20"/>
      <c r="M364" s="20"/>
      <c r="BM364" s="55"/>
    </row>
    <row r="365" spans="1:65" ht="15">
      <c r="B365" s="8" t="s">
        <v>553</v>
      </c>
      <c r="BM365" s="27" t="s">
        <v>66</v>
      </c>
    </row>
    <row r="366" spans="1:65" ht="15">
      <c r="A366" s="24" t="s">
        <v>81</v>
      </c>
      <c r="B366" s="18" t="s">
        <v>110</v>
      </c>
      <c r="C366" s="15" t="s">
        <v>111</v>
      </c>
      <c r="D366" s="16" t="s">
        <v>236</v>
      </c>
      <c r="E366" s="17" t="s">
        <v>236</v>
      </c>
      <c r="F366" s="17" t="s">
        <v>236</v>
      </c>
      <c r="G366" s="17" t="s">
        <v>236</v>
      </c>
      <c r="H366" s="17" t="s">
        <v>236</v>
      </c>
      <c r="I366" s="17" t="s">
        <v>236</v>
      </c>
      <c r="J366" s="17" t="s">
        <v>236</v>
      </c>
      <c r="K366" s="17" t="s">
        <v>236</v>
      </c>
      <c r="L366" s="17" t="s">
        <v>236</v>
      </c>
      <c r="M366" s="17" t="s">
        <v>236</v>
      </c>
      <c r="N366" s="17" t="s">
        <v>236</v>
      </c>
      <c r="O366" s="17" t="s">
        <v>236</v>
      </c>
      <c r="P366" s="17" t="s">
        <v>236</v>
      </c>
      <c r="Q366" s="17" t="s">
        <v>236</v>
      </c>
      <c r="R366" s="150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237</v>
      </c>
      <c r="C367" s="9" t="s">
        <v>237</v>
      </c>
      <c r="D367" s="148" t="s">
        <v>239</v>
      </c>
      <c r="E367" s="149" t="s">
        <v>241</v>
      </c>
      <c r="F367" s="149" t="s">
        <v>244</v>
      </c>
      <c r="G367" s="149" t="s">
        <v>245</v>
      </c>
      <c r="H367" s="149" t="s">
        <v>246</v>
      </c>
      <c r="I367" s="149" t="s">
        <v>251</v>
      </c>
      <c r="J367" s="149" t="s">
        <v>252</v>
      </c>
      <c r="K367" s="149" t="s">
        <v>253</v>
      </c>
      <c r="L367" s="149" t="s">
        <v>254</v>
      </c>
      <c r="M367" s="149" t="s">
        <v>255</v>
      </c>
      <c r="N367" s="149" t="s">
        <v>257</v>
      </c>
      <c r="O367" s="149" t="s">
        <v>258</v>
      </c>
      <c r="P367" s="149" t="s">
        <v>260</v>
      </c>
      <c r="Q367" s="149" t="s">
        <v>263</v>
      </c>
      <c r="R367" s="150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280</v>
      </c>
      <c r="E368" s="11" t="s">
        <v>280</v>
      </c>
      <c r="F368" s="11" t="s">
        <v>280</v>
      </c>
      <c r="G368" s="11" t="s">
        <v>309</v>
      </c>
      <c r="H368" s="11" t="s">
        <v>280</v>
      </c>
      <c r="I368" s="11" t="s">
        <v>280</v>
      </c>
      <c r="J368" s="11" t="s">
        <v>280</v>
      </c>
      <c r="K368" s="11" t="s">
        <v>280</v>
      </c>
      <c r="L368" s="11" t="s">
        <v>280</v>
      </c>
      <c r="M368" s="11" t="s">
        <v>280</v>
      </c>
      <c r="N368" s="11" t="s">
        <v>280</v>
      </c>
      <c r="O368" s="11" t="s">
        <v>280</v>
      </c>
      <c r="P368" s="11" t="s">
        <v>280</v>
      </c>
      <c r="Q368" s="11" t="s">
        <v>280</v>
      </c>
      <c r="R368" s="150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 t="s">
        <v>310</v>
      </c>
      <c r="E369" s="25" t="s">
        <v>310</v>
      </c>
      <c r="F369" s="25" t="s">
        <v>312</v>
      </c>
      <c r="G369" s="25" t="s">
        <v>310</v>
      </c>
      <c r="H369" s="25" t="s">
        <v>310</v>
      </c>
      <c r="I369" s="25" t="s">
        <v>310</v>
      </c>
      <c r="J369" s="25" t="s">
        <v>310</v>
      </c>
      <c r="K369" s="25" t="s">
        <v>310</v>
      </c>
      <c r="L369" s="25" t="s">
        <v>310</v>
      </c>
      <c r="M369" s="25" t="s">
        <v>310</v>
      </c>
      <c r="N369" s="25" t="s">
        <v>314</v>
      </c>
      <c r="O369" s="25" t="s">
        <v>310</v>
      </c>
      <c r="P369" s="25" t="s">
        <v>312</v>
      </c>
      <c r="Q369" s="25" t="s">
        <v>310</v>
      </c>
      <c r="R369" s="150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151">
        <v>0.21</v>
      </c>
      <c r="E370" s="151" t="s">
        <v>104</v>
      </c>
      <c r="F370" s="151" t="s">
        <v>96</v>
      </c>
      <c r="G370" s="151" t="s">
        <v>104</v>
      </c>
      <c r="H370" s="151">
        <v>0.24</v>
      </c>
      <c r="I370" s="21">
        <v>0.09</v>
      </c>
      <c r="J370" s="21">
        <v>0.1</v>
      </c>
      <c r="K370" s="21">
        <v>0.1</v>
      </c>
      <c r="L370" s="21">
        <v>0.12</v>
      </c>
      <c r="M370" s="21">
        <v>0.17</v>
      </c>
      <c r="N370" s="151" t="s">
        <v>299</v>
      </c>
      <c r="O370" s="21">
        <v>0.13</v>
      </c>
      <c r="P370" s="21">
        <v>7.0000000000000007E-2</v>
      </c>
      <c r="Q370" s="151" t="s">
        <v>105</v>
      </c>
      <c r="R370" s="150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46">
        <v>0.19</v>
      </c>
      <c r="E371" s="146">
        <v>0.1</v>
      </c>
      <c r="F371" s="146" t="s">
        <v>96</v>
      </c>
      <c r="G371" s="146" t="s">
        <v>104</v>
      </c>
      <c r="H371" s="146">
        <v>0.22</v>
      </c>
      <c r="I371" s="11">
        <v>0.09</v>
      </c>
      <c r="J371" s="11">
        <v>0.1</v>
      </c>
      <c r="K371" s="11">
        <v>0.1</v>
      </c>
      <c r="L371" s="11">
        <v>0.11</v>
      </c>
      <c r="M371" s="11">
        <v>0.18</v>
      </c>
      <c r="N371" s="146" t="s">
        <v>299</v>
      </c>
      <c r="O371" s="11">
        <v>0.12</v>
      </c>
      <c r="P371" s="11">
        <v>0.08</v>
      </c>
      <c r="Q371" s="146" t="s">
        <v>105</v>
      </c>
      <c r="R371" s="150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38</v>
      </c>
    </row>
    <row r="372" spans="1:65">
      <c r="A372" s="29"/>
      <c r="B372" s="19">
        <v>1</v>
      </c>
      <c r="C372" s="9">
        <v>3</v>
      </c>
      <c r="D372" s="146">
        <v>0.19</v>
      </c>
      <c r="E372" s="146" t="s">
        <v>104</v>
      </c>
      <c r="F372" s="146" t="s">
        <v>96</v>
      </c>
      <c r="G372" s="146" t="s">
        <v>104</v>
      </c>
      <c r="H372" s="146">
        <v>0.24</v>
      </c>
      <c r="I372" s="152">
        <v>0.06</v>
      </c>
      <c r="J372" s="11">
        <v>0.11</v>
      </c>
      <c r="K372" s="11">
        <v>0.11</v>
      </c>
      <c r="L372" s="11">
        <v>0.1</v>
      </c>
      <c r="M372" s="11">
        <v>0.17</v>
      </c>
      <c r="N372" s="146" t="s">
        <v>299</v>
      </c>
      <c r="O372" s="11">
        <v>0.12</v>
      </c>
      <c r="P372" s="11">
        <v>0.08</v>
      </c>
      <c r="Q372" s="146" t="s">
        <v>105</v>
      </c>
      <c r="R372" s="150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19">
        <v>1</v>
      </c>
      <c r="C373" s="9">
        <v>4</v>
      </c>
      <c r="D373" s="146">
        <v>0.17</v>
      </c>
      <c r="E373" s="146" t="s">
        <v>104</v>
      </c>
      <c r="F373" s="146" t="s">
        <v>96</v>
      </c>
      <c r="G373" s="146" t="s">
        <v>104</v>
      </c>
      <c r="H373" s="146">
        <v>0.24</v>
      </c>
      <c r="I373" s="11">
        <v>0.09</v>
      </c>
      <c r="J373" s="11">
        <v>0.11</v>
      </c>
      <c r="K373" s="11">
        <v>0.11</v>
      </c>
      <c r="L373" s="11">
        <v>0.11</v>
      </c>
      <c r="M373" s="11">
        <v>0.17</v>
      </c>
      <c r="N373" s="146" t="s">
        <v>299</v>
      </c>
      <c r="O373" s="11">
        <v>0.1</v>
      </c>
      <c r="P373" s="11">
        <v>0.08</v>
      </c>
      <c r="Q373" s="146" t="s">
        <v>105</v>
      </c>
      <c r="R373" s="150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0.11142857142857142</v>
      </c>
    </row>
    <row r="374" spans="1:65">
      <c r="A374" s="29"/>
      <c r="B374" s="19">
        <v>1</v>
      </c>
      <c r="C374" s="9">
        <v>5</v>
      </c>
      <c r="D374" s="146">
        <v>0.19</v>
      </c>
      <c r="E374" s="146" t="s">
        <v>104</v>
      </c>
      <c r="F374" s="146" t="s">
        <v>96</v>
      </c>
      <c r="G374" s="146" t="s">
        <v>104</v>
      </c>
      <c r="H374" s="146">
        <v>0.24</v>
      </c>
      <c r="I374" s="11">
        <v>0.08</v>
      </c>
      <c r="J374" s="11">
        <v>0.1</v>
      </c>
      <c r="K374" s="11">
        <v>0.12</v>
      </c>
      <c r="L374" s="11">
        <v>0.12</v>
      </c>
      <c r="M374" s="11">
        <v>0.17</v>
      </c>
      <c r="N374" s="146" t="s">
        <v>299</v>
      </c>
      <c r="O374" s="11">
        <v>0.12</v>
      </c>
      <c r="P374" s="11">
        <v>0.08</v>
      </c>
      <c r="Q374" s="146" t="s">
        <v>105</v>
      </c>
      <c r="R374" s="150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94</v>
      </c>
    </row>
    <row r="375" spans="1:65">
      <c r="A375" s="29"/>
      <c r="B375" s="19">
        <v>1</v>
      </c>
      <c r="C375" s="9">
        <v>6</v>
      </c>
      <c r="D375" s="146">
        <v>0.19</v>
      </c>
      <c r="E375" s="146">
        <v>0.1</v>
      </c>
      <c r="F375" s="146" t="s">
        <v>96</v>
      </c>
      <c r="G375" s="146" t="s">
        <v>104</v>
      </c>
      <c r="H375" s="146">
        <v>0.23</v>
      </c>
      <c r="I375" s="11">
        <v>0.1</v>
      </c>
      <c r="J375" s="11">
        <v>0.1</v>
      </c>
      <c r="K375" s="11">
        <v>0.11</v>
      </c>
      <c r="L375" s="11">
        <v>0.11</v>
      </c>
      <c r="M375" s="11">
        <v>0.17</v>
      </c>
      <c r="N375" s="146" t="s">
        <v>299</v>
      </c>
      <c r="O375" s="11">
        <v>0.12</v>
      </c>
      <c r="P375" s="11">
        <v>7.0000000000000007E-2</v>
      </c>
      <c r="Q375" s="146" t="s">
        <v>105</v>
      </c>
      <c r="R375" s="150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20" t="s">
        <v>273</v>
      </c>
      <c r="C376" s="12"/>
      <c r="D376" s="22">
        <v>0.19000000000000003</v>
      </c>
      <c r="E376" s="22">
        <v>0.1</v>
      </c>
      <c r="F376" s="22" t="s">
        <v>726</v>
      </c>
      <c r="G376" s="22" t="s">
        <v>726</v>
      </c>
      <c r="H376" s="22">
        <v>0.23499999999999999</v>
      </c>
      <c r="I376" s="22">
        <v>8.5000000000000006E-2</v>
      </c>
      <c r="J376" s="22">
        <v>0.10333333333333333</v>
      </c>
      <c r="K376" s="22">
        <v>0.10833333333333334</v>
      </c>
      <c r="L376" s="22">
        <v>0.11166666666666665</v>
      </c>
      <c r="M376" s="22">
        <v>0.17166666666666666</v>
      </c>
      <c r="N376" s="22" t="s">
        <v>726</v>
      </c>
      <c r="O376" s="22">
        <v>0.11833333333333333</v>
      </c>
      <c r="P376" s="22">
        <v>7.6666666666666675E-2</v>
      </c>
      <c r="Q376" s="22" t="s">
        <v>726</v>
      </c>
      <c r="R376" s="150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3" t="s">
        <v>274</v>
      </c>
      <c r="C377" s="28"/>
      <c r="D377" s="11">
        <v>0.19</v>
      </c>
      <c r="E377" s="11">
        <v>0.1</v>
      </c>
      <c r="F377" s="11" t="s">
        <v>726</v>
      </c>
      <c r="G377" s="11" t="s">
        <v>726</v>
      </c>
      <c r="H377" s="11">
        <v>0.24</v>
      </c>
      <c r="I377" s="11">
        <v>0.09</v>
      </c>
      <c r="J377" s="11">
        <v>0.1</v>
      </c>
      <c r="K377" s="11">
        <v>0.11</v>
      </c>
      <c r="L377" s="11">
        <v>0.11</v>
      </c>
      <c r="M377" s="11">
        <v>0.17</v>
      </c>
      <c r="N377" s="11" t="s">
        <v>726</v>
      </c>
      <c r="O377" s="11">
        <v>0.12</v>
      </c>
      <c r="P377" s="11">
        <v>0.08</v>
      </c>
      <c r="Q377" s="11" t="s">
        <v>726</v>
      </c>
      <c r="R377" s="150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A378" s="29"/>
      <c r="B378" s="3" t="s">
        <v>275</v>
      </c>
      <c r="C378" s="28"/>
      <c r="D378" s="23">
        <v>1.2649110640673511E-2</v>
      </c>
      <c r="E378" s="23">
        <v>0</v>
      </c>
      <c r="F378" s="23" t="s">
        <v>726</v>
      </c>
      <c r="G378" s="23" t="s">
        <v>726</v>
      </c>
      <c r="H378" s="23">
        <v>8.3666002653407512E-3</v>
      </c>
      <c r="I378" s="23">
        <v>1.3784048752090218E-2</v>
      </c>
      <c r="J378" s="23">
        <v>5.1639777949432199E-3</v>
      </c>
      <c r="K378" s="23">
        <v>7.5277265270908061E-3</v>
      </c>
      <c r="L378" s="23">
        <v>7.5277265270908061E-3</v>
      </c>
      <c r="M378" s="23">
        <v>4.0824829046386219E-3</v>
      </c>
      <c r="N378" s="23" t="s">
        <v>726</v>
      </c>
      <c r="O378" s="23">
        <v>9.8319208025017483E-3</v>
      </c>
      <c r="P378" s="23">
        <v>5.1639777949432199E-3</v>
      </c>
      <c r="Q378" s="23" t="s">
        <v>726</v>
      </c>
      <c r="R378" s="150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5"/>
    </row>
    <row r="379" spans="1:65">
      <c r="A379" s="29"/>
      <c r="B379" s="3" t="s">
        <v>86</v>
      </c>
      <c r="C379" s="28"/>
      <c r="D379" s="13">
        <v>6.6574266529860565E-2</v>
      </c>
      <c r="E379" s="13">
        <v>0</v>
      </c>
      <c r="F379" s="13" t="s">
        <v>726</v>
      </c>
      <c r="G379" s="13" t="s">
        <v>726</v>
      </c>
      <c r="H379" s="13">
        <v>3.5602554320598945E-2</v>
      </c>
      <c r="I379" s="13">
        <v>0.1621652794363555</v>
      </c>
      <c r="J379" s="13">
        <v>4.9973978660740839E-2</v>
      </c>
      <c r="K379" s="13">
        <v>6.9486706403915133E-2</v>
      </c>
      <c r="L379" s="13">
        <v>6.7412476362007229E-2</v>
      </c>
      <c r="M379" s="13">
        <v>2.3781453813428867E-2</v>
      </c>
      <c r="N379" s="13" t="s">
        <v>726</v>
      </c>
      <c r="O379" s="13">
        <v>8.3086654669028856E-2</v>
      </c>
      <c r="P379" s="13">
        <v>6.7356232107955036E-2</v>
      </c>
      <c r="Q379" s="13" t="s">
        <v>726</v>
      </c>
      <c r="R379" s="150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5"/>
    </row>
    <row r="380" spans="1:65">
      <c r="A380" s="29"/>
      <c r="B380" s="3" t="s">
        <v>276</v>
      </c>
      <c r="C380" s="28"/>
      <c r="D380" s="13">
        <v>0.70512820512820551</v>
      </c>
      <c r="E380" s="13">
        <v>-0.10256410256410242</v>
      </c>
      <c r="F380" s="13" t="s">
        <v>726</v>
      </c>
      <c r="G380" s="13" t="s">
        <v>726</v>
      </c>
      <c r="H380" s="13">
        <v>1.108974358974359</v>
      </c>
      <c r="I380" s="13">
        <v>-0.237179487179487</v>
      </c>
      <c r="J380" s="13">
        <v>-7.2649572649572614E-2</v>
      </c>
      <c r="K380" s="13">
        <v>-2.7777777777777679E-2</v>
      </c>
      <c r="L380" s="13">
        <v>2.1367521367521292E-3</v>
      </c>
      <c r="M380" s="13">
        <v>0.54059829059829068</v>
      </c>
      <c r="N380" s="13" t="s">
        <v>726</v>
      </c>
      <c r="O380" s="13">
        <v>6.1965811965811968E-2</v>
      </c>
      <c r="P380" s="13">
        <v>-0.31196581196581186</v>
      </c>
      <c r="Q380" s="13" t="s">
        <v>726</v>
      </c>
      <c r="R380" s="150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5"/>
    </row>
    <row r="381" spans="1:65">
      <c r="A381" s="29"/>
      <c r="B381" s="45" t="s">
        <v>277</v>
      </c>
      <c r="C381" s="46"/>
      <c r="D381" s="44">
        <v>2.19</v>
      </c>
      <c r="E381" s="44" t="s">
        <v>278</v>
      </c>
      <c r="F381" s="44">
        <v>0.08</v>
      </c>
      <c r="G381" s="44">
        <v>1.35</v>
      </c>
      <c r="H381" s="44">
        <v>3.33</v>
      </c>
      <c r="I381" s="44">
        <v>0.46</v>
      </c>
      <c r="J381" s="44">
        <v>0</v>
      </c>
      <c r="K381" s="44">
        <v>0.13</v>
      </c>
      <c r="L381" s="44">
        <v>0.21</v>
      </c>
      <c r="M381" s="44">
        <v>1.73</v>
      </c>
      <c r="N381" s="44">
        <v>1.98</v>
      </c>
      <c r="O381" s="44">
        <v>0.38</v>
      </c>
      <c r="P381" s="44">
        <v>0.67</v>
      </c>
      <c r="Q381" s="44">
        <v>2.4900000000000002</v>
      </c>
      <c r="R381" s="150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55"/>
    </row>
    <row r="382" spans="1:65">
      <c r="B382" s="30" t="s">
        <v>294</v>
      </c>
      <c r="C382" s="20"/>
      <c r="D382" s="20"/>
      <c r="E382" s="20"/>
      <c r="F382" s="20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BM382" s="55"/>
    </row>
    <row r="383" spans="1:65">
      <c r="BM383" s="55"/>
    </row>
    <row r="384" spans="1:65" ht="15">
      <c r="B384" s="8" t="s">
        <v>554</v>
      </c>
      <c r="BM384" s="27" t="s">
        <v>66</v>
      </c>
    </row>
    <row r="385" spans="1:65" ht="15">
      <c r="A385" s="24" t="s">
        <v>8</v>
      </c>
      <c r="B385" s="18" t="s">
        <v>110</v>
      </c>
      <c r="C385" s="15" t="s">
        <v>111</v>
      </c>
      <c r="D385" s="16" t="s">
        <v>236</v>
      </c>
      <c r="E385" s="17" t="s">
        <v>236</v>
      </c>
      <c r="F385" s="17" t="s">
        <v>236</v>
      </c>
      <c r="G385" s="17" t="s">
        <v>236</v>
      </c>
      <c r="H385" s="17" t="s">
        <v>236</v>
      </c>
      <c r="I385" s="17" t="s">
        <v>236</v>
      </c>
      <c r="J385" s="17" t="s">
        <v>236</v>
      </c>
      <c r="K385" s="17" t="s">
        <v>236</v>
      </c>
      <c r="L385" s="17" t="s">
        <v>236</v>
      </c>
      <c r="M385" s="17" t="s">
        <v>236</v>
      </c>
      <c r="N385" s="17" t="s">
        <v>236</v>
      </c>
      <c r="O385" s="17" t="s">
        <v>236</v>
      </c>
      <c r="P385" s="17" t="s">
        <v>236</v>
      </c>
      <c r="Q385" s="17" t="s">
        <v>236</v>
      </c>
      <c r="R385" s="17" t="s">
        <v>236</v>
      </c>
      <c r="S385" s="17" t="s">
        <v>236</v>
      </c>
      <c r="T385" s="17" t="s">
        <v>236</v>
      </c>
      <c r="U385" s="17" t="s">
        <v>236</v>
      </c>
      <c r="V385" s="17" t="s">
        <v>236</v>
      </c>
      <c r="W385" s="17" t="s">
        <v>236</v>
      </c>
      <c r="X385" s="150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7">
        <v>1</v>
      </c>
    </row>
    <row r="386" spans="1:65">
      <c r="A386" s="29"/>
      <c r="B386" s="19" t="s">
        <v>237</v>
      </c>
      <c r="C386" s="9" t="s">
        <v>237</v>
      </c>
      <c r="D386" s="148" t="s">
        <v>239</v>
      </c>
      <c r="E386" s="149" t="s">
        <v>241</v>
      </c>
      <c r="F386" s="149" t="s">
        <v>243</v>
      </c>
      <c r="G386" s="149" t="s">
        <v>244</v>
      </c>
      <c r="H386" s="149" t="s">
        <v>245</v>
      </c>
      <c r="I386" s="149" t="s">
        <v>246</v>
      </c>
      <c r="J386" s="149" t="s">
        <v>248</v>
      </c>
      <c r="K386" s="149" t="s">
        <v>249</v>
      </c>
      <c r="L386" s="149" t="s">
        <v>250</v>
      </c>
      <c r="M386" s="149" t="s">
        <v>251</v>
      </c>
      <c r="N386" s="149" t="s">
        <v>252</v>
      </c>
      <c r="O386" s="149" t="s">
        <v>253</v>
      </c>
      <c r="P386" s="149" t="s">
        <v>254</v>
      </c>
      <c r="Q386" s="149" t="s">
        <v>255</v>
      </c>
      <c r="R386" s="149" t="s">
        <v>257</v>
      </c>
      <c r="S386" s="149" t="s">
        <v>258</v>
      </c>
      <c r="T386" s="149" t="s">
        <v>260</v>
      </c>
      <c r="U386" s="149" t="s">
        <v>263</v>
      </c>
      <c r="V386" s="149" t="s">
        <v>264</v>
      </c>
      <c r="W386" s="149" t="s">
        <v>266</v>
      </c>
      <c r="X386" s="150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7" t="s">
        <v>3</v>
      </c>
    </row>
    <row r="387" spans="1:65">
      <c r="A387" s="29"/>
      <c r="B387" s="19"/>
      <c r="C387" s="9"/>
      <c r="D387" s="10" t="s">
        <v>280</v>
      </c>
      <c r="E387" s="11" t="s">
        <v>280</v>
      </c>
      <c r="F387" s="11" t="s">
        <v>280</v>
      </c>
      <c r="G387" s="11" t="s">
        <v>280</v>
      </c>
      <c r="H387" s="11" t="s">
        <v>309</v>
      </c>
      <c r="I387" s="11" t="s">
        <v>280</v>
      </c>
      <c r="J387" s="11" t="s">
        <v>309</v>
      </c>
      <c r="K387" s="11" t="s">
        <v>309</v>
      </c>
      <c r="L387" s="11" t="s">
        <v>280</v>
      </c>
      <c r="M387" s="11" t="s">
        <v>280</v>
      </c>
      <c r="N387" s="11" t="s">
        <v>280</v>
      </c>
      <c r="O387" s="11" t="s">
        <v>280</v>
      </c>
      <c r="P387" s="11" t="s">
        <v>280</v>
      </c>
      <c r="Q387" s="11" t="s">
        <v>280</v>
      </c>
      <c r="R387" s="11" t="s">
        <v>280</v>
      </c>
      <c r="S387" s="11" t="s">
        <v>280</v>
      </c>
      <c r="T387" s="11" t="s">
        <v>280</v>
      </c>
      <c r="U387" s="11" t="s">
        <v>280</v>
      </c>
      <c r="V387" s="11" t="s">
        <v>309</v>
      </c>
      <c r="W387" s="11" t="s">
        <v>280</v>
      </c>
      <c r="X387" s="150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7">
        <v>2</v>
      </c>
    </row>
    <row r="388" spans="1:65">
      <c r="A388" s="29"/>
      <c r="B388" s="19"/>
      <c r="C388" s="9"/>
      <c r="D388" s="25" t="s">
        <v>310</v>
      </c>
      <c r="E388" s="25" t="s">
        <v>310</v>
      </c>
      <c r="F388" s="25" t="s">
        <v>311</v>
      </c>
      <c r="G388" s="25" t="s">
        <v>312</v>
      </c>
      <c r="H388" s="25" t="s">
        <v>310</v>
      </c>
      <c r="I388" s="25" t="s">
        <v>310</v>
      </c>
      <c r="J388" s="25" t="s">
        <v>312</v>
      </c>
      <c r="K388" s="25" t="s">
        <v>311</v>
      </c>
      <c r="L388" s="25" t="s">
        <v>311</v>
      </c>
      <c r="M388" s="25" t="s">
        <v>310</v>
      </c>
      <c r="N388" s="25" t="s">
        <v>310</v>
      </c>
      <c r="O388" s="25" t="s">
        <v>310</v>
      </c>
      <c r="P388" s="25" t="s">
        <v>310</v>
      </c>
      <c r="Q388" s="25" t="s">
        <v>310</v>
      </c>
      <c r="R388" s="25" t="s">
        <v>314</v>
      </c>
      <c r="S388" s="25" t="s">
        <v>310</v>
      </c>
      <c r="T388" s="25" t="s">
        <v>312</v>
      </c>
      <c r="U388" s="25" t="s">
        <v>310</v>
      </c>
      <c r="V388" s="25" t="s">
        <v>311</v>
      </c>
      <c r="W388" s="25" t="s">
        <v>116</v>
      </c>
      <c r="X388" s="150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7">
        <v>3</v>
      </c>
    </row>
    <row r="389" spans="1:65">
      <c r="A389" s="29"/>
      <c r="B389" s="18">
        <v>1</v>
      </c>
      <c r="C389" s="14">
        <v>1</v>
      </c>
      <c r="D389" s="21">
        <v>1.54</v>
      </c>
      <c r="E389" s="21">
        <v>1.56</v>
      </c>
      <c r="F389" s="21">
        <v>1.41</v>
      </c>
      <c r="G389" s="145">
        <v>1.310782959889647</v>
      </c>
      <c r="H389" s="151">
        <v>0.2</v>
      </c>
      <c r="I389" s="21">
        <v>1.34</v>
      </c>
      <c r="J389" s="21">
        <v>1.43</v>
      </c>
      <c r="K389" s="21">
        <v>1.38</v>
      </c>
      <c r="L389" s="21">
        <v>1.5</v>
      </c>
      <c r="M389" s="21">
        <v>1.34</v>
      </c>
      <c r="N389" s="21">
        <v>1.5</v>
      </c>
      <c r="O389" s="21">
        <v>1.36</v>
      </c>
      <c r="P389" s="21">
        <v>1.38</v>
      </c>
      <c r="Q389" s="21">
        <v>1.3</v>
      </c>
      <c r="R389" s="21">
        <v>1.53</v>
      </c>
      <c r="S389" s="21">
        <v>1.4</v>
      </c>
      <c r="T389" s="21">
        <v>1.41</v>
      </c>
      <c r="U389" s="151">
        <v>0.92</v>
      </c>
      <c r="V389" s="21">
        <v>1.23916950918992</v>
      </c>
      <c r="W389" s="151">
        <v>0.76</v>
      </c>
      <c r="X389" s="150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7">
        <v>1</v>
      </c>
    </row>
    <row r="390" spans="1:65">
      <c r="A390" s="29"/>
      <c r="B390" s="19">
        <v>1</v>
      </c>
      <c r="C390" s="9">
        <v>2</v>
      </c>
      <c r="D390" s="11">
        <v>1.41</v>
      </c>
      <c r="E390" s="11">
        <v>1.4</v>
      </c>
      <c r="F390" s="11">
        <v>1.4</v>
      </c>
      <c r="G390" s="11">
        <v>1.3997772877199808</v>
      </c>
      <c r="H390" s="146">
        <v>0.2</v>
      </c>
      <c r="I390" s="152">
        <v>1.28</v>
      </c>
      <c r="J390" s="11">
        <v>1.51</v>
      </c>
      <c r="K390" s="11">
        <v>1.39</v>
      </c>
      <c r="L390" s="11">
        <v>1.41</v>
      </c>
      <c r="M390" s="11">
        <v>1.32</v>
      </c>
      <c r="N390" s="11">
        <v>1.45</v>
      </c>
      <c r="O390" s="11">
        <v>1.4</v>
      </c>
      <c r="P390" s="11">
        <v>1.37</v>
      </c>
      <c r="Q390" s="11">
        <v>1.32</v>
      </c>
      <c r="R390" s="11">
        <v>1.53</v>
      </c>
      <c r="S390" s="11">
        <v>1.63</v>
      </c>
      <c r="T390" s="11">
        <v>1.43</v>
      </c>
      <c r="U390" s="146">
        <v>0.84</v>
      </c>
      <c r="V390" s="11">
        <v>1.3819641862103691</v>
      </c>
      <c r="W390" s="146">
        <v>0.66</v>
      </c>
      <c r="X390" s="150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7">
        <v>22</v>
      </c>
    </row>
    <row r="391" spans="1:65">
      <c r="A391" s="29"/>
      <c r="B391" s="19">
        <v>1</v>
      </c>
      <c r="C391" s="9">
        <v>3</v>
      </c>
      <c r="D391" s="11">
        <v>1.56</v>
      </c>
      <c r="E391" s="11">
        <v>1.51</v>
      </c>
      <c r="F391" s="11">
        <v>1.44</v>
      </c>
      <c r="G391" s="11">
        <v>1.3900447758721781</v>
      </c>
      <c r="H391" s="146">
        <v>0.1</v>
      </c>
      <c r="I391" s="11">
        <v>1.34</v>
      </c>
      <c r="J391" s="11">
        <v>1.48</v>
      </c>
      <c r="K391" s="11">
        <v>1.4</v>
      </c>
      <c r="L391" s="11">
        <v>1.43</v>
      </c>
      <c r="M391" s="11">
        <v>1.44</v>
      </c>
      <c r="N391" s="11">
        <v>1.47</v>
      </c>
      <c r="O391" s="11">
        <v>1.38</v>
      </c>
      <c r="P391" s="11">
        <v>1.36</v>
      </c>
      <c r="Q391" s="11">
        <v>1.22</v>
      </c>
      <c r="R391" s="11">
        <v>1.51</v>
      </c>
      <c r="S391" s="11">
        <v>1.57</v>
      </c>
      <c r="T391" s="152">
        <v>1.53</v>
      </c>
      <c r="U391" s="146">
        <v>0.87</v>
      </c>
      <c r="V391" s="11">
        <v>1.3809685936396536</v>
      </c>
      <c r="W391" s="146">
        <v>0.76</v>
      </c>
      <c r="X391" s="150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7">
        <v>16</v>
      </c>
    </row>
    <row r="392" spans="1:65">
      <c r="A392" s="29"/>
      <c r="B392" s="19">
        <v>1</v>
      </c>
      <c r="C392" s="9">
        <v>4</v>
      </c>
      <c r="D392" s="11">
        <v>1.49</v>
      </c>
      <c r="E392" s="152">
        <v>1.69</v>
      </c>
      <c r="F392" s="11">
        <v>1.41</v>
      </c>
      <c r="G392" s="11">
        <v>1.3884367003171312</v>
      </c>
      <c r="H392" s="146">
        <v>0.1</v>
      </c>
      <c r="I392" s="11">
        <v>1.36</v>
      </c>
      <c r="J392" s="11">
        <v>1.44</v>
      </c>
      <c r="K392" s="11">
        <v>1.4</v>
      </c>
      <c r="L392" s="11">
        <v>1.4</v>
      </c>
      <c r="M392" s="11">
        <v>1.32</v>
      </c>
      <c r="N392" s="11">
        <v>1.47</v>
      </c>
      <c r="O392" s="11">
        <v>1.38</v>
      </c>
      <c r="P392" s="11">
        <v>1.38</v>
      </c>
      <c r="Q392" s="11">
        <v>1.22</v>
      </c>
      <c r="R392" s="11">
        <v>1.5</v>
      </c>
      <c r="S392" s="11">
        <v>1.51</v>
      </c>
      <c r="T392" s="11">
        <v>1.44</v>
      </c>
      <c r="U392" s="146">
        <v>0.97000000000000008</v>
      </c>
      <c r="V392" s="11">
        <v>1.3121543278343275</v>
      </c>
      <c r="W392" s="146">
        <v>1.05</v>
      </c>
      <c r="X392" s="150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27">
        <v>1.4146011281847179</v>
      </c>
    </row>
    <row r="393" spans="1:65">
      <c r="A393" s="29"/>
      <c r="B393" s="19">
        <v>1</v>
      </c>
      <c r="C393" s="9">
        <v>5</v>
      </c>
      <c r="D393" s="11">
        <v>1.55</v>
      </c>
      <c r="E393" s="11">
        <v>1.33</v>
      </c>
      <c r="F393" s="11">
        <v>1.42</v>
      </c>
      <c r="G393" s="11">
        <v>1.3589105208879371</v>
      </c>
      <c r="H393" s="146">
        <v>0.3</v>
      </c>
      <c r="I393" s="11">
        <v>1.35</v>
      </c>
      <c r="J393" s="11">
        <v>1.49</v>
      </c>
      <c r="K393" s="11">
        <v>1.39</v>
      </c>
      <c r="L393" s="11">
        <v>1.47</v>
      </c>
      <c r="M393" s="11">
        <v>1.36</v>
      </c>
      <c r="N393" s="11">
        <v>1.44</v>
      </c>
      <c r="O393" s="11">
        <v>1.42</v>
      </c>
      <c r="P393" s="152">
        <v>1.43</v>
      </c>
      <c r="Q393" s="11">
        <v>1.27</v>
      </c>
      <c r="R393" s="11">
        <v>1.52</v>
      </c>
      <c r="S393" s="11">
        <v>1.56</v>
      </c>
      <c r="T393" s="11">
        <v>1.46</v>
      </c>
      <c r="U393" s="146">
        <v>0.91</v>
      </c>
      <c r="V393" s="11">
        <v>1.371134872384447</v>
      </c>
      <c r="W393" s="146">
        <v>0.83</v>
      </c>
      <c r="X393" s="150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27">
        <v>95</v>
      </c>
    </row>
    <row r="394" spans="1:65">
      <c r="A394" s="29"/>
      <c r="B394" s="19">
        <v>1</v>
      </c>
      <c r="C394" s="9">
        <v>6</v>
      </c>
      <c r="D394" s="11">
        <v>1.37</v>
      </c>
      <c r="E394" s="11">
        <v>1.36</v>
      </c>
      <c r="F394" s="11">
        <v>1.38</v>
      </c>
      <c r="G394" s="11">
        <v>1.40477426742432</v>
      </c>
      <c r="H394" s="146">
        <v>0.2</v>
      </c>
      <c r="I394" s="11">
        <v>1.33</v>
      </c>
      <c r="J394" s="11">
        <v>1.52</v>
      </c>
      <c r="K394" s="11">
        <v>1.43</v>
      </c>
      <c r="L394" s="11">
        <v>1.41</v>
      </c>
      <c r="M394" s="11">
        <v>1.45</v>
      </c>
      <c r="N394" s="11">
        <v>1.4</v>
      </c>
      <c r="O394" s="11">
        <v>1.38</v>
      </c>
      <c r="P394" s="11">
        <v>1.37</v>
      </c>
      <c r="Q394" s="11">
        <v>1.25</v>
      </c>
      <c r="R394" s="11">
        <v>1.54</v>
      </c>
      <c r="S394" s="11">
        <v>1.62</v>
      </c>
      <c r="T394" s="11">
        <v>1.43</v>
      </c>
      <c r="U394" s="146">
        <v>1.03</v>
      </c>
      <c r="V394" s="11">
        <v>1.2415913229166571</v>
      </c>
      <c r="W394" s="146">
        <v>1.2</v>
      </c>
      <c r="X394" s="150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20" t="s">
        <v>273</v>
      </c>
      <c r="C395" s="12"/>
      <c r="D395" s="22">
        <v>1.4866666666666666</v>
      </c>
      <c r="E395" s="22">
        <v>1.4749999999999999</v>
      </c>
      <c r="F395" s="22">
        <v>1.4100000000000001</v>
      </c>
      <c r="G395" s="22">
        <v>1.3754544186851991</v>
      </c>
      <c r="H395" s="22">
        <v>0.18333333333333332</v>
      </c>
      <c r="I395" s="22">
        <v>1.3333333333333333</v>
      </c>
      <c r="J395" s="22">
        <v>1.4783333333333333</v>
      </c>
      <c r="K395" s="22">
        <v>1.3983333333333334</v>
      </c>
      <c r="L395" s="22">
        <v>1.4366666666666665</v>
      </c>
      <c r="M395" s="22">
        <v>1.3716666666666668</v>
      </c>
      <c r="N395" s="22">
        <v>1.4550000000000001</v>
      </c>
      <c r="O395" s="22">
        <v>1.3866666666666667</v>
      </c>
      <c r="P395" s="22">
        <v>1.3816666666666666</v>
      </c>
      <c r="Q395" s="22">
        <v>1.2633333333333334</v>
      </c>
      <c r="R395" s="22">
        <v>1.5216666666666665</v>
      </c>
      <c r="S395" s="22">
        <v>1.5483333333333331</v>
      </c>
      <c r="T395" s="22">
        <v>1.4500000000000002</v>
      </c>
      <c r="U395" s="22">
        <v>0.92333333333333334</v>
      </c>
      <c r="V395" s="22">
        <v>1.3211638020292291</v>
      </c>
      <c r="W395" s="22">
        <v>0.87666666666666659</v>
      </c>
      <c r="X395" s="150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A396" s="29"/>
      <c r="B396" s="3" t="s">
        <v>274</v>
      </c>
      <c r="C396" s="28"/>
      <c r="D396" s="11">
        <v>1.5150000000000001</v>
      </c>
      <c r="E396" s="11">
        <v>1.4550000000000001</v>
      </c>
      <c r="F396" s="11">
        <v>1.41</v>
      </c>
      <c r="G396" s="11">
        <v>1.3892407380946548</v>
      </c>
      <c r="H396" s="11">
        <v>0.2</v>
      </c>
      <c r="I396" s="11">
        <v>1.34</v>
      </c>
      <c r="J396" s="11">
        <v>1.4849999999999999</v>
      </c>
      <c r="K396" s="11">
        <v>1.395</v>
      </c>
      <c r="L396" s="11">
        <v>1.42</v>
      </c>
      <c r="M396" s="11">
        <v>1.35</v>
      </c>
      <c r="N396" s="11">
        <v>1.46</v>
      </c>
      <c r="O396" s="11">
        <v>1.38</v>
      </c>
      <c r="P396" s="11">
        <v>1.375</v>
      </c>
      <c r="Q396" s="11">
        <v>1.26</v>
      </c>
      <c r="R396" s="11">
        <v>1.5249999999999999</v>
      </c>
      <c r="S396" s="11">
        <v>1.5649999999999999</v>
      </c>
      <c r="T396" s="11">
        <v>1.4350000000000001</v>
      </c>
      <c r="U396" s="11">
        <v>0.91500000000000004</v>
      </c>
      <c r="V396" s="11">
        <v>1.3416446001093871</v>
      </c>
      <c r="W396" s="11">
        <v>0.79499999999999993</v>
      </c>
      <c r="X396" s="150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5"/>
    </row>
    <row r="397" spans="1:65">
      <c r="A397" s="29"/>
      <c r="B397" s="3" t="s">
        <v>275</v>
      </c>
      <c r="C397" s="28"/>
      <c r="D397" s="23">
        <v>7.9665969313544832E-2</v>
      </c>
      <c r="E397" s="23">
        <v>0.13751363568752006</v>
      </c>
      <c r="F397" s="23">
        <v>2.0000000000000018E-2</v>
      </c>
      <c r="G397" s="23">
        <v>3.5464832678171611E-2</v>
      </c>
      <c r="H397" s="23">
        <v>7.5277265270908195E-2</v>
      </c>
      <c r="I397" s="23">
        <v>2.8047578623950194E-2</v>
      </c>
      <c r="J397" s="23">
        <v>3.6560452221856735E-2</v>
      </c>
      <c r="K397" s="23">
        <v>1.7224014243685099E-2</v>
      </c>
      <c r="L397" s="23">
        <v>3.9832984656772451E-2</v>
      </c>
      <c r="M397" s="23">
        <v>5.8793423668524865E-2</v>
      </c>
      <c r="N397" s="23">
        <v>3.3911649915626375E-2</v>
      </c>
      <c r="O397" s="23">
        <v>2.0655911179772852E-2</v>
      </c>
      <c r="P397" s="23">
        <v>2.4832774042918841E-2</v>
      </c>
      <c r="Q397" s="23">
        <v>4.1311822359545822E-2</v>
      </c>
      <c r="R397" s="23">
        <v>1.471960144387976E-2</v>
      </c>
      <c r="S397" s="23">
        <v>8.47152091815081E-2</v>
      </c>
      <c r="T397" s="23">
        <v>4.2426406871192889E-2</v>
      </c>
      <c r="U397" s="23">
        <v>6.8605150438335677E-2</v>
      </c>
      <c r="V397" s="23">
        <v>6.7685185682236762E-2</v>
      </c>
      <c r="W397" s="23">
        <v>0.20539393045235493</v>
      </c>
      <c r="X397" s="202"/>
      <c r="Y397" s="203"/>
      <c r="Z397" s="203"/>
      <c r="AA397" s="203"/>
      <c r="AB397" s="203"/>
      <c r="AC397" s="203"/>
      <c r="AD397" s="203"/>
      <c r="AE397" s="203"/>
      <c r="AF397" s="203"/>
      <c r="AG397" s="203"/>
      <c r="AH397" s="203"/>
      <c r="AI397" s="203"/>
      <c r="AJ397" s="203"/>
      <c r="AK397" s="203"/>
      <c r="AL397" s="203"/>
      <c r="AM397" s="203"/>
      <c r="AN397" s="203"/>
      <c r="AO397" s="203"/>
      <c r="AP397" s="203"/>
      <c r="AQ397" s="203"/>
      <c r="AR397" s="203"/>
      <c r="AS397" s="203"/>
      <c r="AT397" s="203"/>
      <c r="AU397" s="203"/>
      <c r="AV397" s="203"/>
      <c r="AW397" s="203"/>
      <c r="AX397" s="203"/>
      <c r="AY397" s="203"/>
      <c r="AZ397" s="203"/>
      <c r="BA397" s="203"/>
      <c r="BB397" s="203"/>
      <c r="BC397" s="203"/>
      <c r="BD397" s="203"/>
      <c r="BE397" s="203"/>
      <c r="BF397" s="203"/>
      <c r="BG397" s="203"/>
      <c r="BH397" s="203"/>
      <c r="BI397" s="203"/>
      <c r="BJ397" s="203"/>
      <c r="BK397" s="203"/>
      <c r="BL397" s="203"/>
      <c r="BM397" s="56"/>
    </row>
    <row r="398" spans="1:65">
      <c r="A398" s="29"/>
      <c r="B398" s="3" t="s">
        <v>86</v>
      </c>
      <c r="C398" s="28"/>
      <c r="D398" s="13">
        <v>5.3586974874581729E-2</v>
      </c>
      <c r="E398" s="13">
        <v>9.3229583516962769E-2</v>
      </c>
      <c r="F398" s="13">
        <v>1.4184397163120579E-2</v>
      </c>
      <c r="G398" s="13">
        <v>2.5784084297080921E-2</v>
      </c>
      <c r="H398" s="13">
        <v>0.41060326511404471</v>
      </c>
      <c r="I398" s="13">
        <v>2.1035683967962647E-2</v>
      </c>
      <c r="J398" s="13">
        <v>2.4730858323691141E-2</v>
      </c>
      <c r="K398" s="13">
        <v>1.231753104435168E-2</v>
      </c>
      <c r="L398" s="13">
        <v>2.772597539914556E-2</v>
      </c>
      <c r="M398" s="13">
        <v>4.2862763306336468E-2</v>
      </c>
      <c r="N398" s="13">
        <v>2.3306975887028434E-2</v>
      </c>
      <c r="O398" s="13">
        <v>1.4896089793105421E-2</v>
      </c>
      <c r="P398" s="13">
        <v>1.7973057208385167E-2</v>
      </c>
      <c r="Q398" s="13">
        <v>3.2700650944231517E-2</v>
      </c>
      <c r="R398" s="13">
        <v>9.6733415841488025E-3</v>
      </c>
      <c r="S398" s="13">
        <v>5.4713805714644639E-2</v>
      </c>
      <c r="T398" s="13">
        <v>2.9259590945650265E-2</v>
      </c>
      <c r="U398" s="13">
        <v>7.4301606972926731E-2</v>
      </c>
      <c r="V398" s="13">
        <v>5.1231486647057949E-2</v>
      </c>
      <c r="W398" s="13">
        <v>0.23428965450838968</v>
      </c>
      <c r="X398" s="150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5"/>
    </row>
    <row r="399" spans="1:65">
      <c r="A399" s="29"/>
      <c r="B399" s="3" t="s">
        <v>276</v>
      </c>
      <c r="C399" s="28"/>
      <c r="D399" s="13">
        <v>5.0944069707074657E-2</v>
      </c>
      <c r="E399" s="13">
        <v>4.2696750774395831E-2</v>
      </c>
      <c r="F399" s="13">
        <v>-3.2525975648147742E-3</v>
      </c>
      <c r="G399" s="13">
        <v>-2.7673319863496526E-2</v>
      </c>
      <c r="H399" s="13">
        <v>-0.87039927391504679</v>
      </c>
      <c r="I399" s="13">
        <v>-5.7449264836704428E-2</v>
      </c>
      <c r="J399" s="13">
        <v>4.5053127612304067E-2</v>
      </c>
      <c r="K399" s="13">
        <v>-1.1499916497493601E-2</v>
      </c>
      <c r="L399" s="13">
        <v>1.5598417138450893E-2</v>
      </c>
      <c r="M399" s="13">
        <v>-3.035093120075949E-2</v>
      </c>
      <c r="N399" s="13">
        <v>2.8558489746946414E-2</v>
      </c>
      <c r="O399" s="13">
        <v>-1.9747235430172538E-2</v>
      </c>
      <c r="P399" s="13">
        <v>-2.3281800687034893E-2</v>
      </c>
      <c r="Q399" s="13">
        <v>-0.10693317843277728</v>
      </c>
      <c r="R399" s="13">
        <v>7.5686026505111137E-2</v>
      </c>
      <c r="S399" s="13">
        <v>9.4537041208377026E-2</v>
      </c>
      <c r="T399" s="13">
        <v>2.502392449008406E-2</v>
      </c>
      <c r="U399" s="13">
        <v>-0.34728361589941781</v>
      </c>
      <c r="V399" s="13">
        <v>-6.6052065344661459E-2</v>
      </c>
      <c r="W399" s="13">
        <v>-0.38027289163013311</v>
      </c>
      <c r="X399" s="150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55"/>
    </row>
    <row r="400" spans="1:65">
      <c r="A400" s="29"/>
      <c r="B400" s="45" t="s">
        <v>277</v>
      </c>
      <c r="C400" s="46"/>
      <c r="D400" s="44">
        <v>0.95</v>
      </c>
      <c r="E400" s="44">
        <v>0.83</v>
      </c>
      <c r="F400" s="44">
        <v>0.18</v>
      </c>
      <c r="G400" s="44">
        <v>0.17</v>
      </c>
      <c r="H400" s="44">
        <v>12.18</v>
      </c>
      <c r="I400" s="44">
        <v>0.6</v>
      </c>
      <c r="J400" s="44">
        <v>0.86</v>
      </c>
      <c r="K400" s="44">
        <v>0.06</v>
      </c>
      <c r="L400" s="44">
        <v>0.45</v>
      </c>
      <c r="M400" s="44">
        <v>0.21</v>
      </c>
      <c r="N400" s="44">
        <v>0.63</v>
      </c>
      <c r="O400" s="44">
        <v>0.06</v>
      </c>
      <c r="P400" s="44">
        <v>0.11</v>
      </c>
      <c r="Q400" s="44">
        <v>1.3</v>
      </c>
      <c r="R400" s="44">
        <v>1.3</v>
      </c>
      <c r="S400" s="44">
        <v>1.57</v>
      </c>
      <c r="T400" s="44">
        <v>0.57999999999999996</v>
      </c>
      <c r="U400" s="44">
        <v>4.7300000000000004</v>
      </c>
      <c r="V400" s="44">
        <v>0.72</v>
      </c>
      <c r="W400" s="44">
        <v>5.2</v>
      </c>
      <c r="X400" s="150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55"/>
    </row>
    <row r="401" spans="1:65">
      <c r="B401" s="30"/>
      <c r="C401" s="20"/>
      <c r="D401" s="20"/>
      <c r="E401" s="20"/>
      <c r="F401" s="20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BM401" s="55"/>
    </row>
    <row r="402" spans="1:65" ht="15">
      <c r="B402" s="8" t="s">
        <v>555</v>
      </c>
      <c r="BM402" s="27" t="s">
        <v>66</v>
      </c>
    </row>
    <row r="403" spans="1:65" ht="15">
      <c r="A403" s="24" t="s">
        <v>53</v>
      </c>
      <c r="B403" s="18" t="s">
        <v>110</v>
      </c>
      <c r="C403" s="15" t="s">
        <v>111</v>
      </c>
      <c r="D403" s="16" t="s">
        <v>236</v>
      </c>
      <c r="E403" s="17" t="s">
        <v>236</v>
      </c>
      <c r="F403" s="17" t="s">
        <v>236</v>
      </c>
      <c r="G403" s="17" t="s">
        <v>236</v>
      </c>
      <c r="H403" s="17" t="s">
        <v>236</v>
      </c>
      <c r="I403" s="17" t="s">
        <v>236</v>
      </c>
      <c r="J403" s="17" t="s">
        <v>236</v>
      </c>
      <c r="K403" s="17" t="s">
        <v>236</v>
      </c>
      <c r="L403" s="17" t="s">
        <v>236</v>
      </c>
      <c r="M403" s="17" t="s">
        <v>236</v>
      </c>
      <c r="N403" s="17" t="s">
        <v>236</v>
      </c>
      <c r="O403" s="17" t="s">
        <v>236</v>
      </c>
      <c r="P403" s="17" t="s">
        <v>236</v>
      </c>
      <c r="Q403" s="17" t="s">
        <v>236</v>
      </c>
      <c r="R403" s="17" t="s">
        <v>236</v>
      </c>
      <c r="S403" s="17" t="s">
        <v>236</v>
      </c>
      <c r="T403" s="17" t="s">
        <v>236</v>
      </c>
      <c r="U403" s="17" t="s">
        <v>236</v>
      </c>
      <c r="V403" s="17" t="s">
        <v>236</v>
      </c>
      <c r="W403" s="17" t="s">
        <v>236</v>
      </c>
      <c r="X403" s="17" t="s">
        <v>236</v>
      </c>
      <c r="Y403" s="150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7">
        <v>1</v>
      </c>
    </row>
    <row r="404" spans="1:65">
      <c r="A404" s="29"/>
      <c r="B404" s="19" t="s">
        <v>237</v>
      </c>
      <c r="C404" s="9" t="s">
        <v>237</v>
      </c>
      <c r="D404" s="148" t="s">
        <v>239</v>
      </c>
      <c r="E404" s="149" t="s">
        <v>241</v>
      </c>
      <c r="F404" s="149" t="s">
        <v>242</v>
      </c>
      <c r="G404" s="149" t="s">
        <v>243</v>
      </c>
      <c r="H404" s="149" t="s">
        <v>244</v>
      </c>
      <c r="I404" s="149" t="s">
        <v>245</v>
      </c>
      <c r="J404" s="149" t="s">
        <v>246</v>
      </c>
      <c r="K404" s="149" t="s">
        <v>250</v>
      </c>
      <c r="L404" s="149" t="s">
        <v>251</v>
      </c>
      <c r="M404" s="149" t="s">
        <v>252</v>
      </c>
      <c r="N404" s="149" t="s">
        <v>253</v>
      </c>
      <c r="O404" s="149" t="s">
        <v>254</v>
      </c>
      <c r="P404" s="149" t="s">
        <v>255</v>
      </c>
      <c r="Q404" s="149" t="s">
        <v>256</v>
      </c>
      <c r="R404" s="149" t="s">
        <v>257</v>
      </c>
      <c r="S404" s="149" t="s">
        <v>258</v>
      </c>
      <c r="T404" s="149" t="s">
        <v>259</v>
      </c>
      <c r="U404" s="149" t="s">
        <v>260</v>
      </c>
      <c r="V404" s="149" t="s">
        <v>263</v>
      </c>
      <c r="W404" s="149" t="s">
        <v>264</v>
      </c>
      <c r="X404" s="149" t="s">
        <v>266</v>
      </c>
      <c r="Y404" s="150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7" t="s">
        <v>3</v>
      </c>
    </row>
    <row r="405" spans="1:65">
      <c r="A405" s="29"/>
      <c r="B405" s="19"/>
      <c r="C405" s="9"/>
      <c r="D405" s="10" t="s">
        <v>280</v>
      </c>
      <c r="E405" s="11" t="s">
        <v>280</v>
      </c>
      <c r="F405" s="11" t="s">
        <v>280</v>
      </c>
      <c r="G405" s="11" t="s">
        <v>280</v>
      </c>
      <c r="H405" s="11" t="s">
        <v>280</v>
      </c>
      <c r="I405" s="11" t="s">
        <v>309</v>
      </c>
      <c r="J405" s="11" t="s">
        <v>280</v>
      </c>
      <c r="K405" s="11" t="s">
        <v>280</v>
      </c>
      <c r="L405" s="11" t="s">
        <v>280</v>
      </c>
      <c r="M405" s="11" t="s">
        <v>280</v>
      </c>
      <c r="N405" s="11" t="s">
        <v>280</v>
      </c>
      <c r="O405" s="11" t="s">
        <v>280</v>
      </c>
      <c r="P405" s="11" t="s">
        <v>280</v>
      </c>
      <c r="Q405" s="11" t="s">
        <v>309</v>
      </c>
      <c r="R405" s="11" t="s">
        <v>280</v>
      </c>
      <c r="S405" s="11" t="s">
        <v>280</v>
      </c>
      <c r="T405" s="11" t="s">
        <v>281</v>
      </c>
      <c r="U405" s="11" t="s">
        <v>309</v>
      </c>
      <c r="V405" s="11" t="s">
        <v>280</v>
      </c>
      <c r="W405" s="11" t="s">
        <v>309</v>
      </c>
      <c r="X405" s="11" t="s">
        <v>280</v>
      </c>
      <c r="Y405" s="150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7">
        <v>2</v>
      </c>
    </row>
    <row r="406" spans="1:65">
      <c r="A406" s="29"/>
      <c r="B406" s="19"/>
      <c r="C406" s="9"/>
      <c r="D406" s="25" t="s">
        <v>310</v>
      </c>
      <c r="E406" s="25" t="s">
        <v>310</v>
      </c>
      <c r="F406" s="25" t="s">
        <v>272</v>
      </c>
      <c r="G406" s="25" t="s">
        <v>311</v>
      </c>
      <c r="H406" s="25" t="s">
        <v>312</v>
      </c>
      <c r="I406" s="25" t="s">
        <v>310</v>
      </c>
      <c r="J406" s="25" t="s">
        <v>310</v>
      </c>
      <c r="K406" s="25" t="s">
        <v>311</v>
      </c>
      <c r="L406" s="25" t="s">
        <v>310</v>
      </c>
      <c r="M406" s="25" t="s">
        <v>310</v>
      </c>
      <c r="N406" s="25" t="s">
        <v>310</v>
      </c>
      <c r="O406" s="25" t="s">
        <v>310</v>
      </c>
      <c r="P406" s="25" t="s">
        <v>310</v>
      </c>
      <c r="Q406" s="25" t="s">
        <v>310</v>
      </c>
      <c r="R406" s="25" t="s">
        <v>314</v>
      </c>
      <c r="S406" s="25" t="s">
        <v>310</v>
      </c>
      <c r="T406" s="25" t="s">
        <v>311</v>
      </c>
      <c r="U406" s="25" t="s">
        <v>312</v>
      </c>
      <c r="V406" s="25" t="s">
        <v>310</v>
      </c>
      <c r="W406" s="25" t="s">
        <v>311</v>
      </c>
      <c r="X406" s="25" t="s">
        <v>116</v>
      </c>
      <c r="Y406" s="150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7">
        <v>2</v>
      </c>
    </row>
    <row r="407" spans="1:65">
      <c r="A407" s="29"/>
      <c r="B407" s="18">
        <v>1</v>
      </c>
      <c r="C407" s="14">
        <v>1</v>
      </c>
      <c r="D407" s="21">
        <v>0.14000000000000001</v>
      </c>
      <c r="E407" s="145">
        <v>0.245</v>
      </c>
      <c r="F407" s="21">
        <v>0.15</v>
      </c>
      <c r="G407" s="151">
        <v>0.2</v>
      </c>
      <c r="H407" s="151" t="s">
        <v>101</v>
      </c>
      <c r="I407" s="21">
        <v>0.14000000000000001</v>
      </c>
      <c r="J407" s="21">
        <v>0.16</v>
      </c>
      <c r="K407" s="21">
        <v>0.16</v>
      </c>
      <c r="L407" s="21">
        <v>0.17</v>
      </c>
      <c r="M407" s="21">
        <v>0.15</v>
      </c>
      <c r="N407" s="21">
        <v>0.13</v>
      </c>
      <c r="O407" s="21">
        <v>0.15</v>
      </c>
      <c r="P407" s="21">
        <v>0.16</v>
      </c>
      <c r="Q407" s="21">
        <v>0.15</v>
      </c>
      <c r="R407" s="151">
        <v>7.0000000000000007E-2</v>
      </c>
      <c r="S407" s="151">
        <v>0.12</v>
      </c>
      <c r="T407" s="151" t="s">
        <v>103</v>
      </c>
      <c r="U407" s="151" t="s">
        <v>102</v>
      </c>
      <c r="V407" s="151" t="s">
        <v>105</v>
      </c>
      <c r="W407" s="21">
        <v>0.15621228324815478</v>
      </c>
      <c r="X407" s="21">
        <v>0.13</v>
      </c>
      <c r="Y407" s="150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7">
        <v>1</v>
      </c>
    </row>
    <row r="408" spans="1:65">
      <c r="A408" s="29"/>
      <c r="B408" s="19">
        <v>1</v>
      </c>
      <c r="C408" s="9">
        <v>2</v>
      </c>
      <c r="D408" s="11">
        <v>0.09</v>
      </c>
      <c r="E408" s="11">
        <v>0.126</v>
      </c>
      <c r="F408" s="11">
        <v>0.15</v>
      </c>
      <c r="G408" s="146">
        <v>0.2</v>
      </c>
      <c r="H408" s="146" t="s">
        <v>101</v>
      </c>
      <c r="I408" s="11">
        <v>0.14000000000000001</v>
      </c>
      <c r="J408" s="11">
        <v>0.14000000000000001</v>
      </c>
      <c r="K408" s="11">
        <v>0.15</v>
      </c>
      <c r="L408" s="11">
        <v>0.13</v>
      </c>
      <c r="M408" s="11">
        <v>0.16</v>
      </c>
      <c r="N408" s="11">
        <v>0.16</v>
      </c>
      <c r="O408" s="11">
        <v>0.13</v>
      </c>
      <c r="P408" s="11">
        <v>0.16</v>
      </c>
      <c r="Q408" s="11">
        <v>0.14000000000000001</v>
      </c>
      <c r="R408" s="146">
        <v>7.0000000000000007E-2</v>
      </c>
      <c r="S408" s="146">
        <v>0.12</v>
      </c>
      <c r="T408" s="146" t="s">
        <v>103</v>
      </c>
      <c r="U408" s="146" t="s">
        <v>102</v>
      </c>
      <c r="V408" s="146" t="s">
        <v>105</v>
      </c>
      <c r="W408" s="11">
        <v>0.15231641553836744</v>
      </c>
      <c r="X408" s="11">
        <v>0.18</v>
      </c>
      <c r="Y408" s="150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3</v>
      </c>
    </row>
    <row r="409" spans="1:65">
      <c r="A409" s="29"/>
      <c r="B409" s="19">
        <v>1</v>
      </c>
      <c r="C409" s="9">
        <v>3</v>
      </c>
      <c r="D409" s="11">
        <v>0.08</v>
      </c>
      <c r="E409" s="152">
        <v>0.22</v>
      </c>
      <c r="F409" s="11">
        <v>0.14000000000000001</v>
      </c>
      <c r="G409" s="146">
        <v>0.2</v>
      </c>
      <c r="H409" s="146" t="s">
        <v>101</v>
      </c>
      <c r="I409" s="11">
        <v>0.15</v>
      </c>
      <c r="J409" s="11">
        <v>0.14000000000000001</v>
      </c>
      <c r="K409" s="11">
        <v>0.14000000000000001</v>
      </c>
      <c r="L409" s="11">
        <v>0.11</v>
      </c>
      <c r="M409" s="11">
        <v>0.16</v>
      </c>
      <c r="N409" s="11">
        <v>0.13</v>
      </c>
      <c r="O409" s="11">
        <v>0.13</v>
      </c>
      <c r="P409" s="11">
        <v>0.15</v>
      </c>
      <c r="Q409" s="11">
        <v>0.13</v>
      </c>
      <c r="R409" s="146">
        <v>0.09</v>
      </c>
      <c r="S409" s="146">
        <v>0.11899999999999999</v>
      </c>
      <c r="T409" s="146" t="s">
        <v>103</v>
      </c>
      <c r="U409" s="146" t="s">
        <v>102</v>
      </c>
      <c r="V409" s="146" t="s">
        <v>105</v>
      </c>
      <c r="W409" s="11">
        <v>0.15725052906451742</v>
      </c>
      <c r="X409" s="11">
        <v>0.15</v>
      </c>
      <c r="Y409" s="150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>
        <v>16</v>
      </c>
    </row>
    <row r="410" spans="1:65">
      <c r="A410" s="29"/>
      <c r="B410" s="19">
        <v>1</v>
      </c>
      <c r="C410" s="9">
        <v>4</v>
      </c>
      <c r="D410" s="11">
        <v>0.15</v>
      </c>
      <c r="E410" s="152">
        <v>0.23799999999999999</v>
      </c>
      <c r="F410" s="11">
        <v>0.15</v>
      </c>
      <c r="G410" s="146">
        <v>0.2</v>
      </c>
      <c r="H410" s="146" t="s">
        <v>101</v>
      </c>
      <c r="I410" s="11">
        <v>0.15</v>
      </c>
      <c r="J410" s="11">
        <v>0.15</v>
      </c>
      <c r="K410" s="11">
        <v>0.15</v>
      </c>
      <c r="L410" s="11">
        <v>0.14000000000000001</v>
      </c>
      <c r="M410" s="11">
        <v>0.14000000000000001</v>
      </c>
      <c r="N410" s="11">
        <v>0.14000000000000001</v>
      </c>
      <c r="O410" s="11">
        <v>0.15</v>
      </c>
      <c r="P410" s="11">
        <v>0.17</v>
      </c>
      <c r="Q410" s="11">
        <v>0.14000000000000001</v>
      </c>
      <c r="R410" s="146">
        <v>0.1</v>
      </c>
      <c r="S410" s="146">
        <v>0.105</v>
      </c>
      <c r="T410" s="146" t="s">
        <v>103</v>
      </c>
      <c r="U410" s="146" t="s">
        <v>102</v>
      </c>
      <c r="V410" s="146" t="s">
        <v>105</v>
      </c>
      <c r="W410" s="11">
        <v>0.14660856723012777</v>
      </c>
      <c r="X410" s="11">
        <v>0.16</v>
      </c>
      <c r="Y410" s="150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0.14377564467176684</v>
      </c>
    </row>
    <row r="411" spans="1:65">
      <c r="A411" s="29"/>
      <c r="B411" s="19">
        <v>1</v>
      </c>
      <c r="C411" s="9">
        <v>5</v>
      </c>
      <c r="D411" s="11">
        <v>0.12</v>
      </c>
      <c r="E411" s="11">
        <v>0.12200000000000001</v>
      </c>
      <c r="F411" s="11">
        <v>0.15</v>
      </c>
      <c r="G411" s="146">
        <v>0.2</v>
      </c>
      <c r="H411" s="146" t="s">
        <v>101</v>
      </c>
      <c r="I411" s="11">
        <v>0.16</v>
      </c>
      <c r="J411" s="11">
        <v>0.16</v>
      </c>
      <c r="K411" s="11">
        <v>0.18</v>
      </c>
      <c r="L411" s="11">
        <v>0.12</v>
      </c>
      <c r="M411" s="11">
        <v>0.15</v>
      </c>
      <c r="N411" s="11">
        <v>0.14000000000000001</v>
      </c>
      <c r="O411" s="11">
        <v>0.16</v>
      </c>
      <c r="P411" s="11">
        <v>0.16</v>
      </c>
      <c r="Q411" s="11">
        <v>0.11</v>
      </c>
      <c r="R411" s="146">
        <v>0.08</v>
      </c>
      <c r="S411" s="146">
        <v>0.11600000000000001</v>
      </c>
      <c r="T411" s="146" t="s">
        <v>103</v>
      </c>
      <c r="U411" s="146" t="s">
        <v>102</v>
      </c>
      <c r="V411" s="146" t="s">
        <v>105</v>
      </c>
      <c r="W411" s="11">
        <v>0.15475478856747729</v>
      </c>
      <c r="X411" s="11">
        <v>0.16</v>
      </c>
      <c r="Y411" s="150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96</v>
      </c>
    </row>
    <row r="412" spans="1:65">
      <c r="A412" s="29"/>
      <c r="B412" s="19">
        <v>1</v>
      </c>
      <c r="C412" s="9">
        <v>6</v>
      </c>
      <c r="D412" s="11">
        <v>0.13</v>
      </c>
      <c r="E412" s="11">
        <v>0.114</v>
      </c>
      <c r="F412" s="11">
        <v>0.15</v>
      </c>
      <c r="G412" s="146">
        <v>0.2</v>
      </c>
      <c r="H412" s="146" t="s">
        <v>101</v>
      </c>
      <c r="I412" s="11">
        <v>0.14000000000000001</v>
      </c>
      <c r="J412" s="11">
        <v>0.15</v>
      </c>
      <c r="K412" s="11">
        <v>0.16</v>
      </c>
      <c r="L412" s="11">
        <v>0.14000000000000001</v>
      </c>
      <c r="M412" s="11">
        <v>0.12</v>
      </c>
      <c r="N412" s="11">
        <v>0.16</v>
      </c>
      <c r="O412" s="11">
        <v>0.15</v>
      </c>
      <c r="P412" s="11">
        <v>0.16</v>
      </c>
      <c r="Q412" s="11">
        <v>0.15</v>
      </c>
      <c r="R412" s="146">
        <v>7.0000000000000007E-2</v>
      </c>
      <c r="S412" s="146">
        <v>0.106</v>
      </c>
      <c r="T412" s="146" t="s">
        <v>103</v>
      </c>
      <c r="U412" s="146" t="s">
        <v>102</v>
      </c>
      <c r="V412" s="146" t="s">
        <v>105</v>
      </c>
      <c r="W412" s="11">
        <v>0.14601156877976901</v>
      </c>
      <c r="X412" s="11">
        <v>0.14000000000000001</v>
      </c>
      <c r="Y412" s="150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20" t="s">
        <v>273</v>
      </c>
      <c r="C413" s="12"/>
      <c r="D413" s="22">
        <v>0.11833333333333333</v>
      </c>
      <c r="E413" s="22">
        <v>0.17749999999999999</v>
      </c>
      <c r="F413" s="22">
        <v>0.14833333333333334</v>
      </c>
      <c r="G413" s="22">
        <v>0.19999999999999998</v>
      </c>
      <c r="H413" s="22" t="s">
        <v>726</v>
      </c>
      <c r="I413" s="22">
        <v>0.1466666666666667</v>
      </c>
      <c r="J413" s="22">
        <v>0.15000000000000002</v>
      </c>
      <c r="K413" s="22">
        <v>0.15666666666666668</v>
      </c>
      <c r="L413" s="22">
        <v>0.13500000000000001</v>
      </c>
      <c r="M413" s="22">
        <v>0.14666666666666667</v>
      </c>
      <c r="N413" s="22">
        <v>0.14333333333333334</v>
      </c>
      <c r="O413" s="22">
        <v>0.14500000000000002</v>
      </c>
      <c r="P413" s="22">
        <v>0.16</v>
      </c>
      <c r="Q413" s="22">
        <v>0.13666666666666669</v>
      </c>
      <c r="R413" s="22">
        <v>0.08</v>
      </c>
      <c r="S413" s="22">
        <v>0.11433333333333333</v>
      </c>
      <c r="T413" s="22" t="s">
        <v>726</v>
      </c>
      <c r="U413" s="22" t="s">
        <v>726</v>
      </c>
      <c r="V413" s="22" t="s">
        <v>726</v>
      </c>
      <c r="W413" s="22">
        <v>0.15219235873806894</v>
      </c>
      <c r="X413" s="22">
        <v>0.15333333333333335</v>
      </c>
      <c r="Y413" s="150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A414" s="29"/>
      <c r="B414" s="3" t="s">
        <v>274</v>
      </c>
      <c r="C414" s="28"/>
      <c r="D414" s="11">
        <v>0.125</v>
      </c>
      <c r="E414" s="11">
        <v>0.17299999999999999</v>
      </c>
      <c r="F414" s="11">
        <v>0.15</v>
      </c>
      <c r="G414" s="11">
        <v>0.2</v>
      </c>
      <c r="H414" s="11" t="s">
        <v>726</v>
      </c>
      <c r="I414" s="11">
        <v>0.14500000000000002</v>
      </c>
      <c r="J414" s="11">
        <v>0.15</v>
      </c>
      <c r="K414" s="11">
        <v>0.155</v>
      </c>
      <c r="L414" s="11">
        <v>0.13500000000000001</v>
      </c>
      <c r="M414" s="11">
        <v>0.15</v>
      </c>
      <c r="N414" s="11">
        <v>0.14000000000000001</v>
      </c>
      <c r="O414" s="11">
        <v>0.15</v>
      </c>
      <c r="P414" s="11">
        <v>0.16</v>
      </c>
      <c r="Q414" s="11">
        <v>0.14000000000000001</v>
      </c>
      <c r="R414" s="11">
        <v>7.5000000000000011E-2</v>
      </c>
      <c r="S414" s="11">
        <v>0.11749999999999999</v>
      </c>
      <c r="T414" s="11" t="s">
        <v>726</v>
      </c>
      <c r="U414" s="11" t="s">
        <v>726</v>
      </c>
      <c r="V414" s="11" t="s">
        <v>726</v>
      </c>
      <c r="W414" s="11">
        <v>0.15353560205292238</v>
      </c>
      <c r="X414" s="11">
        <v>0.155</v>
      </c>
      <c r="Y414" s="150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5"/>
    </row>
    <row r="415" spans="1:65">
      <c r="A415" s="29"/>
      <c r="B415" s="3" t="s">
        <v>275</v>
      </c>
      <c r="C415" s="28"/>
      <c r="D415" s="23">
        <v>2.7868739954771318E-2</v>
      </c>
      <c r="E415" s="23">
        <v>6.2908663950206473E-2</v>
      </c>
      <c r="F415" s="23">
        <v>4.0824829046386219E-3</v>
      </c>
      <c r="G415" s="23">
        <v>3.0404709722440586E-17</v>
      </c>
      <c r="H415" s="23" t="s">
        <v>726</v>
      </c>
      <c r="I415" s="23">
        <v>8.1649658092772543E-3</v>
      </c>
      <c r="J415" s="23">
        <v>8.9442719099991543E-3</v>
      </c>
      <c r="K415" s="23">
        <v>1.3662601021279459E-2</v>
      </c>
      <c r="L415" s="23">
        <v>2.0736441353327716E-2</v>
      </c>
      <c r="M415" s="23">
        <v>1.5055453054181621E-2</v>
      </c>
      <c r="N415" s="23">
        <v>1.3662601021279462E-2</v>
      </c>
      <c r="O415" s="23">
        <v>1.2247448713915888E-2</v>
      </c>
      <c r="P415" s="23">
        <v>6.324555320336764E-3</v>
      </c>
      <c r="Q415" s="23">
        <v>1.5055453054181435E-2</v>
      </c>
      <c r="R415" s="23">
        <v>1.2649110640673479E-2</v>
      </c>
      <c r="S415" s="23">
        <v>7.0047602861673048E-3</v>
      </c>
      <c r="T415" s="23" t="s">
        <v>726</v>
      </c>
      <c r="U415" s="23" t="s">
        <v>726</v>
      </c>
      <c r="V415" s="23" t="s">
        <v>726</v>
      </c>
      <c r="W415" s="23">
        <v>4.8519523689185568E-3</v>
      </c>
      <c r="X415" s="23">
        <v>1.7511900715418249E-2</v>
      </c>
      <c r="Y415" s="150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5"/>
    </row>
    <row r="416" spans="1:65">
      <c r="A416" s="29"/>
      <c r="B416" s="3" t="s">
        <v>86</v>
      </c>
      <c r="C416" s="28"/>
      <c r="D416" s="13">
        <v>0.23551047849102522</v>
      </c>
      <c r="E416" s="13">
        <v>0.35441500817017735</v>
      </c>
      <c r="F416" s="13">
        <v>2.7522356660485088E-2</v>
      </c>
      <c r="G416" s="13">
        <v>1.5202354861220294E-16</v>
      </c>
      <c r="H416" s="13" t="s">
        <v>726</v>
      </c>
      <c r="I416" s="13">
        <v>5.5670221426890362E-2</v>
      </c>
      <c r="J416" s="13">
        <v>5.9628479399994355E-2</v>
      </c>
      <c r="K416" s="13">
        <v>8.7208091625188028E-2</v>
      </c>
      <c r="L416" s="13">
        <v>0.15360326928390899</v>
      </c>
      <c r="M416" s="13">
        <v>0.10265081627851105</v>
      </c>
      <c r="N416" s="13">
        <v>9.5320472241484613E-2</v>
      </c>
      <c r="O416" s="13">
        <v>8.446516354424749E-2</v>
      </c>
      <c r="P416" s="13">
        <v>3.9528470752104777E-2</v>
      </c>
      <c r="Q416" s="13">
        <v>0.1101618516159617</v>
      </c>
      <c r="R416" s="13">
        <v>0.1581138830084185</v>
      </c>
      <c r="S416" s="13">
        <v>6.1266124951900626E-2</v>
      </c>
      <c r="T416" s="13" t="s">
        <v>726</v>
      </c>
      <c r="U416" s="13" t="s">
        <v>726</v>
      </c>
      <c r="V416" s="13" t="s">
        <v>726</v>
      </c>
      <c r="W416" s="13">
        <v>3.1880394056241823E-2</v>
      </c>
      <c r="X416" s="13">
        <v>0.11420804814403204</v>
      </c>
      <c r="Y416" s="150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5"/>
    </row>
    <row r="417" spans="1:65">
      <c r="A417" s="29"/>
      <c r="B417" s="3" t="s">
        <v>276</v>
      </c>
      <c r="C417" s="28"/>
      <c r="D417" s="13">
        <v>-0.17695842294094477</v>
      </c>
      <c r="E417" s="13">
        <v>0.23456236558858268</v>
      </c>
      <c r="F417" s="13">
        <v>3.1700005045858015E-2</v>
      </c>
      <c r="G417" s="13">
        <v>0.39105618657868479</v>
      </c>
      <c r="H417" s="13" t="s">
        <v>726</v>
      </c>
      <c r="I417" s="13">
        <v>2.0107870157702434E-2</v>
      </c>
      <c r="J417" s="13">
        <v>4.3292139934013818E-2</v>
      </c>
      <c r="K417" s="13">
        <v>8.9660679486636585E-2</v>
      </c>
      <c r="L417" s="13">
        <v>-6.103707405938763E-2</v>
      </c>
      <c r="M417" s="13">
        <v>2.0107870157702212E-2</v>
      </c>
      <c r="N417" s="13">
        <v>-3.0763996186091713E-3</v>
      </c>
      <c r="O417" s="13">
        <v>8.5157352695466315E-3</v>
      </c>
      <c r="P417" s="13">
        <v>0.11284494926294797</v>
      </c>
      <c r="Q417" s="13">
        <v>-4.9444939171231828E-2</v>
      </c>
      <c r="R417" s="13">
        <v>-0.44357752536852602</v>
      </c>
      <c r="S417" s="13">
        <v>-0.20477954667251852</v>
      </c>
      <c r="T417" s="13" t="s">
        <v>726</v>
      </c>
      <c r="U417" s="13" t="s">
        <v>726</v>
      </c>
      <c r="V417" s="13" t="s">
        <v>726</v>
      </c>
      <c r="W417" s="13">
        <v>5.8540610862966913E-2</v>
      </c>
      <c r="X417" s="13">
        <v>6.6476409710325202E-2</v>
      </c>
      <c r="Y417" s="150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45" t="s">
        <v>277</v>
      </c>
      <c r="C418" s="46"/>
      <c r="D418" s="44">
        <v>1.69</v>
      </c>
      <c r="E418" s="44">
        <v>1.73</v>
      </c>
      <c r="F418" s="44">
        <v>0.05</v>
      </c>
      <c r="G418" s="44" t="s">
        <v>278</v>
      </c>
      <c r="H418" s="44">
        <v>20.37</v>
      </c>
      <c r="I418" s="44">
        <v>0.05</v>
      </c>
      <c r="J418" s="44">
        <v>0.14000000000000001</v>
      </c>
      <c r="K418" s="44">
        <v>0.53</v>
      </c>
      <c r="L418" s="44">
        <v>0.72</v>
      </c>
      <c r="M418" s="44">
        <v>0.05</v>
      </c>
      <c r="N418" s="44">
        <v>0.24</v>
      </c>
      <c r="O418" s="44">
        <v>0.14000000000000001</v>
      </c>
      <c r="P418" s="44">
        <v>0.72</v>
      </c>
      <c r="Q418" s="44">
        <v>0.63</v>
      </c>
      <c r="R418" s="44">
        <v>3.9</v>
      </c>
      <c r="S418" s="44">
        <v>1.92</v>
      </c>
      <c r="T418" s="44">
        <v>135.97</v>
      </c>
      <c r="U418" s="44">
        <v>49.27</v>
      </c>
      <c r="V418" s="44">
        <v>8.24</v>
      </c>
      <c r="W418" s="44">
        <v>0.27</v>
      </c>
      <c r="X418" s="44">
        <v>0.34</v>
      </c>
      <c r="Y418" s="150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B419" s="30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BM419" s="55"/>
    </row>
    <row r="420" spans="1:65" ht="15">
      <c r="B420" s="8" t="s">
        <v>556</v>
      </c>
      <c r="BM420" s="27" t="s">
        <v>66</v>
      </c>
    </row>
    <row r="421" spans="1:65" ht="15">
      <c r="A421" s="24" t="s">
        <v>11</v>
      </c>
      <c r="B421" s="18" t="s">
        <v>110</v>
      </c>
      <c r="C421" s="15" t="s">
        <v>111</v>
      </c>
      <c r="D421" s="16" t="s">
        <v>236</v>
      </c>
      <c r="E421" s="17" t="s">
        <v>236</v>
      </c>
      <c r="F421" s="17" t="s">
        <v>236</v>
      </c>
      <c r="G421" s="17" t="s">
        <v>236</v>
      </c>
      <c r="H421" s="17" t="s">
        <v>236</v>
      </c>
      <c r="I421" s="17" t="s">
        <v>236</v>
      </c>
      <c r="J421" s="17" t="s">
        <v>236</v>
      </c>
      <c r="K421" s="17" t="s">
        <v>236</v>
      </c>
      <c r="L421" s="17" t="s">
        <v>236</v>
      </c>
      <c r="M421" s="17" t="s">
        <v>236</v>
      </c>
      <c r="N421" s="150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7">
        <v>1</v>
      </c>
    </row>
    <row r="422" spans="1:65">
      <c r="A422" s="29"/>
      <c r="B422" s="19" t="s">
        <v>237</v>
      </c>
      <c r="C422" s="9" t="s">
        <v>237</v>
      </c>
      <c r="D422" s="148" t="s">
        <v>241</v>
      </c>
      <c r="E422" s="149" t="s">
        <v>243</v>
      </c>
      <c r="F422" s="149" t="s">
        <v>244</v>
      </c>
      <c r="G422" s="149" t="s">
        <v>245</v>
      </c>
      <c r="H422" s="149" t="s">
        <v>247</v>
      </c>
      <c r="I422" s="149" t="s">
        <v>250</v>
      </c>
      <c r="J422" s="149" t="s">
        <v>257</v>
      </c>
      <c r="K422" s="149" t="s">
        <v>261</v>
      </c>
      <c r="L422" s="149" t="s">
        <v>263</v>
      </c>
      <c r="M422" s="149" t="s">
        <v>266</v>
      </c>
      <c r="N422" s="150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 t="s">
        <v>3</v>
      </c>
    </row>
    <row r="423" spans="1:65">
      <c r="A423" s="29"/>
      <c r="B423" s="19"/>
      <c r="C423" s="9"/>
      <c r="D423" s="10" t="s">
        <v>280</v>
      </c>
      <c r="E423" s="11" t="s">
        <v>280</v>
      </c>
      <c r="F423" s="11" t="s">
        <v>280</v>
      </c>
      <c r="G423" s="11" t="s">
        <v>309</v>
      </c>
      <c r="H423" s="11" t="s">
        <v>280</v>
      </c>
      <c r="I423" s="11" t="s">
        <v>280</v>
      </c>
      <c r="J423" s="11" t="s">
        <v>280</v>
      </c>
      <c r="K423" s="11" t="s">
        <v>280</v>
      </c>
      <c r="L423" s="11" t="s">
        <v>280</v>
      </c>
      <c r="M423" s="11" t="s">
        <v>280</v>
      </c>
      <c r="N423" s="150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>
        <v>2</v>
      </c>
    </row>
    <row r="424" spans="1:65">
      <c r="A424" s="29"/>
      <c r="B424" s="19"/>
      <c r="C424" s="9"/>
      <c r="D424" s="25" t="s">
        <v>310</v>
      </c>
      <c r="E424" s="25" t="s">
        <v>311</v>
      </c>
      <c r="F424" s="25" t="s">
        <v>312</v>
      </c>
      <c r="G424" s="25" t="s">
        <v>310</v>
      </c>
      <c r="H424" s="25" t="s">
        <v>313</v>
      </c>
      <c r="I424" s="25" t="s">
        <v>311</v>
      </c>
      <c r="J424" s="25" t="s">
        <v>314</v>
      </c>
      <c r="K424" s="25" t="s">
        <v>310</v>
      </c>
      <c r="L424" s="25" t="s">
        <v>310</v>
      </c>
      <c r="M424" s="25" t="s">
        <v>116</v>
      </c>
      <c r="N424" s="150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8">
        <v>1</v>
      </c>
      <c r="C425" s="14">
        <v>1</v>
      </c>
      <c r="D425" s="21">
        <v>0.25</v>
      </c>
      <c r="E425" s="21">
        <v>0.26600000000000001</v>
      </c>
      <c r="F425" s="21">
        <v>0.24830927081730567</v>
      </c>
      <c r="G425" s="151">
        <v>0.3</v>
      </c>
      <c r="H425" s="151">
        <v>0.30649999999999999</v>
      </c>
      <c r="I425" s="21">
        <v>0.28999999999999998</v>
      </c>
      <c r="J425" s="21">
        <v>0.26</v>
      </c>
      <c r="K425" s="145">
        <v>0.16400000000000001</v>
      </c>
      <c r="L425" s="21">
        <v>0.22</v>
      </c>
      <c r="M425" s="21">
        <v>0.27</v>
      </c>
      <c r="N425" s="150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1</v>
      </c>
    </row>
    <row r="426" spans="1:65">
      <c r="A426" s="29"/>
      <c r="B426" s="19">
        <v>1</v>
      </c>
      <c r="C426" s="9">
        <v>2</v>
      </c>
      <c r="D426" s="11">
        <v>0.27</v>
      </c>
      <c r="E426" s="11">
        <v>0.26600000000000001</v>
      </c>
      <c r="F426" s="11">
        <v>0.25660015505552802</v>
      </c>
      <c r="G426" s="146">
        <v>0.3</v>
      </c>
      <c r="H426" s="146">
        <v>0.33139999999999997</v>
      </c>
      <c r="I426" s="11">
        <v>0.28000000000000003</v>
      </c>
      <c r="J426" s="11">
        <v>0.27</v>
      </c>
      <c r="K426" s="11">
        <v>0.2369</v>
      </c>
      <c r="L426" s="11">
        <v>0.2</v>
      </c>
      <c r="M426" s="11">
        <v>0.28999999999999998</v>
      </c>
      <c r="N426" s="150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7">
        <v>23</v>
      </c>
    </row>
    <row r="427" spans="1:65">
      <c r="A427" s="29"/>
      <c r="B427" s="19">
        <v>1</v>
      </c>
      <c r="C427" s="9">
        <v>3</v>
      </c>
      <c r="D427" s="11">
        <v>0.24</v>
      </c>
      <c r="E427" s="11">
        <v>0.26600000000000001</v>
      </c>
      <c r="F427" s="11">
        <v>0.26813733619387392</v>
      </c>
      <c r="G427" s="146">
        <v>0.3</v>
      </c>
      <c r="H427" s="146">
        <v>0.3231</v>
      </c>
      <c r="I427" s="11">
        <v>0.28000000000000003</v>
      </c>
      <c r="J427" s="11">
        <v>0.27</v>
      </c>
      <c r="K427" s="11">
        <v>0.24530000000000002</v>
      </c>
      <c r="L427" s="11">
        <v>0.21</v>
      </c>
      <c r="M427" s="11">
        <v>0.28999999999999998</v>
      </c>
      <c r="N427" s="150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7">
        <v>16</v>
      </c>
    </row>
    <row r="428" spans="1:65">
      <c r="A428" s="29"/>
      <c r="B428" s="19">
        <v>1</v>
      </c>
      <c r="C428" s="9">
        <v>4</v>
      </c>
      <c r="D428" s="11">
        <v>0.27</v>
      </c>
      <c r="E428" s="11">
        <v>0.26700000000000002</v>
      </c>
      <c r="F428" s="11">
        <v>0.25673791538936153</v>
      </c>
      <c r="G428" s="146">
        <v>0.3</v>
      </c>
      <c r="H428" s="146">
        <v>0.33050000000000002</v>
      </c>
      <c r="I428" s="11">
        <v>0.28000000000000003</v>
      </c>
      <c r="J428" s="11">
        <v>0.26</v>
      </c>
      <c r="K428" s="11">
        <v>0.20810000000000001</v>
      </c>
      <c r="L428" s="11">
        <v>0.23</v>
      </c>
      <c r="M428" s="11">
        <v>0.3</v>
      </c>
      <c r="N428" s="150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27">
        <v>0.25791253598513891</v>
      </c>
    </row>
    <row r="429" spans="1:65">
      <c r="A429" s="29"/>
      <c r="B429" s="19">
        <v>1</v>
      </c>
      <c r="C429" s="9">
        <v>5</v>
      </c>
      <c r="D429" s="11">
        <v>0.25</v>
      </c>
      <c r="E429" s="11">
        <v>0.27200000000000002</v>
      </c>
      <c r="F429" s="11">
        <v>0.25384576467804654</v>
      </c>
      <c r="G429" s="146">
        <v>0.3</v>
      </c>
      <c r="H429" s="146">
        <v>0.316</v>
      </c>
      <c r="I429" s="11">
        <v>0.28000000000000003</v>
      </c>
      <c r="J429" s="11">
        <v>0.26</v>
      </c>
      <c r="K429" s="11">
        <v>0.23200000000000001</v>
      </c>
      <c r="L429" s="11">
        <v>0.22</v>
      </c>
      <c r="M429" s="11">
        <v>0.3</v>
      </c>
      <c r="N429" s="150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27">
        <v>97</v>
      </c>
    </row>
    <row r="430" spans="1:65">
      <c r="A430" s="29"/>
      <c r="B430" s="19">
        <v>1</v>
      </c>
      <c r="C430" s="9">
        <v>6</v>
      </c>
      <c r="D430" s="11">
        <v>0.26</v>
      </c>
      <c r="E430" s="11">
        <v>0.26700000000000002</v>
      </c>
      <c r="F430" s="11">
        <v>0.26261128515255211</v>
      </c>
      <c r="G430" s="146">
        <v>0.3</v>
      </c>
      <c r="H430" s="146">
        <v>0.3422</v>
      </c>
      <c r="I430" s="11">
        <v>0.27</v>
      </c>
      <c r="J430" s="11">
        <v>0.27</v>
      </c>
      <c r="K430" s="11">
        <v>0.219</v>
      </c>
      <c r="L430" s="11">
        <v>0.25</v>
      </c>
      <c r="M430" s="11">
        <v>0.27</v>
      </c>
      <c r="N430" s="150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20" t="s">
        <v>273</v>
      </c>
      <c r="C431" s="12"/>
      <c r="D431" s="22">
        <v>0.25666666666666665</v>
      </c>
      <c r="E431" s="22">
        <v>0.26733333333333337</v>
      </c>
      <c r="F431" s="22">
        <v>0.25770695454777798</v>
      </c>
      <c r="G431" s="22">
        <v>0.3</v>
      </c>
      <c r="H431" s="22">
        <v>0.32495000000000002</v>
      </c>
      <c r="I431" s="22">
        <v>0.28000000000000003</v>
      </c>
      <c r="J431" s="22">
        <v>0.26500000000000001</v>
      </c>
      <c r="K431" s="22">
        <v>0.21755000000000002</v>
      </c>
      <c r="L431" s="22">
        <v>0.22166666666666668</v>
      </c>
      <c r="M431" s="22">
        <v>0.28666666666666668</v>
      </c>
      <c r="N431" s="150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274</v>
      </c>
      <c r="C432" s="28"/>
      <c r="D432" s="11">
        <v>0.255</v>
      </c>
      <c r="E432" s="11">
        <v>0.26650000000000001</v>
      </c>
      <c r="F432" s="11">
        <v>0.25666903522244477</v>
      </c>
      <c r="G432" s="11">
        <v>0.3</v>
      </c>
      <c r="H432" s="11">
        <v>0.32679999999999998</v>
      </c>
      <c r="I432" s="11">
        <v>0.28000000000000003</v>
      </c>
      <c r="J432" s="11">
        <v>0.26500000000000001</v>
      </c>
      <c r="K432" s="11">
        <v>0.22550000000000001</v>
      </c>
      <c r="L432" s="11">
        <v>0.22</v>
      </c>
      <c r="M432" s="11">
        <v>0.28999999999999998</v>
      </c>
      <c r="N432" s="150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3" t="s">
        <v>275</v>
      </c>
      <c r="C433" s="28"/>
      <c r="D433" s="23">
        <v>1.2110601416389978E-2</v>
      </c>
      <c r="E433" s="23">
        <v>2.338090388900026E-3</v>
      </c>
      <c r="F433" s="23">
        <v>6.9026749695872136E-3</v>
      </c>
      <c r="G433" s="23">
        <v>0</v>
      </c>
      <c r="H433" s="23">
        <v>1.260075394569706E-2</v>
      </c>
      <c r="I433" s="23">
        <v>6.3245553203367466E-3</v>
      </c>
      <c r="J433" s="23">
        <v>5.4772255750516656E-3</v>
      </c>
      <c r="K433" s="23">
        <v>2.9367652272525857E-2</v>
      </c>
      <c r="L433" s="23">
        <v>1.7224014243685085E-2</v>
      </c>
      <c r="M433" s="23">
        <v>1.366260102127945E-2</v>
      </c>
      <c r="N433" s="202"/>
      <c r="O433" s="203"/>
      <c r="P433" s="203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3"/>
      <c r="AD433" s="203"/>
      <c r="AE433" s="203"/>
      <c r="AF433" s="203"/>
      <c r="AG433" s="203"/>
      <c r="AH433" s="203"/>
      <c r="AI433" s="203"/>
      <c r="AJ433" s="203"/>
      <c r="AK433" s="203"/>
      <c r="AL433" s="203"/>
      <c r="AM433" s="203"/>
      <c r="AN433" s="203"/>
      <c r="AO433" s="203"/>
      <c r="AP433" s="203"/>
      <c r="AQ433" s="203"/>
      <c r="AR433" s="203"/>
      <c r="AS433" s="203"/>
      <c r="AT433" s="203"/>
      <c r="AU433" s="203"/>
      <c r="AV433" s="203"/>
      <c r="AW433" s="203"/>
      <c r="AX433" s="203"/>
      <c r="AY433" s="203"/>
      <c r="AZ433" s="203"/>
      <c r="BA433" s="203"/>
      <c r="BB433" s="203"/>
      <c r="BC433" s="203"/>
      <c r="BD433" s="203"/>
      <c r="BE433" s="203"/>
      <c r="BF433" s="203"/>
      <c r="BG433" s="203"/>
      <c r="BH433" s="203"/>
      <c r="BI433" s="203"/>
      <c r="BJ433" s="203"/>
      <c r="BK433" s="203"/>
      <c r="BL433" s="203"/>
      <c r="BM433" s="56"/>
    </row>
    <row r="434" spans="1:65">
      <c r="A434" s="29"/>
      <c r="B434" s="3" t="s">
        <v>86</v>
      </c>
      <c r="C434" s="28"/>
      <c r="D434" s="13">
        <v>4.7184161362558361E-2</v>
      </c>
      <c r="E434" s="13">
        <v>8.7459740233168052E-3</v>
      </c>
      <c r="F434" s="13">
        <v>2.6784977462870455E-2</v>
      </c>
      <c r="G434" s="13">
        <v>0</v>
      </c>
      <c r="H434" s="13">
        <v>3.8777516373894629E-2</v>
      </c>
      <c r="I434" s="13">
        <v>2.2587697572631234E-2</v>
      </c>
      <c r="J434" s="13">
        <v>2.0668775754911946E-2</v>
      </c>
      <c r="K434" s="13">
        <v>0.13499265581487407</v>
      </c>
      <c r="L434" s="13">
        <v>7.7702319896323688E-2</v>
      </c>
      <c r="M434" s="13">
        <v>4.7660236120742265E-2</v>
      </c>
      <c r="N434" s="150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5"/>
    </row>
    <row r="435" spans="1:65">
      <c r="A435" s="29"/>
      <c r="B435" s="3" t="s">
        <v>276</v>
      </c>
      <c r="C435" s="28"/>
      <c r="D435" s="13">
        <v>-4.8305884540023047E-3</v>
      </c>
      <c r="E435" s="13">
        <v>3.6527101376480964E-2</v>
      </c>
      <c r="F435" s="13">
        <v>-7.9709749886980319E-4</v>
      </c>
      <c r="G435" s="13">
        <v>0.16318502648233491</v>
      </c>
      <c r="H435" s="13">
        <v>0.25992324785144927</v>
      </c>
      <c r="I435" s="13">
        <v>8.5639358050179526E-2</v>
      </c>
      <c r="J435" s="13">
        <v>2.7480106726062603E-2</v>
      </c>
      <c r="K435" s="13">
        <v>-0.15649699162922659</v>
      </c>
      <c r="L435" s="13">
        <v>-0.14053550821027461</v>
      </c>
      <c r="M435" s="13">
        <v>0.11148791419423132</v>
      </c>
      <c r="N435" s="150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55"/>
    </row>
    <row r="436" spans="1:65">
      <c r="A436" s="29"/>
      <c r="B436" s="45" t="s">
        <v>277</v>
      </c>
      <c r="C436" s="46"/>
      <c r="D436" s="44">
        <v>0.37</v>
      </c>
      <c r="E436" s="44">
        <v>0.1</v>
      </c>
      <c r="F436" s="44">
        <v>0.33</v>
      </c>
      <c r="G436" s="44" t="s">
        <v>278</v>
      </c>
      <c r="H436" s="44">
        <v>2.69</v>
      </c>
      <c r="I436" s="44">
        <v>0.67</v>
      </c>
      <c r="J436" s="44">
        <v>0</v>
      </c>
      <c r="K436" s="44">
        <v>2.13</v>
      </c>
      <c r="L436" s="44">
        <v>1.95</v>
      </c>
      <c r="M436" s="44">
        <v>0.97</v>
      </c>
      <c r="N436" s="150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55"/>
    </row>
    <row r="437" spans="1:65">
      <c r="B437" s="30" t="s">
        <v>317</v>
      </c>
      <c r="C437" s="20"/>
      <c r="D437" s="20"/>
      <c r="E437" s="20"/>
      <c r="F437" s="20"/>
      <c r="G437" s="20"/>
      <c r="H437" s="20"/>
      <c r="I437" s="20"/>
      <c r="J437" s="20"/>
      <c r="K437" s="20"/>
      <c r="L437" s="20"/>
      <c r="M437" s="20"/>
      <c r="BM437" s="55"/>
    </row>
    <row r="438" spans="1:65">
      <c r="BM438" s="55"/>
    </row>
    <row r="439" spans="1:65" ht="15">
      <c r="B439" s="8" t="s">
        <v>557</v>
      </c>
      <c r="BM439" s="27" t="s">
        <v>66</v>
      </c>
    </row>
    <row r="440" spans="1:65" ht="15">
      <c r="A440" s="24" t="s">
        <v>14</v>
      </c>
      <c r="B440" s="18" t="s">
        <v>110</v>
      </c>
      <c r="C440" s="15" t="s">
        <v>111</v>
      </c>
      <c r="D440" s="16" t="s">
        <v>236</v>
      </c>
      <c r="E440" s="17" t="s">
        <v>236</v>
      </c>
      <c r="F440" s="17" t="s">
        <v>236</v>
      </c>
      <c r="G440" s="17" t="s">
        <v>236</v>
      </c>
      <c r="H440" s="17" t="s">
        <v>236</v>
      </c>
      <c r="I440" s="17" t="s">
        <v>236</v>
      </c>
      <c r="J440" s="17" t="s">
        <v>236</v>
      </c>
      <c r="K440" s="17" t="s">
        <v>236</v>
      </c>
      <c r="L440" s="17" t="s">
        <v>236</v>
      </c>
      <c r="M440" s="17" t="s">
        <v>236</v>
      </c>
      <c r="N440" s="17" t="s">
        <v>236</v>
      </c>
      <c r="O440" s="17" t="s">
        <v>236</v>
      </c>
      <c r="P440" s="17" t="s">
        <v>236</v>
      </c>
      <c r="Q440" s="17" t="s">
        <v>236</v>
      </c>
      <c r="R440" s="17" t="s">
        <v>236</v>
      </c>
      <c r="S440" s="17" t="s">
        <v>236</v>
      </c>
      <c r="T440" s="17" t="s">
        <v>236</v>
      </c>
      <c r="U440" s="17" t="s">
        <v>236</v>
      </c>
      <c r="V440" s="150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7">
        <v>1</v>
      </c>
    </row>
    <row r="441" spans="1:65">
      <c r="A441" s="29"/>
      <c r="B441" s="19" t="s">
        <v>237</v>
      </c>
      <c r="C441" s="9" t="s">
        <v>237</v>
      </c>
      <c r="D441" s="148" t="s">
        <v>239</v>
      </c>
      <c r="E441" s="149" t="s">
        <v>241</v>
      </c>
      <c r="F441" s="149" t="s">
        <v>243</v>
      </c>
      <c r="G441" s="149" t="s">
        <v>245</v>
      </c>
      <c r="H441" s="149" t="s">
        <v>246</v>
      </c>
      <c r="I441" s="149" t="s">
        <v>248</v>
      </c>
      <c r="J441" s="149" t="s">
        <v>249</v>
      </c>
      <c r="K441" s="149" t="s">
        <v>250</v>
      </c>
      <c r="L441" s="149" t="s">
        <v>251</v>
      </c>
      <c r="M441" s="149" t="s">
        <v>252</v>
      </c>
      <c r="N441" s="149" t="s">
        <v>253</v>
      </c>
      <c r="O441" s="149" t="s">
        <v>254</v>
      </c>
      <c r="P441" s="149" t="s">
        <v>255</v>
      </c>
      <c r="Q441" s="149" t="s">
        <v>257</v>
      </c>
      <c r="R441" s="149" t="s">
        <v>258</v>
      </c>
      <c r="S441" s="149" t="s">
        <v>260</v>
      </c>
      <c r="T441" s="149" t="s">
        <v>264</v>
      </c>
      <c r="U441" s="149" t="s">
        <v>266</v>
      </c>
      <c r="V441" s="150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7" t="s">
        <v>3</v>
      </c>
    </row>
    <row r="442" spans="1:65">
      <c r="A442" s="29"/>
      <c r="B442" s="19"/>
      <c r="C442" s="9"/>
      <c r="D442" s="10" t="s">
        <v>280</v>
      </c>
      <c r="E442" s="11" t="s">
        <v>280</v>
      </c>
      <c r="F442" s="11" t="s">
        <v>280</v>
      </c>
      <c r="G442" s="11" t="s">
        <v>309</v>
      </c>
      <c r="H442" s="11" t="s">
        <v>280</v>
      </c>
      <c r="I442" s="11" t="s">
        <v>309</v>
      </c>
      <c r="J442" s="11" t="s">
        <v>309</v>
      </c>
      <c r="K442" s="11" t="s">
        <v>280</v>
      </c>
      <c r="L442" s="11" t="s">
        <v>280</v>
      </c>
      <c r="M442" s="11" t="s">
        <v>280</v>
      </c>
      <c r="N442" s="11" t="s">
        <v>280</v>
      </c>
      <c r="O442" s="11" t="s">
        <v>280</v>
      </c>
      <c r="P442" s="11" t="s">
        <v>280</v>
      </c>
      <c r="Q442" s="11" t="s">
        <v>280</v>
      </c>
      <c r="R442" s="11" t="s">
        <v>280</v>
      </c>
      <c r="S442" s="11" t="s">
        <v>280</v>
      </c>
      <c r="T442" s="11" t="s">
        <v>309</v>
      </c>
      <c r="U442" s="11" t="s">
        <v>280</v>
      </c>
      <c r="V442" s="150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7">
        <v>2</v>
      </c>
    </row>
    <row r="443" spans="1:65">
      <c r="A443" s="29"/>
      <c r="B443" s="19"/>
      <c r="C443" s="9"/>
      <c r="D443" s="25" t="s">
        <v>310</v>
      </c>
      <c r="E443" s="25" t="s">
        <v>310</v>
      </c>
      <c r="F443" s="25" t="s">
        <v>311</v>
      </c>
      <c r="G443" s="25" t="s">
        <v>310</v>
      </c>
      <c r="H443" s="25" t="s">
        <v>310</v>
      </c>
      <c r="I443" s="25" t="s">
        <v>312</v>
      </c>
      <c r="J443" s="25" t="s">
        <v>311</v>
      </c>
      <c r="K443" s="25" t="s">
        <v>311</v>
      </c>
      <c r="L443" s="25" t="s">
        <v>310</v>
      </c>
      <c r="M443" s="25" t="s">
        <v>310</v>
      </c>
      <c r="N443" s="25" t="s">
        <v>310</v>
      </c>
      <c r="O443" s="25" t="s">
        <v>310</v>
      </c>
      <c r="P443" s="25" t="s">
        <v>310</v>
      </c>
      <c r="Q443" s="25" t="s">
        <v>314</v>
      </c>
      <c r="R443" s="25" t="s">
        <v>310</v>
      </c>
      <c r="S443" s="25" t="s">
        <v>312</v>
      </c>
      <c r="T443" s="25" t="s">
        <v>311</v>
      </c>
      <c r="U443" s="25" t="s">
        <v>116</v>
      </c>
      <c r="V443" s="150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7">
        <v>3</v>
      </c>
    </row>
    <row r="444" spans="1:65">
      <c r="A444" s="29"/>
      <c r="B444" s="18">
        <v>1</v>
      </c>
      <c r="C444" s="14">
        <v>1</v>
      </c>
      <c r="D444" s="21">
        <v>0.13300000000000001</v>
      </c>
      <c r="E444" s="21">
        <v>0.15</v>
      </c>
      <c r="F444" s="21">
        <v>0.13</v>
      </c>
      <c r="G444" s="21">
        <v>0.13</v>
      </c>
      <c r="H444" s="21">
        <v>0.13</v>
      </c>
      <c r="I444" s="151">
        <v>0.1</v>
      </c>
      <c r="J444" s="21">
        <v>0.14000000000000001</v>
      </c>
      <c r="K444" s="21">
        <v>0.14000000000000001</v>
      </c>
      <c r="L444" s="21">
        <v>0.128</v>
      </c>
      <c r="M444" s="21">
        <v>0.14699999999999999</v>
      </c>
      <c r="N444" s="21">
        <v>0.14099999999999999</v>
      </c>
      <c r="O444" s="21">
        <v>0.13500000000000001</v>
      </c>
      <c r="P444" s="21">
        <v>0.13700000000000001</v>
      </c>
      <c r="Q444" s="21">
        <v>0.13400000000000001</v>
      </c>
      <c r="R444" s="21">
        <v>0.128</v>
      </c>
      <c r="S444" s="151">
        <v>1.6E-2</v>
      </c>
      <c r="T444" s="21">
        <v>0.12792436531363</v>
      </c>
      <c r="U444" s="21">
        <v>0.13300000000000001</v>
      </c>
      <c r="V444" s="150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7">
        <v>1</v>
      </c>
    </row>
    <row r="445" spans="1:65">
      <c r="A445" s="29"/>
      <c r="B445" s="19">
        <v>1</v>
      </c>
      <c r="C445" s="9">
        <v>2</v>
      </c>
      <c r="D445" s="11">
        <v>0.161</v>
      </c>
      <c r="E445" s="11">
        <v>0.15</v>
      </c>
      <c r="F445" s="11">
        <v>0.13</v>
      </c>
      <c r="G445" s="11">
        <v>0.13</v>
      </c>
      <c r="H445" s="11">
        <v>0.13</v>
      </c>
      <c r="I445" s="146">
        <v>0.1</v>
      </c>
      <c r="J445" s="11">
        <v>0.14000000000000001</v>
      </c>
      <c r="K445" s="11">
        <v>0.14000000000000001</v>
      </c>
      <c r="L445" s="11">
        <v>0.13400000000000001</v>
      </c>
      <c r="M445" s="11">
        <v>0.14399999999999999</v>
      </c>
      <c r="N445" s="11">
        <v>0.13500000000000001</v>
      </c>
      <c r="O445" s="11">
        <v>0.128</v>
      </c>
      <c r="P445" s="11">
        <v>0.14000000000000001</v>
      </c>
      <c r="Q445" s="11">
        <v>0.13200000000000001</v>
      </c>
      <c r="R445" s="11">
        <v>0.128</v>
      </c>
      <c r="S445" s="146">
        <v>1.7000000000000001E-2</v>
      </c>
      <c r="T445" s="11">
        <v>0.13839636559018589</v>
      </c>
      <c r="U445" s="11">
        <v>0.13700000000000001</v>
      </c>
      <c r="V445" s="150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27">
        <v>24</v>
      </c>
    </row>
    <row r="446" spans="1:65">
      <c r="A446" s="29"/>
      <c r="B446" s="19">
        <v>1</v>
      </c>
      <c r="C446" s="9">
        <v>3</v>
      </c>
      <c r="D446" s="11">
        <v>0.157</v>
      </c>
      <c r="E446" s="11">
        <v>0.14000000000000001</v>
      </c>
      <c r="F446" s="11">
        <v>0.13</v>
      </c>
      <c r="G446" s="11">
        <v>0.13</v>
      </c>
      <c r="H446" s="11">
        <v>0.13400000000000001</v>
      </c>
      <c r="I446" s="146">
        <v>0.1</v>
      </c>
      <c r="J446" s="11">
        <v>0.13</v>
      </c>
      <c r="K446" s="11">
        <v>0.15</v>
      </c>
      <c r="L446" s="11">
        <v>0.11899999999999999</v>
      </c>
      <c r="M446" s="11">
        <v>0.14399999999999999</v>
      </c>
      <c r="N446" s="11">
        <v>0.14399999999999999</v>
      </c>
      <c r="O446" s="11">
        <v>0.13900000000000001</v>
      </c>
      <c r="P446" s="11">
        <v>0.13500000000000001</v>
      </c>
      <c r="Q446" s="11">
        <v>0.14199999999999999</v>
      </c>
      <c r="R446" s="11">
        <v>0.13100000000000001</v>
      </c>
      <c r="S446" s="146">
        <v>1.4E-2</v>
      </c>
      <c r="T446" s="11">
        <v>0.13612143943690605</v>
      </c>
      <c r="U446" s="11">
        <v>0.14199999999999999</v>
      </c>
      <c r="V446" s="150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27">
        <v>16</v>
      </c>
    </row>
    <row r="447" spans="1:65">
      <c r="A447" s="29"/>
      <c r="B447" s="19">
        <v>1</v>
      </c>
      <c r="C447" s="9">
        <v>4</v>
      </c>
      <c r="D447" s="152">
        <v>0.17199999999999999</v>
      </c>
      <c r="E447" s="11">
        <v>0.16</v>
      </c>
      <c r="F447" s="11">
        <v>0.13</v>
      </c>
      <c r="G447" s="11">
        <v>0.14000000000000001</v>
      </c>
      <c r="H447" s="11">
        <v>0.13500000000000001</v>
      </c>
      <c r="I447" s="146">
        <v>0.1</v>
      </c>
      <c r="J447" s="11">
        <v>0.13</v>
      </c>
      <c r="K447" s="11">
        <v>0.14000000000000001</v>
      </c>
      <c r="L447" s="11">
        <v>0.13300000000000001</v>
      </c>
      <c r="M447" s="11">
        <v>0.14399999999999999</v>
      </c>
      <c r="N447" s="11">
        <v>0.14000000000000001</v>
      </c>
      <c r="O447" s="11">
        <v>0.13300000000000001</v>
      </c>
      <c r="P447" s="11">
        <v>0.13400000000000001</v>
      </c>
      <c r="Q447" s="11">
        <v>0.14099999999999999</v>
      </c>
      <c r="R447" s="11">
        <v>0.12</v>
      </c>
      <c r="S447" s="146">
        <v>1.4E-2</v>
      </c>
      <c r="T447" s="11">
        <v>0.13170521158465096</v>
      </c>
      <c r="U447" s="11">
        <v>0.14599999999999999</v>
      </c>
      <c r="V447" s="150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27">
        <v>0.13671993944091484</v>
      </c>
    </row>
    <row r="448" spans="1:65">
      <c r="A448" s="29"/>
      <c r="B448" s="19">
        <v>1</v>
      </c>
      <c r="C448" s="9">
        <v>5</v>
      </c>
      <c r="D448" s="11">
        <v>0.14899999999999999</v>
      </c>
      <c r="E448" s="11">
        <v>0.12</v>
      </c>
      <c r="F448" s="11">
        <v>0.14000000000000001</v>
      </c>
      <c r="G448" s="11">
        <v>0.13</v>
      </c>
      <c r="H448" s="11">
        <v>0.13500000000000001</v>
      </c>
      <c r="I448" s="146">
        <v>0.1</v>
      </c>
      <c r="J448" s="11">
        <v>0.14000000000000001</v>
      </c>
      <c r="K448" s="11">
        <v>0.14000000000000001</v>
      </c>
      <c r="L448" s="11">
        <v>0.129</v>
      </c>
      <c r="M448" s="11">
        <v>0.14099999999999999</v>
      </c>
      <c r="N448" s="11">
        <v>0.14000000000000001</v>
      </c>
      <c r="O448" s="11">
        <v>0.13400000000000001</v>
      </c>
      <c r="P448" s="11">
        <v>0.14499999999999999</v>
      </c>
      <c r="Q448" s="11">
        <v>0.13600000000000001</v>
      </c>
      <c r="R448" s="11">
        <v>0.125</v>
      </c>
      <c r="S448" s="146">
        <v>1.4999999999999999E-2</v>
      </c>
      <c r="T448" s="11">
        <v>0.13451613246377045</v>
      </c>
      <c r="U448" s="11">
        <v>0.13900000000000001</v>
      </c>
      <c r="V448" s="150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27">
        <v>98</v>
      </c>
    </row>
    <row r="449" spans="1:65">
      <c r="A449" s="29"/>
      <c r="B449" s="19">
        <v>1</v>
      </c>
      <c r="C449" s="9">
        <v>6</v>
      </c>
      <c r="D449" s="11">
        <v>0.14499999999999999</v>
      </c>
      <c r="E449" s="11">
        <v>0.13</v>
      </c>
      <c r="F449" s="11">
        <v>0.13</v>
      </c>
      <c r="G449" s="11">
        <v>0.13</v>
      </c>
      <c r="H449" s="11">
        <v>0.14099999999999999</v>
      </c>
      <c r="I449" s="146">
        <v>0.1</v>
      </c>
      <c r="J449" s="11">
        <v>0.14000000000000001</v>
      </c>
      <c r="K449" s="11">
        <v>0.14000000000000001</v>
      </c>
      <c r="L449" s="11">
        <v>0.13</v>
      </c>
      <c r="M449" s="11">
        <v>0.13900000000000001</v>
      </c>
      <c r="N449" s="11">
        <v>0.13800000000000001</v>
      </c>
      <c r="O449" s="11">
        <v>0.13500000000000001</v>
      </c>
      <c r="P449" s="11">
        <v>0.13600000000000001</v>
      </c>
      <c r="Q449" s="11">
        <v>0.13900000000000001</v>
      </c>
      <c r="R449" s="11">
        <v>0.14099999999999999</v>
      </c>
      <c r="S449" s="146">
        <v>1.2999999999999999E-2</v>
      </c>
      <c r="T449" s="11">
        <v>0.13045067193868154</v>
      </c>
      <c r="U449" s="11">
        <v>0.13200000000000001</v>
      </c>
      <c r="V449" s="150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A450" s="29"/>
      <c r="B450" s="20" t="s">
        <v>273</v>
      </c>
      <c r="C450" s="12"/>
      <c r="D450" s="22">
        <v>0.15283333333333335</v>
      </c>
      <c r="E450" s="22">
        <v>0.14166666666666666</v>
      </c>
      <c r="F450" s="22">
        <v>0.13166666666666668</v>
      </c>
      <c r="G450" s="22">
        <v>0.13166666666666668</v>
      </c>
      <c r="H450" s="22">
        <v>0.13416666666666668</v>
      </c>
      <c r="I450" s="22">
        <v>9.9999999999999992E-2</v>
      </c>
      <c r="J450" s="22">
        <v>0.13666666666666669</v>
      </c>
      <c r="K450" s="22">
        <v>0.14166666666666669</v>
      </c>
      <c r="L450" s="22">
        <v>0.12883333333333333</v>
      </c>
      <c r="M450" s="22">
        <v>0.14316666666666666</v>
      </c>
      <c r="N450" s="22">
        <v>0.13966666666666669</v>
      </c>
      <c r="O450" s="22">
        <v>0.13400000000000001</v>
      </c>
      <c r="P450" s="22">
        <v>0.13783333333333334</v>
      </c>
      <c r="Q450" s="22">
        <v>0.13733333333333334</v>
      </c>
      <c r="R450" s="22">
        <v>0.12883333333333333</v>
      </c>
      <c r="S450" s="22">
        <v>1.4833333333333332E-2</v>
      </c>
      <c r="T450" s="22">
        <v>0.13318569772130415</v>
      </c>
      <c r="U450" s="22">
        <v>0.13816666666666669</v>
      </c>
      <c r="V450" s="150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5"/>
    </row>
    <row r="451" spans="1:65">
      <c r="A451" s="29"/>
      <c r="B451" s="3" t="s">
        <v>274</v>
      </c>
      <c r="C451" s="28"/>
      <c r="D451" s="11">
        <v>0.153</v>
      </c>
      <c r="E451" s="11">
        <v>0.14500000000000002</v>
      </c>
      <c r="F451" s="11">
        <v>0.13</v>
      </c>
      <c r="G451" s="11">
        <v>0.13</v>
      </c>
      <c r="H451" s="11">
        <v>0.13450000000000001</v>
      </c>
      <c r="I451" s="11">
        <v>0.1</v>
      </c>
      <c r="J451" s="11">
        <v>0.14000000000000001</v>
      </c>
      <c r="K451" s="11">
        <v>0.14000000000000001</v>
      </c>
      <c r="L451" s="11">
        <v>0.1295</v>
      </c>
      <c r="M451" s="11">
        <v>0.14399999999999999</v>
      </c>
      <c r="N451" s="11">
        <v>0.14000000000000001</v>
      </c>
      <c r="O451" s="11">
        <v>0.13450000000000001</v>
      </c>
      <c r="P451" s="11">
        <v>0.13650000000000001</v>
      </c>
      <c r="Q451" s="11">
        <v>0.13750000000000001</v>
      </c>
      <c r="R451" s="11">
        <v>0.128</v>
      </c>
      <c r="S451" s="11">
        <v>1.4499999999999999E-2</v>
      </c>
      <c r="T451" s="11">
        <v>0.1331106720242107</v>
      </c>
      <c r="U451" s="11">
        <v>0.13800000000000001</v>
      </c>
      <c r="V451" s="150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5"/>
    </row>
    <row r="452" spans="1:65">
      <c r="A452" s="29"/>
      <c r="B452" s="3" t="s">
        <v>275</v>
      </c>
      <c r="C452" s="28"/>
      <c r="D452" s="23">
        <v>1.3570801990548184E-2</v>
      </c>
      <c r="E452" s="23">
        <v>1.4719601443879744E-2</v>
      </c>
      <c r="F452" s="23">
        <v>4.0824829046386332E-3</v>
      </c>
      <c r="G452" s="23">
        <v>4.0824829046386341E-3</v>
      </c>
      <c r="H452" s="23">
        <v>4.0702170294305709E-3</v>
      </c>
      <c r="I452" s="23">
        <v>1.5202354861220293E-17</v>
      </c>
      <c r="J452" s="23">
        <v>5.1639777949432277E-3</v>
      </c>
      <c r="K452" s="23">
        <v>4.0824829046386228E-3</v>
      </c>
      <c r="L452" s="23">
        <v>5.3447793842839493E-3</v>
      </c>
      <c r="M452" s="23">
        <v>2.7868739954771248E-3</v>
      </c>
      <c r="N452" s="23">
        <v>3.0110906108363161E-3</v>
      </c>
      <c r="O452" s="23">
        <v>3.5777087639996667E-3</v>
      </c>
      <c r="P452" s="23">
        <v>4.0702170294305701E-3</v>
      </c>
      <c r="Q452" s="23">
        <v>3.9832984656772335E-3</v>
      </c>
      <c r="R452" s="23">
        <v>7.0261416628663708E-3</v>
      </c>
      <c r="S452" s="23">
        <v>1.4719601443879749E-3</v>
      </c>
      <c r="T452" s="23">
        <v>3.8702330576066918E-3</v>
      </c>
      <c r="U452" s="23">
        <v>5.344779384283938E-3</v>
      </c>
      <c r="V452" s="202"/>
      <c r="W452" s="203"/>
      <c r="X452" s="203"/>
      <c r="Y452" s="203"/>
      <c r="Z452" s="203"/>
      <c r="AA452" s="203"/>
      <c r="AB452" s="203"/>
      <c r="AC452" s="203"/>
      <c r="AD452" s="203"/>
      <c r="AE452" s="203"/>
      <c r="AF452" s="203"/>
      <c r="AG452" s="203"/>
      <c r="AH452" s="203"/>
      <c r="AI452" s="203"/>
      <c r="AJ452" s="203"/>
      <c r="AK452" s="203"/>
      <c r="AL452" s="203"/>
      <c r="AM452" s="203"/>
      <c r="AN452" s="203"/>
      <c r="AO452" s="203"/>
      <c r="AP452" s="203"/>
      <c r="AQ452" s="203"/>
      <c r="AR452" s="203"/>
      <c r="AS452" s="203"/>
      <c r="AT452" s="203"/>
      <c r="AU452" s="203"/>
      <c r="AV452" s="203"/>
      <c r="AW452" s="203"/>
      <c r="AX452" s="203"/>
      <c r="AY452" s="203"/>
      <c r="AZ452" s="203"/>
      <c r="BA452" s="203"/>
      <c r="BB452" s="203"/>
      <c r="BC452" s="203"/>
      <c r="BD452" s="203"/>
      <c r="BE452" s="203"/>
      <c r="BF452" s="203"/>
      <c r="BG452" s="203"/>
      <c r="BH452" s="203"/>
      <c r="BI452" s="203"/>
      <c r="BJ452" s="203"/>
      <c r="BK452" s="203"/>
      <c r="BL452" s="203"/>
      <c r="BM452" s="56"/>
    </row>
    <row r="453" spans="1:65">
      <c r="A453" s="29"/>
      <c r="B453" s="3" t="s">
        <v>86</v>
      </c>
      <c r="C453" s="28"/>
      <c r="D453" s="13">
        <v>8.8794778564110249E-2</v>
      </c>
      <c r="E453" s="13">
        <v>0.10390306901562173</v>
      </c>
      <c r="F453" s="13">
        <v>3.1006199275736453E-2</v>
      </c>
      <c r="G453" s="13">
        <v>3.100619927573646E-2</v>
      </c>
      <c r="H453" s="13">
        <v>3.033702133737071E-2</v>
      </c>
      <c r="I453" s="13">
        <v>1.5202354861220294E-16</v>
      </c>
      <c r="J453" s="13">
        <v>3.7785203377633365E-2</v>
      </c>
      <c r="K453" s="13">
        <v>2.881752638568439E-2</v>
      </c>
      <c r="L453" s="13">
        <v>4.1485997808154845E-2</v>
      </c>
      <c r="M453" s="13">
        <v>1.9465941761190628E-2</v>
      </c>
      <c r="N453" s="13">
        <v>2.1559121318637103E-2</v>
      </c>
      <c r="O453" s="13">
        <v>2.6699319134325869E-2</v>
      </c>
      <c r="P453" s="13">
        <v>2.9529990540004134E-2</v>
      </c>
      <c r="Q453" s="13">
        <v>2.9004600478232282E-2</v>
      </c>
      <c r="R453" s="13">
        <v>5.4536675261575976E-2</v>
      </c>
      <c r="S453" s="13">
        <v>9.9233268160987084E-2</v>
      </c>
      <c r="T453" s="13">
        <v>2.9058923922186401E-2</v>
      </c>
      <c r="U453" s="13">
        <v>3.8683566110619572E-2</v>
      </c>
      <c r="V453" s="150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5"/>
    </row>
    <row r="454" spans="1:65">
      <c r="A454" s="29"/>
      <c r="B454" s="3" t="s">
        <v>276</v>
      </c>
      <c r="C454" s="28"/>
      <c r="D454" s="13">
        <v>0.1178569414111108</v>
      </c>
      <c r="E454" s="13">
        <v>3.6181461504301016E-2</v>
      </c>
      <c r="F454" s="13">
        <v>-3.696075930776721E-2</v>
      </c>
      <c r="G454" s="13">
        <v>-3.696075930776721E-2</v>
      </c>
      <c r="H454" s="13">
        <v>-1.8675204104750098E-2</v>
      </c>
      <c r="I454" s="13">
        <v>-0.26857779187931696</v>
      </c>
      <c r="J454" s="13">
        <v>-3.8964890173298627E-4</v>
      </c>
      <c r="K454" s="13">
        <v>3.6181461504301238E-2</v>
      </c>
      <c r="L454" s="13">
        <v>-5.7684388537853404E-2</v>
      </c>
      <c r="M454" s="13">
        <v>4.7152794626111216E-2</v>
      </c>
      <c r="N454" s="13">
        <v>2.1553017341887415E-2</v>
      </c>
      <c r="O454" s="13">
        <v>-1.9894241118284639E-2</v>
      </c>
      <c r="P454" s="13">
        <v>8.1436101930081328E-3</v>
      </c>
      <c r="Q454" s="13">
        <v>4.4864991524047326E-3</v>
      </c>
      <c r="R454" s="13">
        <v>-5.7684388537853404E-2</v>
      </c>
      <c r="S454" s="13">
        <v>-0.89150570579543198</v>
      </c>
      <c r="T454" s="13">
        <v>-2.5850228825898935E-2</v>
      </c>
      <c r="U454" s="13">
        <v>1.0581684220077214E-2</v>
      </c>
      <c r="V454" s="150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55"/>
    </row>
    <row r="455" spans="1:65">
      <c r="A455" s="29"/>
      <c r="B455" s="45" t="s">
        <v>277</v>
      </c>
      <c r="C455" s="46"/>
      <c r="D455" s="44">
        <v>2.1800000000000002</v>
      </c>
      <c r="E455" s="44">
        <v>0.67</v>
      </c>
      <c r="F455" s="44">
        <v>0.67</v>
      </c>
      <c r="G455" s="44">
        <v>0.67</v>
      </c>
      <c r="H455" s="44">
        <v>0.34</v>
      </c>
      <c r="I455" s="44" t="s">
        <v>278</v>
      </c>
      <c r="J455" s="44">
        <v>0</v>
      </c>
      <c r="K455" s="44">
        <v>0.67</v>
      </c>
      <c r="L455" s="44">
        <v>1.06</v>
      </c>
      <c r="M455" s="44">
        <v>0.88</v>
      </c>
      <c r="N455" s="44">
        <v>0.4</v>
      </c>
      <c r="O455" s="44">
        <v>0.36</v>
      </c>
      <c r="P455" s="44">
        <v>0.16</v>
      </c>
      <c r="Q455" s="44">
        <v>0.09</v>
      </c>
      <c r="R455" s="44">
        <v>1.06</v>
      </c>
      <c r="S455" s="44">
        <v>16.43</v>
      </c>
      <c r="T455" s="44">
        <v>0.47</v>
      </c>
      <c r="U455" s="44">
        <v>0.2</v>
      </c>
      <c r="V455" s="150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55"/>
    </row>
    <row r="456" spans="1:65">
      <c r="B456" s="30" t="s">
        <v>318</v>
      </c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BM456" s="55"/>
    </row>
    <row r="457" spans="1:65">
      <c r="BM457" s="55"/>
    </row>
    <row r="458" spans="1:65" ht="15">
      <c r="B458" s="8" t="s">
        <v>558</v>
      </c>
      <c r="BM458" s="27" t="s">
        <v>66</v>
      </c>
    </row>
    <row r="459" spans="1:65" ht="15">
      <c r="A459" s="24" t="s">
        <v>54</v>
      </c>
      <c r="B459" s="18" t="s">
        <v>110</v>
      </c>
      <c r="C459" s="15" t="s">
        <v>111</v>
      </c>
      <c r="D459" s="16" t="s">
        <v>236</v>
      </c>
      <c r="E459" s="17" t="s">
        <v>236</v>
      </c>
      <c r="F459" s="17" t="s">
        <v>236</v>
      </c>
      <c r="G459" s="17" t="s">
        <v>236</v>
      </c>
      <c r="H459" s="17" t="s">
        <v>236</v>
      </c>
      <c r="I459" s="17" t="s">
        <v>236</v>
      </c>
      <c r="J459" s="17" t="s">
        <v>236</v>
      </c>
      <c r="K459" s="17" t="s">
        <v>236</v>
      </c>
      <c r="L459" s="17" t="s">
        <v>236</v>
      </c>
      <c r="M459" s="17" t="s">
        <v>236</v>
      </c>
      <c r="N459" s="17" t="s">
        <v>236</v>
      </c>
      <c r="O459" s="17" t="s">
        <v>236</v>
      </c>
      <c r="P459" s="17" t="s">
        <v>236</v>
      </c>
      <c r="Q459" s="17" t="s">
        <v>236</v>
      </c>
      <c r="R459" s="17" t="s">
        <v>236</v>
      </c>
      <c r="S459" s="17" t="s">
        <v>236</v>
      </c>
      <c r="T459" s="17" t="s">
        <v>236</v>
      </c>
      <c r="U459" s="17" t="s">
        <v>236</v>
      </c>
      <c r="V459" s="17" t="s">
        <v>236</v>
      </c>
      <c r="W459" s="17" t="s">
        <v>236</v>
      </c>
      <c r="X459" s="17" t="s">
        <v>236</v>
      </c>
      <c r="Y459" s="17" t="s">
        <v>236</v>
      </c>
      <c r="Z459" s="17" t="s">
        <v>236</v>
      </c>
      <c r="AA459" s="150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1</v>
      </c>
    </row>
    <row r="460" spans="1:65">
      <c r="A460" s="29"/>
      <c r="B460" s="19" t="s">
        <v>237</v>
      </c>
      <c r="C460" s="9" t="s">
        <v>237</v>
      </c>
      <c r="D460" s="148" t="s">
        <v>239</v>
      </c>
      <c r="E460" s="149" t="s">
        <v>241</v>
      </c>
      <c r="F460" s="149" t="s">
        <v>242</v>
      </c>
      <c r="G460" s="149" t="s">
        <v>243</v>
      </c>
      <c r="H460" s="149" t="s">
        <v>244</v>
      </c>
      <c r="I460" s="149" t="s">
        <v>245</v>
      </c>
      <c r="J460" s="149" t="s">
        <v>246</v>
      </c>
      <c r="K460" s="149" t="s">
        <v>248</v>
      </c>
      <c r="L460" s="149" t="s">
        <v>249</v>
      </c>
      <c r="M460" s="149" t="s">
        <v>250</v>
      </c>
      <c r="N460" s="149" t="s">
        <v>251</v>
      </c>
      <c r="O460" s="149" t="s">
        <v>252</v>
      </c>
      <c r="P460" s="149" t="s">
        <v>253</v>
      </c>
      <c r="Q460" s="149" t="s">
        <v>254</v>
      </c>
      <c r="R460" s="149" t="s">
        <v>255</v>
      </c>
      <c r="S460" s="149" t="s">
        <v>257</v>
      </c>
      <c r="T460" s="149" t="s">
        <v>258</v>
      </c>
      <c r="U460" s="149" t="s">
        <v>259</v>
      </c>
      <c r="V460" s="149" t="s">
        <v>260</v>
      </c>
      <c r="W460" s="149" t="s">
        <v>261</v>
      </c>
      <c r="X460" s="149" t="s">
        <v>263</v>
      </c>
      <c r="Y460" s="149" t="s">
        <v>264</v>
      </c>
      <c r="Z460" s="149" t="s">
        <v>265</v>
      </c>
      <c r="AA460" s="150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 t="s">
        <v>1</v>
      </c>
    </row>
    <row r="461" spans="1:65">
      <c r="A461" s="29"/>
      <c r="B461" s="19"/>
      <c r="C461" s="9"/>
      <c r="D461" s="10" t="s">
        <v>281</v>
      </c>
      <c r="E461" s="11" t="s">
        <v>280</v>
      </c>
      <c r="F461" s="11" t="s">
        <v>280</v>
      </c>
      <c r="G461" s="11" t="s">
        <v>281</v>
      </c>
      <c r="H461" s="11" t="s">
        <v>280</v>
      </c>
      <c r="I461" s="11" t="s">
        <v>309</v>
      </c>
      <c r="J461" s="11" t="s">
        <v>280</v>
      </c>
      <c r="K461" s="11" t="s">
        <v>309</v>
      </c>
      <c r="L461" s="11" t="s">
        <v>309</v>
      </c>
      <c r="M461" s="11" t="s">
        <v>281</v>
      </c>
      <c r="N461" s="11" t="s">
        <v>280</v>
      </c>
      <c r="O461" s="11" t="s">
        <v>280</v>
      </c>
      <c r="P461" s="11" t="s">
        <v>280</v>
      </c>
      <c r="Q461" s="11" t="s">
        <v>280</v>
      </c>
      <c r="R461" s="11" t="s">
        <v>280</v>
      </c>
      <c r="S461" s="11" t="s">
        <v>281</v>
      </c>
      <c r="T461" s="11" t="s">
        <v>281</v>
      </c>
      <c r="U461" s="11" t="s">
        <v>281</v>
      </c>
      <c r="V461" s="11" t="s">
        <v>309</v>
      </c>
      <c r="W461" s="11" t="s">
        <v>281</v>
      </c>
      <c r="X461" s="11" t="s">
        <v>281</v>
      </c>
      <c r="Y461" s="11" t="s">
        <v>309</v>
      </c>
      <c r="Z461" s="11" t="s">
        <v>281</v>
      </c>
      <c r="AA461" s="150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7">
        <v>3</v>
      </c>
    </row>
    <row r="462" spans="1:65">
      <c r="A462" s="29"/>
      <c r="B462" s="19"/>
      <c r="C462" s="9"/>
      <c r="D462" s="25" t="s">
        <v>310</v>
      </c>
      <c r="E462" s="25" t="s">
        <v>310</v>
      </c>
      <c r="F462" s="25" t="s">
        <v>272</v>
      </c>
      <c r="G462" s="25" t="s">
        <v>311</v>
      </c>
      <c r="H462" s="25" t="s">
        <v>312</v>
      </c>
      <c r="I462" s="25" t="s">
        <v>310</v>
      </c>
      <c r="J462" s="25" t="s">
        <v>310</v>
      </c>
      <c r="K462" s="25" t="s">
        <v>312</v>
      </c>
      <c r="L462" s="25" t="s">
        <v>311</v>
      </c>
      <c r="M462" s="25" t="s">
        <v>311</v>
      </c>
      <c r="N462" s="25" t="s">
        <v>310</v>
      </c>
      <c r="O462" s="25" t="s">
        <v>310</v>
      </c>
      <c r="P462" s="25" t="s">
        <v>310</v>
      </c>
      <c r="Q462" s="25" t="s">
        <v>310</v>
      </c>
      <c r="R462" s="25" t="s">
        <v>310</v>
      </c>
      <c r="S462" s="25" t="s">
        <v>314</v>
      </c>
      <c r="T462" s="25" t="s">
        <v>310</v>
      </c>
      <c r="U462" s="25" t="s">
        <v>311</v>
      </c>
      <c r="V462" s="25" t="s">
        <v>312</v>
      </c>
      <c r="W462" s="25" t="s">
        <v>310</v>
      </c>
      <c r="X462" s="25" t="s">
        <v>310</v>
      </c>
      <c r="Y462" s="25" t="s">
        <v>311</v>
      </c>
      <c r="Z462" s="25" t="s">
        <v>313</v>
      </c>
      <c r="AA462" s="150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7">
        <v>3</v>
      </c>
    </row>
    <row r="463" spans="1:65">
      <c r="A463" s="29"/>
      <c r="B463" s="18">
        <v>1</v>
      </c>
      <c r="C463" s="14">
        <v>1</v>
      </c>
      <c r="D463" s="200">
        <v>0.22999999999999998</v>
      </c>
      <c r="E463" s="200">
        <v>0.22999999999999998</v>
      </c>
      <c r="F463" s="200">
        <v>0.22999999999999998</v>
      </c>
      <c r="G463" s="200">
        <v>0.2356</v>
      </c>
      <c r="H463" s="200">
        <v>0.23103853257703302</v>
      </c>
      <c r="I463" s="200">
        <v>0.26</v>
      </c>
      <c r="J463" s="200">
        <v>0.22</v>
      </c>
      <c r="K463" s="200">
        <v>0.22999999999999998</v>
      </c>
      <c r="L463" s="208">
        <v>0.31</v>
      </c>
      <c r="M463" s="208">
        <v>0.35899999999999999</v>
      </c>
      <c r="N463" s="200">
        <v>0.21</v>
      </c>
      <c r="O463" s="200">
        <v>0.22999999999999998</v>
      </c>
      <c r="P463" s="200">
        <v>0.22</v>
      </c>
      <c r="Q463" s="200">
        <v>0.26</v>
      </c>
      <c r="R463" s="200">
        <v>0.22999999999999998</v>
      </c>
      <c r="S463" s="200">
        <v>0.23699999999999996</v>
      </c>
      <c r="T463" s="200">
        <v>0.22999999999999998</v>
      </c>
      <c r="U463" s="200">
        <v>0.22</v>
      </c>
      <c r="V463" s="200">
        <v>0.24</v>
      </c>
      <c r="W463" s="208">
        <v>0.36449999999999999</v>
      </c>
      <c r="X463" s="200">
        <v>0.19670000000000001</v>
      </c>
      <c r="Y463" s="200">
        <v>0.22017201218931046</v>
      </c>
      <c r="Z463" s="200">
        <v>0.26566819999999997</v>
      </c>
      <c r="AA463" s="202"/>
      <c r="AB463" s="203"/>
      <c r="AC463" s="203"/>
      <c r="AD463" s="203"/>
      <c r="AE463" s="203"/>
      <c r="AF463" s="203"/>
      <c r="AG463" s="203"/>
      <c r="AH463" s="203"/>
      <c r="AI463" s="203"/>
      <c r="AJ463" s="203"/>
      <c r="AK463" s="203"/>
      <c r="AL463" s="203"/>
      <c r="AM463" s="203"/>
      <c r="AN463" s="203"/>
      <c r="AO463" s="203"/>
      <c r="AP463" s="203"/>
      <c r="AQ463" s="203"/>
      <c r="AR463" s="203"/>
      <c r="AS463" s="203"/>
      <c r="AT463" s="203"/>
      <c r="AU463" s="203"/>
      <c r="AV463" s="203"/>
      <c r="AW463" s="203"/>
      <c r="AX463" s="203"/>
      <c r="AY463" s="203"/>
      <c r="AZ463" s="203"/>
      <c r="BA463" s="203"/>
      <c r="BB463" s="203"/>
      <c r="BC463" s="203"/>
      <c r="BD463" s="203"/>
      <c r="BE463" s="203"/>
      <c r="BF463" s="203"/>
      <c r="BG463" s="203"/>
      <c r="BH463" s="203"/>
      <c r="BI463" s="203"/>
      <c r="BJ463" s="203"/>
      <c r="BK463" s="203"/>
      <c r="BL463" s="203"/>
      <c r="BM463" s="204">
        <v>1</v>
      </c>
    </row>
    <row r="464" spans="1:65">
      <c r="A464" s="29"/>
      <c r="B464" s="19">
        <v>1</v>
      </c>
      <c r="C464" s="9">
        <v>2</v>
      </c>
      <c r="D464" s="23">
        <v>0.22999999999999998</v>
      </c>
      <c r="E464" s="209">
        <v>0.37</v>
      </c>
      <c r="F464" s="23">
        <v>0.22999999999999998</v>
      </c>
      <c r="G464" s="23">
        <v>0.23619999999999999</v>
      </c>
      <c r="H464" s="209">
        <v>0.24026016367752948</v>
      </c>
      <c r="I464" s="23">
        <v>0.25</v>
      </c>
      <c r="J464" s="23">
        <v>0.21</v>
      </c>
      <c r="K464" s="23">
        <v>0.22999999999999998</v>
      </c>
      <c r="L464" s="206">
        <v>0.32700000000000001</v>
      </c>
      <c r="M464" s="206">
        <v>0.34650000000000003</v>
      </c>
      <c r="N464" s="23">
        <v>0.21</v>
      </c>
      <c r="O464" s="23">
        <v>0.22</v>
      </c>
      <c r="P464" s="23">
        <v>0.22</v>
      </c>
      <c r="Q464" s="23">
        <v>0.25</v>
      </c>
      <c r="R464" s="23">
        <v>0.22999999999999998</v>
      </c>
      <c r="S464" s="23">
        <v>0.24</v>
      </c>
      <c r="T464" s="23">
        <v>0.22</v>
      </c>
      <c r="U464" s="23">
        <v>0.24</v>
      </c>
      <c r="V464" s="23">
        <v>0.25</v>
      </c>
      <c r="W464" s="206">
        <v>0.3372</v>
      </c>
      <c r="X464" s="23">
        <v>0.1976</v>
      </c>
      <c r="Y464" s="23">
        <v>0.23364763225563531</v>
      </c>
      <c r="Z464" s="23">
        <v>0.27240799999999998</v>
      </c>
      <c r="AA464" s="202"/>
      <c r="AB464" s="203"/>
      <c r="AC464" s="203"/>
      <c r="AD464" s="203"/>
      <c r="AE464" s="203"/>
      <c r="AF464" s="203"/>
      <c r="AG464" s="203"/>
      <c r="AH464" s="203"/>
      <c r="AI464" s="203"/>
      <c r="AJ464" s="203"/>
      <c r="AK464" s="203"/>
      <c r="AL464" s="203"/>
      <c r="AM464" s="203"/>
      <c r="AN464" s="203"/>
      <c r="AO464" s="203"/>
      <c r="AP464" s="203"/>
      <c r="AQ464" s="203"/>
      <c r="AR464" s="203"/>
      <c r="AS464" s="203"/>
      <c r="AT464" s="203"/>
      <c r="AU464" s="203"/>
      <c r="AV464" s="203"/>
      <c r="AW464" s="203"/>
      <c r="AX464" s="203"/>
      <c r="AY464" s="203"/>
      <c r="AZ464" s="203"/>
      <c r="BA464" s="203"/>
      <c r="BB464" s="203"/>
      <c r="BC464" s="203"/>
      <c r="BD464" s="203"/>
      <c r="BE464" s="203"/>
      <c r="BF464" s="203"/>
      <c r="BG464" s="203"/>
      <c r="BH464" s="203"/>
      <c r="BI464" s="203"/>
      <c r="BJ464" s="203"/>
      <c r="BK464" s="203"/>
      <c r="BL464" s="203"/>
      <c r="BM464" s="204" t="e">
        <v>#N/A</v>
      </c>
    </row>
    <row r="465" spans="1:65">
      <c r="A465" s="29"/>
      <c r="B465" s="19">
        <v>1</v>
      </c>
      <c r="C465" s="9">
        <v>3</v>
      </c>
      <c r="D465" s="23">
        <v>0.24</v>
      </c>
      <c r="E465" s="23">
        <v>0.22999999999999998</v>
      </c>
      <c r="F465" s="23">
        <v>0.22999999999999998</v>
      </c>
      <c r="G465" s="23">
        <v>0.23839999999999997</v>
      </c>
      <c r="H465" s="23">
        <v>0.23212931435327419</v>
      </c>
      <c r="I465" s="23">
        <v>0.27</v>
      </c>
      <c r="J465" s="23">
        <v>0.22</v>
      </c>
      <c r="K465" s="23">
        <v>0.24</v>
      </c>
      <c r="L465" s="206">
        <v>0.315</v>
      </c>
      <c r="M465" s="206">
        <v>0.3448</v>
      </c>
      <c r="N465" s="23">
        <v>0.22</v>
      </c>
      <c r="O465" s="23">
        <v>0.27</v>
      </c>
      <c r="P465" s="23">
        <v>0.22</v>
      </c>
      <c r="Q465" s="209">
        <v>0.28999999999999998</v>
      </c>
      <c r="R465" s="23">
        <v>0.22</v>
      </c>
      <c r="S465" s="23">
        <v>0.23200000000000001</v>
      </c>
      <c r="T465" s="23">
        <v>0.24</v>
      </c>
      <c r="U465" s="23">
        <v>0.22</v>
      </c>
      <c r="V465" s="23">
        <v>0.26</v>
      </c>
      <c r="W465" s="206">
        <v>0.2873</v>
      </c>
      <c r="X465" s="23">
        <v>0.19589999999999999</v>
      </c>
      <c r="Y465" s="23">
        <v>0.2302897280579719</v>
      </c>
      <c r="Z465" s="23">
        <v>0.26849909999999999</v>
      </c>
      <c r="AA465" s="202"/>
      <c r="AB465" s="203"/>
      <c r="AC465" s="203"/>
      <c r="AD465" s="203"/>
      <c r="AE465" s="203"/>
      <c r="AF465" s="203"/>
      <c r="AG465" s="203"/>
      <c r="AH465" s="203"/>
      <c r="AI465" s="203"/>
      <c r="AJ465" s="203"/>
      <c r="AK465" s="203"/>
      <c r="AL465" s="203"/>
      <c r="AM465" s="203"/>
      <c r="AN465" s="203"/>
      <c r="AO465" s="203"/>
      <c r="AP465" s="203"/>
      <c r="AQ465" s="203"/>
      <c r="AR465" s="203"/>
      <c r="AS465" s="203"/>
      <c r="AT465" s="203"/>
      <c r="AU465" s="203"/>
      <c r="AV465" s="203"/>
      <c r="AW465" s="203"/>
      <c r="AX465" s="203"/>
      <c r="AY465" s="203"/>
      <c r="AZ465" s="203"/>
      <c r="BA465" s="203"/>
      <c r="BB465" s="203"/>
      <c r="BC465" s="203"/>
      <c r="BD465" s="203"/>
      <c r="BE465" s="203"/>
      <c r="BF465" s="203"/>
      <c r="BG465" s="203"/>
      <c r="BH465" s="203"/>
      <c r="BI465" s="203"/>
      <c r="BJ465" s="203"/>
      <c r="BK465" s="203"/>
      <c r="BL465" s="203"/>
      <c r="BM465" s="204">
        <v>16</v>
      </c>
    </row>
    <row r="466" spans="1:65">
      <c r="A466" s="29"/>
      <c r="B466" s="19">
        <v>1</v>
      </c>
      <c r="C466" s="9">
        <v>4</v>
      </c>
      <c r="D466" s="23">
        <v>0.22999999999999998</v>
      </c>
      <c r="E466" s="23">
        <v>0.25</v>
      </c>
      <c r="F466" s="23">
        <v>0.22999999999999998</v>
      </c>
      <c r="G466" s="23">
        <v>0.2278</v>
      </c>
      <c r="H466" s="23">
        <v>0.23153893388630159</v>
      </c>
      <c r="I466" s="23">
        <v>0.28000000000000003</v>
      </c>
      <c r="J466" s="23">
        <v>0.21</v>
      </c>
      <c r="K466" s="23">
        <v>0.22999999999999998</v>
      </c>
      <c r="L466" s="206">
        <v>0.32800000000000001</v>
      </c>
      <c r="M466" s="206">
        <v>0.36030000000000001</v>
      </c>
      <c r="N466" s="23">
        <v>0.21</v>
      </c>
      <c r="O466" s="23">
        <v>0.27</v>
      </c>
      <c r="P466" s="23">
        <v>0.22</v>
      </c>
      <c r="Q466" s="23">
        <v>0.25</v>
      </c>
      <c r="R466" s="23">
        <v>0.22</v>
      </c>
      <c r="S466" s="23">
        <v>0.24099999999999999</v>
      </c>
      <c r="T466" s="23">
        <v>0.22999999999999998</v>
      </c>
      <c r="U466" s="23">
        <v>0.22999999999999998</v>
      </c>
      <c r="V466" s="23">
        <v>0.25</v>
      </c>
      <c r="W466" s="206">
        <v>0.41239999999999999</v>
      </c>
      <c r="X466" s="23">
        <v>0.1976</v>
      </c>
      <c r="Y466" s="23">
        <v>0.22364216984874924</v>
      </c>
      <c r="Z466" s="23">
        <v>0.24950030000000001</v>
      </c>
      <c r="AA466" s="202"/>
      <c r="AB466" s="203"/>
      <c r="AC466" s="203"/>
      <c r="AD466" s="203"/>
      <c r="AE466" s="203"/>
      <c r="AF466" s="203"/>
      <c r="AG466" s="203"/>
      <c r="AH466" s="203"/>
      <c r="AI466" s="203"/>
      <c r="AJ466" s="203"/>
      <c r="AK466" s="203"/>
      <c r="AL466" s="203"/>
      <c r="AM466" s="203"/>
      <c r="AN466" s="203"/>
      <c r="AO466" s="203"/>
      <c r="AP466" s="203"/>
      <c r="AQ466" s="203"/>
      <c r="AR466" s="203"/>
      <c r="AS466" s="203"/>
      <c r="AT466" s="203"/>
      <c r="AU466" s="203"/>
      <c r="AV466" s="203"/>
      <c r="AW466" s="203"/>
      <c r="AX466" s="203"/>
      <c r="AY466" s="203"/>
      <c r="AZ466" s="203"/>
      <c r="BA466" s="203"/>
      <c r="BB466" s="203"/>
      <c r="BC466" s="203"/>
      <c r="BD466" s="203"/>
      <c r="BE466" s="203"/>
      <c r="BF466" s="203"/>
      <c r="BG466" s="203"/>
      <c r="BH466" s="203"/>
      <c r="BI466" s="203"/>
      <c r="BJ466" s="203"/>
      <c r="BK466" s="203"/>
      <c r="BL466" s="203"/>
      <c r="BM466" s="204">
        <v>0.23339219553221385</v>
      </c>
    </row>
    <row r="467" spans="1:65">
      <c r="A467" s="29"/>
      <c r="B467" s="19">
        <v>1</v>
      </c>
      <c r="C467" s="9">
        <v>5</v>
      </c>
      <c r="D467" s="23">
        <v>0.22999999999999998</v>
      </c>
      <c r="E467" s="23">
        <v>0.22999999999999998</v>
      </c>
      <c r="F467" s="23">
        <v>0.22999999999999998</v>
      </c>
      <c r="G467" s="23">
        <v>0.2399</v>
      </c>
      <c r="H467" s="23">
        <v>0.23121122975358335</v>
      </c>
      <c r="I467" s="23">
        <v>0.25</v>
      </c>
      <c r="J467" s="23">
        <v>0.22</v>
      </c>
      <c r="K467" s="23">
        <v>0.22999999999999998</v>
      </c>
      <c r="L467" s="206">
        <v>0.33200000000000002</v>
      </c>
      <c r="M467" s="206">
        <v>0.36059999999999998</v>
      </c>
      <c r="N467" s="23">
        <v>0.21</v>
      </c>
      <c r="O467" s="23">
        <v>0.22999999999999998</v>
      </c>
      <c r="P467" s="23">
        <v>0.22</v>
      </c>
      <c r="Q467" s="23">
        <v>0.26</v>
      </c>
      <c r="R467" s="23">
        <v>0.22999999999999998</v>
      </c>
      <c r="S467" s="23">
        <v>0.247</v>
      </c>
      <c r="T467" s="23">
        <v>0.22999999999999998</v>
      </c>
      <c r="U467" s="23">
        <v>0.22999999999999998</v>
      </c>
      <c r="V467" s="23">
        <v>0.25</v>
      </c>
      <c r="W467" s="206">
        <v>0.31480000000000002</v>
      </c>
      <c r="X467" s="23">
        <v>0.1951</v>
      </c>
      <c r="Y467" s="23">
        <v>0.22826977561542977</v>
      </c>
      <c r="Z467" s="23">
        <v>0.26465929999999999</v>
      </c>
      <c r="AA467" s="202"/>
      <c r="AB467" s="203"/>
      <c r="AC467" s="203"/>
      <c r="AD467" s="203"/>
      <c r="AE467" s="203"/>
      <c r="AF467" s="203"/>
      <c r="AG467" s="203"/>
      <c r="AH467" s="203"/>
      <c r="AI467" s="203"/>
      <c r="AJ467" s="203"/>
      <c r="AK467" s="203"/>
      <c r="AL467" s="203"/>
      <c r="AM467" s="203"/>
      <c r="AN467" s="203"/>
      <c r="AO467" s="203"/>
      <c r="AP467" s="203"/>
      <c r="AQ467" s="203"/>
      <c r="AR467" s="203"/>
      <c r="AS467" s="203"/>
      <c r="AT467" s="203"/>
      <c r="AU467" s="203"/>
      <c r="AV467" s="203"/>
      <c r="AW467" s="203"/>
      <c r="AX467" s="203"/>
      <c r="AY467" s="203"/>
      <c r="AZ467" s="203"/>
      <c r="BA467" s="203"/>
      <c r="BB467" s="203"/>
      <c r="BC467" s="203"/>
      <c r="BD467" s="203"/>
      <c r="BE467" s="203"/>
      <c r="BF467" s="203"/>
      <c r="BG467" s="203"/>
      <c r="BH467" s="203"/>
      <c r="BI467" s="203"/>
      <c r="BJ467" s="203"/>
      <c r="BK467" s="203"/>
      <c r="BL467" s="203"/>
      <c r="BM467" s="204">
        <v>99</v>
      </c>
    </row>
    <row r="468" spans="1:65">
      <c r="A468" s="29"/>
      <c r="B468" s="19">
        <v>1</v>
      </c>
      <c r="C468" s="9">
        <v>6</v>
      </c>
      <c r="D468" s="23">
        <v>0.22</v>
      </c>
      <c r="E468" s="209">
        <v>0.36</v>
      </c>
      <c r="F468" s="23">
        <v>0.22999999999999998</v>
      </c>
      <c r="G468" s="23">
        <v>0.2288</v>
      </c>
      <c r="H468" s="23">
        <v>0.23531091376747026</v>
      </c>
      <c r="I468" s="23">
        <v>0.26</v>
      </c>
      <c r="J468" s="23">
        <v>0.22</v>
      </c>
      <c r="K468" s="23">
        <v>0.24</v>
      </c>
      <c r="L468" s="206">
        <v>0.315</v>
      </c>
      <c r="M468" s="206">
        <v>0.3473</v>
      </c>
      <c r="N468" s="23">
        <v>0.21</v>
      </c>
      <c r="O468" s="23">
        <v>0.25</v>
      </c>
      <c r="P468" s="23">
        <v>0.22</v>
      </c>
      <c r="Q468" s="23">
        <v>0.26</v>
      </c>
      <c r="R468" s="23">
        <v>0.22999999999999998</v>
      </c>
      <c r="S468" s="23">
        <v>0.23899999999999999</v>
      </c>
      <c r="T468" s="23">
        <v>0.22999999999999998</v>
      </c>
      <c r="U468" s="23">
        <v>0.22999999999999998</v>
      </c>
      <c r="V468" s="23">
        <v>0.24</v>
      </c>
      <c r="W468" s="206">
        <v>0.37669999999999998</v>
      </c>
      <c r="X468" s="23">
        <v>0.19919999999999999</v>
      </c>
      <c r="Y468" s="23">
        <v>0.22049498809631804</v>
      </c>
      <c r="Z468" s="23">
        <v>0.27550239999999998</v>
      </c>
      <c r="AA468" s="202"/>
      <c r="AB468" s="203"/>
      <c r="AC468" s="203"/>
      <c r="AD468" s="203"/>
      <c r="AE468" s="203"/>
      <c r="AF468" s="203"/>
      <c r="AG468" s="203"/>
      <c r="AH468" s="203"/>
      <c r="AI468" s="203"/>
      <c r="AJ468" s="203"/>
      <c r="AK468" s="203"/>
      <c r="AL468" s="203"/>
      <c r="AM468" s="203"/>
      <c r="AN468" s="203"/>
      <c r="AO468" s="203"/>
      <c r="AP468" s="203"/>
      <c r="AQ468" s="203"/>
      <c r="AR468" s="203"/>
      <c r="AS468" s="203"/>
      <c r="AT468" s="203"/>
      <c r="AU468" s="203"/>
      <c r="AV468" s="203"/>
      <c r="AW468" s="203"/>
      <c r="AX468" s="203"/>
      <c r="AY468" s="203"/>
      <c r="AZ468" s="203"/>
      <c r="BA468" s="203"/>
      <c r="BB468" s="203"/>
      <c r="BC468" s="203"/>
      <c r="BD468" s="203"/>
      <c r="BE468" s="203"/>
      <c r="BF468" s="203"/>
      <c r="BG468" s="203"/>
      <c r="BH468" s="203"/>
      <c r="BI468" s="203"/>
      <c r="BJ468" s="203"/>
      <c r="BK468" s="203"/>
      <c r="BL468" s="203"/>
      <c r="BM468" s="56"/>
    </row>
    <row r="469" spans="1:65">
      <c r="A469" s="29"/>
      <c r="B469" s="20" t="s">
        <v>273</v>
      </c>
      <c r="C469" s="12"/>
      <c r="D469" s="207">
        <v>0.22999999999999998</v>
      </c>
      <c r="E469" s="207">
        <v>0.27833333333333332</v>
      </c>
      <c r="F469" s="207">
        <v>0.22999999999999998</v>
      </c>
      <c r="G469" s="207">
        <v>0.23444999999999996</v>
      </c>
      <c r="H469" s="207">
        <v>0.23358151466919863</v>
      </c>
      <c r="I469" s="207">
        <v>0.26166666666666666</v>
      </c>
      <c r="J469" s="207">
        <v>0.21666666666666667</v>
      </c>
      <c r="K469" s="207">
        <v>0.23333333333333331</v>
      </c>
      <c r="L469" s="207">
        <v>0.32116666666666666</v>
      </c>
      <c r="M469" s="207">
        <v>0.35308333333333336</v>
      </c>
      <c r="N469" s="207">
        <v>0.21166666666666667</v>
      </c>
      <c r="O469" s="207">
        <v>0.245</v>
      </c>
      <c r="P469" s="207">
        <v>0.22</v>
      </c>
      <c r="Q469" s="207">
        <v>0.26166666666666666</v>
      </c>
      <c r="R469" s="207">
        <v>0.22666666666666666</v>
      </c>
      <c r="S469" s="207">
        <v>0.23933333333333331</v>
      </c>
      <c r="T469" s="207">
        <v>0.22999999999999998</v>
      </c>
      <c r="U469" s="207">
        <v>0.2283333333333333</v>
      </c>
      <c r="V469" s="207">
        <v>0.24833333333333332</v>
      </c>
      <c r="W469" s="207">
        <v>0.34881666666666661</v>
      </c>
      <c r="X469" s="207">
        <v>0.19701666666666665</v>
      </c>
      <c r="Y469" s="207">
        <v>0.22608605101056911</v>
      </c>
      <c r="Z469" s="207">
        <v>0.26603954999999996</v>
      </c>
      <c r="AA469" s="202"/>
      <c r="AB469" s="203"/>
      <c r="AC469" s="203"/>
      <c r="AD469" s="203"/>
      <c r="AE469" s="203"/>
      <c r="AF469" s="203"/>
      <c r="AG469" s="203"/>
      <c r="AH469" s="203"/>
      <c r="AI469" s="203"/>
      <c r="AJ469" s="203"/>
      <c r="AK469" s="203"/>
      <c r="AL469" s="203"/>
      <c r="AM469" s="203"/>
      <c r="AN469" s="203"/>
      <c r="AO469" s="203"/>
      <c r="AP469" s="203"/>
      <c r="AQ469" s="203"/>
      <c r="AR469" s="203"/>
      <c r="AS469" s="203"/>
      <c r="AT469" s="203"/>
      <c r="AU469" s="203"/>
      <c r="AV469" s="203"/>
      <c r="AW469" s="203"/>
      <c r="AX469" s="203"/>
      <c r="AY469" s="203"/>
      <c r="AZ469" s="203"/>
      <c r="BA469" s="203"/>
      <c r="BB469" s="203"/>
      <c r="BC469" s="203"/>
      <c r="BD469" s="203"/>
      <c r="BE469" s="203"/>
      <c r="BF469" s="203"/>
      <c r="BG469" s="203"/>
      <c r="BH469" s="203"/>
      <c r="BI469" s="203"/>
      <c r="BJ469" s="203"/>
      <c r="BK469" s="203"/>
      <c r="BL469" s="203"/>
      <c r="BM469" s="56"/>
    </row>
    <row r="470" spans="1:65">
      <c r="A470" s="29"/>
      <c r="B470" s="3" t="s">
        <v>274</v>
      </c>
      <c r="C470" s="28"/>
      <c r="D470" s="23">
        <v>0.22999999999999998</v>
      </c>
      <c r="E470" s="23">
        <v>0.24</v>
      </c>
      <c r="F470" s="23">
        <v>0.22999999999999998</v>
      </c>
      <c r="G470" s="23">
        <v>0.2359</v>
      </c>
      <c r="H470" s="23">
        <v>0.23183412411978788</v>
      </c>
      <c r="I470" s="23">
        <v>0.26</v>
      </c>
      <c r="J470" s="23">
        <v>0.22</v>
      </c>
      <c r="K470" s="23">
        <v>0.22999999999999998</v>
      </c>
      <c r="L470" s="23">
        <v>0.32100000000000001</v>
      </c>
      <c r="M470" s="23">
        <v>0.35314999999999996</v>
      </c>
      <c r="N470" s="23">
        <v>0.21</v>
      </c>
      <c r="O470" s="23">
        <v>0.24</v>
      </c>
      <c r="P470" s="23">
        <v>0.22</v>
      </c>
      <c r="Q470" s="23">
        <v>0.26</v>
      </c>
      <c r="R470" s="23">
        <v>0.22999999999999998</v>
      </c>
      <c r="S470" s="23">
        <v>0.23949999999999999</v>
      </c>
      <c r="T470" s="23">
        <v>0.22999999999999998</v>
      </c>
      <c r="U470" s="23">
        <v>0.22999999999999998</v>
      </c>
      <c r="V470" s="23">
        <v>0.25</v>
      </c>
      <c r="W470" s="23">
        <v>0.35085</v>
      </c>
      <c r="X470" s="23">
        <v>0.19714999999999999</v>
      </c>
      <c r="Y470" s="23">
        <v>0.22595597273208951</v>
      </c>
      <c r="Z470" s="23">
        <v>0.26708365000000001</v>
      </c>
      <c r="AA470" s="202"/>
      <c r="AB470" s="203"/>
      <c r="AC470" s="203"/>
      <c r="AD470" s="203"/>
      <c r="AE470" s="203"/>
      <c r="AF470" s="203"/>
      <c r="AG470" s="203"/>
      <c r="AH470" s="203"/>
      <c r="AI470" s="203"/>
      <c r="AJ470" s="203"/>
      <c r="AK470" s="203"/>
      <c r="AL470" s="203"/>
      <c r="AM470" s="203"/>
      <c r="AN470" s="203"/>
      <c r="AO470" s="203"/>
      <c r="AP470" s="203"/>
      <c r="AQ470" s="203"/>
      <c r="AR470" s="203"/>
      <c r="AS470" s="203"/>
      <c r="AT470" s="203"/>
      <c r="AU470" s="203"/>
      <c r="AV470" s="203"/>
      <c r="AW470" s="203"/>
      <c r="AX470" s="203"/>
      <c r="AY470" s="203"/>
      <c r="AZ470" s="203"/>
      <c r="BA470" s="203"/>
      <c r="BB470" s="203"/>
      <c r="BC470" s="203"/>
      <c r="BD470" s="203"/>
      <c r="BE470" s="203"/>
      <c r="BF470" s="203"/>
      <c r="BG470" s="203"/>
      <c r="BH470" s="203"/>
      <c r="BI470" s="203"/>
      <c r="BJ470" s="203"/>
      <c r="BK470" s="203"/>
      <c r="BL470" s="203"/>
      <c r="BM470" s="56"/>
    </row>
    <row r="471" spans="1:65">
      <c r="A471" s="29"/>
      <c r="B471" s="3" t="s">
        <v>275</v>
      </c>
      <c r="C471" s="28"/>
      <c r="D471" s="23">
        <v>6.3245553203367553E-3</v>
      </c>
      <c r="E471" s="23">
        <v>6.7651065524991269E-2</v>
      </c>
      <c r="F471" s="23">
        <v>0</v>
      </c>
      <c r="G471" s="23">
        <v>5.0166722037621658E-3</v>
      </c>
      <c r="H471" s="23">
        <v>3.6321124523362694E-3</v>
      </c>
      <c r="I471" s="23">
        <v>1.1690451944500132E-2</v>
      </c>
      <c r="J471" s="23">
        <v>5.1639777949432277E-3</v>
      </c>
      <c r="K471" s="23">
        <v>5.1639777949432277E-3</v>
      </c>
      <c r="L471" s="23">
        <v>8.9312186551817677E-3</v>
      </c>
      <c r="M471" s="23">
        <v>7.6024776663050136E-3</v>
      </c>
      <c r="N471" s="23">
        <v>4.0824829046386341E-3</v>
      </c>
      <c r="O471" s="23">
        <v>2.1679483388678811E-2</v>
      </c>
      <c r="P471" s="23">
        <v>0</v>
      </c>
      <c r="Q471" s="23">
        <v>1.4719601443879737E-2</v>
      </c>
      <c r="R471" s="23">
        <v>5.163977794943213E-3</v>
      </c>
      <c r="S471" s="23">
        <v>4.9261208538429763E-3</v>
      </c>
      <c r="T471" s="23">
        <v>6.3245553203367553E-3</v>
      </c>
      <c r="U471" s="23">
        <v>7.5277265270908044E-3</v>
      </c>
      <c r="V471" s="23">
        <v>7.5277265270908165E-3</v>
      </c>
      <c r="W471" s="23">
        <v>4.5039245849222295E-2</v>
      </c>
      <c r="X471" s="23">
        <v>1.4469508169480609E-3</v>
      </c>
      <c r="Y471" s="23">
        <v>5.510452969004237E-3</v>
      </c>
      <c r="Z471" s="23">
        <v>9.0746003016661751E-3</v>
      </c>
      <c r="AA471" s="202"/>
      <c r="AB471" s="203"/>
      <c r="AC471" s="203"/>
      <c r="AD471" s="203"/>
      <c r="AE471" s="203"/>
      <c r="AF471" s="203"/>
      <c r="AG471" s="203"/>
      <c r="AH471" s="203"/>
      <c r="AI471" s="203"/>
      <c r="AJ471" s="203"/>
      <c r="AK471" s="203"/>
      <c r="AL471" s="203"/>
      <c r="AM471" s="203"/>
      <c r="AN471" s="203"/>
      <c r="AO471" s="203"/>
      <c r="AP471" s="203"/>
      <c r="AQ471" s="203"/>
      <c r="AR471" s="203"/>
      <c r="AS471" s="203"/>
      <c r="AT471" s="203"/>
      <c r="AU471" s="203"/>
      <c r="AV471" s="203"/>
      <c r="AW471" s="203"/>
      <c r="AX471" s="203"/>
      <c r="AY471" s="203"/>
      <c r="AZ471" s="203"/>
      <c r="BA471" s="203"/>
      <c r="BB471" s="203"/>
      <c r="BC471" s="203"/>
      <c r="BD471" s="203"/>
      <c r="BE471" s="203"/>
      <c r="BF471" s="203"/>
      <c r="BG471" s="203"/>
      <c r="BH471" s="203"/>
      <c r="BI471" s="203"/>
      <c r="BJ471" s="203"/>
      <c r="BK471" s="203"/>
      <c r="BL471" s="203"/>
      <c r="BM471" s="56"/>
    </row>
    <row r="472" spans="1:65">
      <c r="A472" s="29"/>
      <c r="B472" s="3" t="s">
        <v>86</v>
      </c>
      <c r="C472" s="28"/>
      <c r="D472" s="13">
        <v>2.7498066610159806E-2</v>
      </c>
      <c r="E472" s="13">
        <v>0.24305772044907042</v>
      </c>
      <c r="F472" s="13">
        <v>0</v>
      </c>
      <c r="G472" s="13">
        <v>2.1397620830719413E-2</v>
      </c>
      <c r="H472" s="13">
        <v>1.5549657075732715E-2</v>
      </c>
      <c r="I472" s="13">
        <v>4.4676886412102414E-2</v>
      </c>
      <c r="J472" s="13">
        <v>2.3833743668968742E-2</v>
      </c>
      <c r="K472" s="13">
        <v>2.2131333406899548E-2</v>
      </c>
      <c r="L472" s="13">
        <v>2.7808672512242141E-2</v>
      </c>
      <c r="M472" s="13">
        <v>2.1531680905277358E-2</v>
      </c>
      <c r="N472" s="13">
        <v>1.9287320809316381E-2</v>
      </c>
      <c r="O472" s="13">
        <v>8.8487687300729839E-2</v>
      </c>
      <c r="P472" s="13">
        <v>0</v>
      </c>
      <c r="Q472" s="13">
        <v>5.6253253925655049E-2</v>
      </c>
      <c r="R472" s="13">
        <v>2.2782254977690646E-2</v>
      </c>
      <c r="S472" s="13">
        <v>2.0582677662296558E-2</v>
      </c>
      <c r="T472" s="13">
        <v>2.7498066610159806E-2</v>
      </c>
      <c r="U472" s="13">
        <v>3.2968145374120315E-2</v>
      </c>
      <c r="V472" s="13">
        <v>3.0312992726540203E-2</v>
      </c>
      <c r="W472" s="13">
        <v>0.12912010850749381</v>
      </c>
      <c r="X472" s="13">
        <v>7.3443066590714546E-3</v>
      </c>
      <c r="Y472" s="13">
        <v>2.4373254981337321E-2</v>
      </c>
      <c r="Z472" s="13">
        <v>3.4109967114536829E-2</v>
      </c>
      <c r="AA472" s="150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55"/>
    </row>
    <row r="473" spans="1:65">
      <c r="A473" s="29"/>
      <c r="B473" s="3" t="s">
        <v>276</v>
      </c>
      <c r="C473" s="28"/>
      <c r="D473" s="13">
        <v>-1.453431433077057E-2</v>
      </c>
      <c r="E473" s="13">
        <v>0.19255630077363262</v>
      </c>
      <c r="F473" s="13">
        <v>-1.453431433077057E-2</v>
      </c>
      <c r="G473" s="13">
        <v>4.5323043702210075E-3</v>
      </c>
      <c r="H473" s="13">
        <v>8.1116310060447283E-4</v>
      </c>
      <c r="I473" s="13">
        <v>0.1211457438410799</v>
      </c>
      <c r="J473" s="13">
        <v>-7.1662759876812809E-2</v>
      </c>
      <c r="K473" s="13">
        <v>-2.5220294426009371E-4</v>
      </c>
      <c r="L473" s="13">
        <v>0.37608143209029365</v>
      </c>
      <c r="M473" s="13">
        <v>0.51283264861613254</v>
      </c>
      <c r="N473" s="13">
        <v>-9.3085926956578691E-2</v>
      </c>
      <c r="O473" s="13">
        <v>4.9735186908526963E-2</v>
      </c>
      <c r="P473" s="13">
        <v>-5.7380648490302222E-2</v>
      </c>
      <c r="Q473" s="13">
        <v>0.1211457438410799</v>
      </c>
      <c r="R473" s="13">
        <v>-2.8816425717281158E-2</v>
      </c>
      <c r="S473" s="13">
        <v>2.5455597551458986E-2</v>
      </c>
      <c r="T473" s="13">
        <v>-1.453431433077057E-2</v>
      </c>
      <c r="U473" s="13">
        <v>-2.1675370024025975E-2</v>
      </c>
      <c r="V473" s="13">
        <v>6.401729829503755E-2</v>
      </c>
      <c r="W473" s="13">
        <v>0.4945515460413985</v>
      </c>
      <c r="X473" s="13">
        <v>-0.15585580650029274</v>
      </c>
      <c r="Y473" s="13">
        <v>-3.1304150959222232E-2</v>
      </c>
      <c r="Z473" s="13">
        <v>0.13988194589514436</v>
      </c>
      <c r="AA473" s="150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45" t="s">
        <v>277</v>
      </c>
      <c r="C474" s="46"/>
      <c r="D474" s="44">
        <v>0.18</v>
      </c>
      <c r="E474" s="44">
        <v>2.2200000000000002</v>
      </c>
      <c r="F474" s="44">
        <v>0.18</v>
      </c>
      <c r="G474" s="44">
        <v>0.04</v>
      </c>
      <c r="H474" s="44">
        <v>0</v>
      </c>
      <c r="I474" s="44">
        <v>1.39</v>
      </c>
      <c r="J474" s="44">
        <v>0.84</v>
      </c>
      <c r="K474" s="44">
        <v>0.01</v>
      </c>
      <c r="L474" s="44">
        <v>4.3499999999999996</v>
      </c>
      <c r="M474" s="44">
        <v>5.93</v>
      </c>
      <c r="N474" s="44">
        <v>1.0900000000000001</v>
      </c>
      <c r="O474" s="44">
        <v>0.56999999999999995</v>
      </c>
      <c r="P474" s="44">
        <v>0.67</v>
      </c>
      <c r="Q474" s="44">
        <v>1.39</v>
      </c>
      <c r="R474" s="44">
        <v>0.34</v>
      </c>
      <c r="S474" s="44">
        <v>0.28999999999999998</v>
      </c>
      <c r="T474" s="44">
        <v>0.18</v>
      </c>
      <c r="U474" s="44">
        <v>0.26</v>
      </c>
      <c r="V474" s="44">
        <v>0.73</v>
      </c>
      <c r="W474" s="44">
        <v>5.72</v>
      </c>
      <c r="X474" s="44">
        <v>1.82</v>
      </c>
      <c r="Y474" s="44">
        <v>0.37</v>
      </c>
      <c r="Z474" s="44">
        <v>1.61</v>
      </c>
      <c r="AA474" s="150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B475" s="30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BM475" s="55"/>
    </row>
    <row r="476" spans="1:65" ht="15">
      <c r="B476" s="8" t="s">
        <v>559</v>
      </c>
      <c r="BM476" s="27" t="s">
        <v>66</v>
      </c>
    </row>
    <row r="477" spans="1:65" ht="15">
      <c r="A477" s="24" t="s">
        <v>17</v>
      </c>
      <c r="B477" s="18" t="s">
        <v>110</v>
      </c>
      <c r="C477" s="15" t="s">
        <v>111</v>
      </c>
      <c r="D477" s="16" t="s">
        <v>236</v>
      </c>
      <c r="E477" s="17" t="s">
        <v>236</v>
      </c>
      <c r="F477" s="17" t="s">
        <v>236</v>
      </c>
      <c r="G477" s="17" t="s">
        <v>236</v>
      </c>
      <c r="H477" s="17" t="s">
        <v>236</v>
      </c>
      <c r="I477" s="17" t="s">
        <v>236</v>
      </c>
      <c r="J477" s="17" t="s">
        <v>236</v>
      </c>
      <c r="K477" s="17" t="s">
        <v>236</v>
      </c>
      <c r="L477" s="17" t="s">
        <v>236</v>
      </c>
      <c r="M477" s="17" t="s">
        <v>236</v>
      </c>
      <c r="N477" s="17" t="s">
        <v>236</v>
      </c>
      <c r="O477" s="17" t="s">
        <v>236</v>
      </c>
      <c r="P477" s="17" t="s">
        <v>236</v>
      </c>
      <c r="Q477" s="17" t="s">
        <v>236</v>
      </c>
      <c r="R477" s="17" t="s">
        <v>236</v>
      </c>
      <c r="S477" s="17" t="s">
        <v>236</v>
      </c>
      <c r="T477" s="17" t="s">
        <v>236</v>
      </c>
      <c r="U477" s="17" t="s">
        <v>236</v>
      </c>
      <c r="V477" s="17" t="s">
        <v>236</v>
      </c>
      <c r="W477" s="17" t="s">
        <v>236</v>
      </c>
      <c r="X477" s="17" t="s">
        <v>236</v>
      </c>
      <c r="Y477" s="17" t="s">
        <v>236</v>
      </c>
      <c r="Z477" s="17" t="s">
        <v>236</v>
      </c>
      <c r="AA477" s="17" t="s">
        <v>236</v>
      </c>
      <c r="AB477" s="17" t="s">
        <v>236</v>
      </c>
      <c r="AC477" s="150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1</v>
      </c>
    </row>
    <row r="478" spans="1:65">
      <c r="A478" s="29"/>
      <c r="B478" s="19" t="s">
        <v>237</v>
      </c>
      <c r="C478" s="9" t="s">
        <v>237</v>
      </c>
      <c r="D478" s="148" t="s">
        <v>239</v>
      </c>
      <c r="E478" s="149" t="s">
        <v>241</v>
      </c>
      <c r="F478" s="149" t="s">
        <v>242</v>
      </c>
      <c r="G478" s="149" t="s">
        <v>243</v>
      </c>
      <c r="H478" s="149" t="s">
        <v>244</v>
      </c>
      <c r="I478" s="149" t="s">
        <v>245</v>
      </c>
      <c r="J478" s="149" t="s">
        <v>246</v>
      </c>
      <c r="K478" s="149" t="s">
        <v>247</v>
      </c>
      <c r="L478" s="149" t="s">
        <v>248</v>
      </c>
      <c r="M478" s="149" t="s">
        <v>249</v>
      </c>
      <c r="N478" s="149" t="s">
        <v>250</v>
      </c>
      <c r="O478" s="149" t="s">
        <v>251</v>
      </c>
      <c r="P478" s="149" t="s">
        <v>252</v>
      </c>
      <c r="Q478" s="149" t="s">
        <v>253</v>
      </c>
      <c r="R478" s="149" t="s">
        <v>254</v>
      </c>
      <c r="S478" s="149" t="s">
        <v>255</v>
      </c>
      <c r="T478" s="149" t="s">
        <v>257</v>
      </c>
      <c r="U478" s="149" t="s">
        <v>258</v>
      </c>
      <c r="V478" s="149" t="s">
        <v>259</v>
      </c>
      <c r="W478" s="149" t="s">
        <v>260</v>
      </c>
      <c r="X478" s="149" t="s">
        <v>261</v>
      </c>
      <c r="Y478" s="149" t="s">
        <v>263</v>
      </c>
      <c r="Z478" s="149" t="s">
        <v>264</v>
      </c>
      <c r="AA478" s="149" t="s">
        <v>265</v>
      </c>
      <c r="AB478" s="149" t="s">
        <v>266</v>
      </c>
      <c r="AC478" s="150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 t="s">
        <v>3</v>
      </c>
    </row>
    <row r="479" spans="1:65">
      <c r="A479" s="29"/>
      <c r="B479" s="19"/>
      <c r="C479" s="9"/>
      <c r="D479" s="10" t="s">
        <v>280</v>
      </c>
      <c r="E479" s="11" t="s">
        <v>280</v>
      </c>
      <c r="F479" s="11" t="s">
        <v>280</v>
      </c>
      <c r="G479" s="11" t="s">
        <v>280</v>
      </c>
      <c r="H479" s="11" t="s">
        <v>280</v>
      </c>
      <c r="I479" s="11" t="s">
        <v>309</v>
      </c>
      <c r="J479" s="11" t="s">
        <v>280</v>
      </c>
      <c r="K479" s="11" t="s">
        <v>280</v>
      </c>
      <c r="L479" s="11" t="s">
        <v>309</v>
      </c>
      <c r="M479" s="11" t="s">
        <v>309</v>
      </c>
      <c r="N479" s="11" t="s">
        <v>280</v>
      </c>
      <c r="O479" s="11" t="s">
        <v>280</v>
      </c>
      <c r="P479" s="11" t="s">
        <v>280</v>
      </c>
      <c r="Q479" s="11" t="s">
        <v>280</v>
      </c>
      <c r="R479" s="11" t="s">
        <v>280</v>
      </c>
      <c r="S479" s="11" t="s">
        <v>280</v>
      </c>
      <c r="T479" s="11" t="s">
        <v>280</v>
      </c>
      <c r="U479" s="11" t="s">
        <v>280</v>
      </c>
      <c r="V479" s="11" t="s">
        <v>281</v>
      </c>
      <c r="W479" s="11" t="s">
        <v>280</v>
      </c>
      <c r="X479" s="11" t="s">
        <v>280</v>
      </c>
      <c r="Y479" s="11" t="s">
        <v>281</v>
      </c>
      <c r="Z479" s="11" t="s">
        <v>309</v>
      </c>
      <c r="AA479" s="11" t="s">
        <v>281</v>
      </c>
      <c r="AB479" s="11" t="s">
        <v>280</v>
      </c>
      <c r="AC479" s="150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>
        <v>1</v>
      </c>
    </row>
    <row r="480" spans="1:65">
      <c r="A480" s="29"/>
      <c r="B480" s="19"/>
      <c r="C480" s="9"/>
      <c r="D480" s="25" t="s">
        <v>310</v>
      </c>
      <c r="E480" s="25" t="s">
        <v>310</v>
      </c>
      <c r="F480" s="25" t="s">
        <v>272</v>
      </c>
      <c r="G480" s="25" t="s">
        <v>311</v>
      </c>
      <c r="H480" s="25" t="s">
        <v>312</v>
      </c>
      <c r="I480" s="25" t="s">
        <v>310</v>
      </c>
      <c r="J480" s="25" t="s">
        <v>310</v>
      </c>
      <c r="K480" s="25" t="s">
        <v>313</v>
      </c>
      <c r="L480" s="25" t="s">
        <v>312</v>
      </c>
      <c r="M480" s="25" t="s">
        <v>311</v>
      </c>
      <c r="N480" s="25" t="s">
        <v>311</v>
      </c>
      <c r="O480" s="25" t="s">
        <v>310</v>
      </c>
      <c r="P480" s="25" t="s">
        <v>310</v>
      </c>
      <c r="Q480" s="25" t="s">
        <v>310</v>
      </c>
      <c r="R480" s="25" t="s">
        <v>310</v>
      </c>
      <c r="S480" s="25" t="s">
        <v>310</v>
      </c>
      <c r="T480" s="25" t="s">
        <v>314</v>
      </c>
      <c r="U480" s="25" t="s">
        <v>310</v>
      </c>
      <c r="V480" s="25" t="s">
        <v>311</v>
      </c>
      <c r="W480" s="25" t="s">
        <v>312</v>
      </c>
      <c r="X480" s="25" t="s">
        <v>310</v>
      </c>
      <c r="Y480" s="25" t="s">
        <v>310</v>
      </c>
      <c r="Z480" s="25" t="s">
        <v>311</v>
      </c>
      <c r="AA480" s="25" t="s">
        <v>313</v>
      </c>
      <c r="AB480" s="25" t="s">
        <v>116</v>
      </c>
      <c r="AC480" s="150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8">
        <v>1</v>
      </c>
      <c r="C481" s="14">
        <v>1</v>
      </c>
      <c r="D481" s="210">
        <v>33.4</v>
      </c>
      <c r="E481" s="210">
        <v>27.7</v>
      </c>
      <c r="F481" s="210">
        <v>28</v>
      </c>
      <c r="G481" s="210">
        <v>29.280999999999999</v>
      </c>
      <c r="H481" s="210">
        <v>24.798497364051876</v>
      </c>
      <c r="I481" s="210">
        <v>30.7</v>
      </c>
      <c r="J481" s="210">
        <v>28.3</v>
      </c>
      <c r="K481" s="211">
        <v>35.131</v>
      </c>
      <c r="L481" s="210">
        <v>27.6</v>
      </c>
      <c r="M481" s="210">
        <v>32</v>
      </c>
      <c r="N481" s="211">
        <v>36.64</v>
      </c>
      <c r="O481" s="210">
        <v>27</v>
      </c>
      <c r="P481" s="220">
        <v>30.4</v>
      </c>
      <c r="Q481" s="210">
        <v>30.1</v>
      </c>
      <c r="R481" s="210">
        <v>30.1</v>
      </c>
      <c r="S481" s="210">
        <v>30.1</v>
      </c>
      <c r="T481" s="210">
        <v>27.3</v>
      </c>
      <c r="U481" s="210">
        <v>23.8</v>
      </c>
      <c r="V481" s="210">
        <v>26.6</v>
      </c>
      <c r="W481" s="210">
        <v>27</v>
      </c>
      <c r="X481" s="220">
        <v>20.253299999999999</v>
      </c>
      <c r="Y481" s="211">
        <v>20</v>
      </c>
      <c r="Z481" s="210">
        <v>26.948381020726664</v>
      </c>
      <c r="AA481" s="210">
        <v>31.042999999999999</v>
      </c>
      <c r="AB481" s="210">
        <v>31.690000000000005</v>
      </c>
      <c r="AC481" s="212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3"/>
      <c r="AT481" s="213"/>
      <c r="AU481" s="213"/>
      <c r="AV481" s="213"/>
      <c r="AW481" s="213"/>
      <c r="AX481" s="213"/>
      <c r="AY481" s="213"/>
      <c r="AZ481" s="213"/>
      <c r="BA481" s="213"/>
      <c r="BB481" s="213"/>
      <c r="BC481" s="213"/>
      <c r="BD481" s="213"/>
      <c r="BE481" s="213"/>
      <c r="BF481" s="213"/>
      <c r="BG481" s="213"/>
      <c r="BH481" s="213"/>
      <c r="BI481" s="213"/>
      <c r="BJ481" s="213"/>
      <c r="BK481" s="213"/>
      <c r="BL481" s="213"/>
      <c r="BM481" s="214">
        <v>1</v>
      </c>
    </row>
    <row r="482" spans="1:65">
      <c r="A482" s="29"/>
      <c r="B482" s="19">
        <v>1</v>
      </c>
      <c r="C482" s="9">
        <v>2</v>
      </c>
      <c r="D482" s="215">
        <v>31</v>
      </c>
      <c r="E482" s="215">
        <v>28.5</v>
      </c>
      <c r="F482" s="215">
        <v>29</v>
      </c>
      <c r="G482" s="215">
        <v>28.855</v>
      </c>
      <c r="H482" s="215">
        <v>25.818638081257244</v>
      </c>
      <c r="I482" s="215">
        <v>31.4</v>
      </c>
      <c r="J482" s="215">
        <v>26.6</v>
      </c>
      <c r="K482" s="216">
        <v>35.442</v>
      </c>
      <c r="L482" s="215">
        <v>28.2</v>
      </c>
      <c r="M482" s="215">
        <v>31</v>
      </c>
      <c r="N482" s="216">
        <v>34.54</v>
      </c>
      <c r="O482" s="215">
        <v>27.5</v>
      </c>
      <c r="P482" s="215">
        <v>28.5</v>
      </c>
      <c r="Q482" s="215">
        <v>30.2</v>
      </c>
      <c r="R482" s="215">
        <v>29.4</v>
      </c>
      <c r="S482" s="215">
        <v>30</v>
      </c>
      <c r="T482" s="215">
        <v>27.7</v>
      </c>
      <c r="U482" s="215">
        <v>25.7</v>
      </c>
      <c r="V482" s="215">
        <v>27.5</v>
      </c>
      <c r="W482" s="215">
        <v>29.3</v>
      </c>
      <c r="X482" s="215">
        <v>28.613700000000001</v>
      </c>
      <c r="Y482" s="216">
        <v>20</v>
      </c>
      <c r="Z482" s="215">
        <v>28.623355421327155</v>
      </c>
      <c r="AA482" s="215">
        <v>30.670999999999999</v>
      </c>
      <c r="AB482" s="215">
        <v>33.56</v>
      </c>
      <c r="AC482" s="212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3"/>
      <c r="AT482" s="213"/>
      <c r="AU482" s="213"/>
      <c r="AV482" s="213"/>
      <c r="AW482" s="213"/>
      <c r="AX482" s="213"/>
      <c r="AY482" s="213"/>
      <c r="AZ482" s="213"/>
      <c r="BA482" s="213"/>
      <c r="BB482" s="213"/>
      <c r="BC482" s="213"/>
      <c r="BD482" s="213"/>
      <c r="BE482" s="213"/>
      <c r="BF482" s="213"/>
      <c r="BG482" s="213"/>
      <c r="BH482" s="213"/>
      <c r="BI482" s="213"/>
      <c r="BJ482" s="213"/>
      <c r="BK482" s="213"/>
      <c r="BL482" s="213"/>
      <c r="BM482" s="214">
        <v>25</v>
      </c>
    </row>
    <row r="483" spans="1:65">
      <c r="A483" s="29"/>
      <c r="B483" s="19">
        <v>1</v>
      </c>
      <c r="C483" s="9">
        <v>3</v>
      </c>
      <c r="D483" s="215">
        <v>32.799999999999997</v>
      </c>
      <c r="E483" s="215">
        <v>26.3</v>
      </c>
      <c r="F483" s="215">
        <v>28</v>
      </c>
      <c r="G483" s="215">
        <v>30.132999999999999</v>
      </c>
      <c r="H483" s="215">
        <v>25.318338934282984</v>
      </c>
      <c r="I483" s="215">
        <v>30.9</v>
      </c>
      <c r="J483" s="215">
        <v>28.8</v>
      </c>
      <c r="K483" s="216">
        <v>35.072000000000003</v>
      </c>
      <c r="L483" s="215">
        <v>27.9</v>
      </c>
      <c r="M483" s="215">
        <v>32.1</v>
      </c>
      <c r="N483" s="216">
        <v>35.409999999999997</v>
      </c>
      <c r="O483" s="215">
        <v>26.8</v>
      </c>
      <c r="P483" s="215">
        <v>28.6</v>
      </c>
      <c r="Q483" s="215">
        <v>29.2</v>
      </c>
      <c r="R483" s="215">
        <v>29</v>
      </c>
      <c r="S483" s="215">
        <v>27.9</v>
      </c>
      <c r="T483" s="215">
        <v>26.2</v>
      </c>
      <c r="U483" s="215">
        <v>24.7</v>
      </c>
      <c r="V483" s="215">
        <v>26.6</v>
      </c>
      <c r="W483" s="215">
        <v>30</v>
      </c>
      <c r="X483" s="215">
        <v>29.5687</v>
      </c>
      <c r="Y483" s="216">
        <v>19</v>
      </c>
      <c r="Z483" s="215">
        <v>28.372185714883646</v>
      </c>
      <c r="AA483" s="215">
        <v>30.942999999999998</v>
      </c>
      <c r="AB483" s="215">
        <v>33.14</v>
      </c>
      <c r="AC483" s="212"/>
      <c r="AD483" s="213"/>
      <c r="AE483" s="213"/>
      <c r="AF483" s="213"/>
      <c r="AG483" s="213"/>
      <c r="AH483" s="213"/>
      <c r="AI483" s="213"/>
      <c r="AJ483" s="213"/>
      <c r="AK483" s="213"/>
      <c r="AL483" s="213"/>
      <c r="AM483" s="213"/>
      <c r="AN483" s="213"/>
      <c r="AO483" s="213"/>
      <c r="AP483" s="213"/>
      <c r="AQ483" s="213"/>
      <c r="AR483" s="213"/>
      <c r="AS483" s="213"/>
      <c r="AT483" s="213"/>
      <c r="AU483" s="213"/>
      <c r="AV483" s="213"/>
      <c r="AW483" s="213"/>
      <c r="AX483" s="213"/>
      <c r="AY483" s="213"/>
      <c r="AZ483" s="213"/>
      <c r="BA483" s="213"/>
      <c r="BB483" s="213"/>
      <c r="BC483" s="213"/>
      <c r="BD483" s="213"/>
      <c r="BE483" s="213"/>
      <c r="BF483" s="213"/>
      <c r="BG483" s="213"/>
      <c r="BH483" s="213"/>
      <c r="BI483" s="213"/>
      <c r="BJ483" s="213"/>
      <c r="BK483" s="213"/>
      <c r="BL483" s="213"/>
      <c r="BM483" s="214">
        <v>16</v>
      </c>
    </row>
    <row r="484" spans="1:65">
      <c r="A484" s="29"/>
      <c r="B484" s="19">
        <v>1</v>
      </c>
      <c r="C484" s="9">
        <v>4</v>
      </c>
      <c r="D484" s="215">
        <v>31.3</v>
      </c>
      <c r="E484" s="215">
        <v>30.2</v>
      </c>
      <c r="F484" s="215">
        <v>29</v>
      </c>
      <c r="G484" s="215">
        <v>29.745999999999999</v>
      </c>
      <c r="H484" s="215">
        <v>25.120906043350121</v>
      </c>
      <c r="I484" s="215">
        <v>31.7</v>
      </c>
      <c r="J484" s="215">
        <v>28.3</v>
      </c>
      <c r="K484" s="216">
        <v>35.207999999999998</v>
      </c>
      <c r="L484" s="215">
        <v>28.4</v>
      </c>
      <c r="M484" s="215">
        <v>31.100000000000005</v>
      </c>
      <c r="N484" s="216">
        <v>35.630000000000003</v>
      </c>
      <c r="O484" s="215">
        <v>26.4</v>
      </c>
      <c r="P484" s="215">
        <v>28.5</v>
      </c>
      <c r="Q484" s="215">
        <v>30.1</v>
      </c>
      <c r="R484" s="215">
        <v>29.7</v>
      </c>
      <c r="S484" s="215">
        <v>27.8</v>
      </c>
      <c r="T484" s="215">
        <v>27</v>
      </c>
      <c r="U484" s="215">
        <v>24.8</v>
      </c>
      <c r="V484" s="215">
        <v>27.5</v>
      </c>
      <c r="W484" s="215">
        <v>29.4</v>
      </c>
      <c r="X484" s="215">
        <v>26.034400000000002</v>
      </c>
      <c r="Y484" s="216">
        <v>20</v>
      </c>
      <c r="Z484" s="215">
        <v>27.000165776746364</v>
      </c>
      <c r="AA484" s="215">
        <v>30.393000000000001</v>
      </c>
      <c r="AB484" s="215">
        <v>35.479999999999997</v>
      </c>
      <c r="AC484" s="212"/>
      <c r="AD484" s="213"/>
      <c r="AE484" s="213"/>
      <c r="AF484" s="213"/>
      <c r="AG484" s="213"/>
      <c r="AH484" s="213"/>
      <c r="AI484" s="213"/>
      <c r="AJ484" s="213"/>
      <c r="AK484" s="213"/>
      <c r="AL484" s="213"/>
      <c r="AM484" s="213"/>
      <c r="AN484" s="213"/>
      <c r="AO484" s="213"/>
      <c r="AP484" s="213"/>
      <c r="AQ484" s="213"/>
      <c r="AR484" s="213"/>
      <c r="AS484" s="213"/>
      <c r="AT484" s="213"/>
      <c r="AU484" s="213"/>
      <c r="AV484" s="213"/>
      <c r="AW484" s="213"/>
      <c r="AX484" s="213"/>
      <c r="AY484" s="213"/>
      <c r="AZ484" s="213"/>
      <c r="BA484" s="213"/>
      <c r="BB484" s="213"/>
      <c r="BC484" s="213"/>
      <c r="BD484" s="213"/>
      <c r="BE484" s="213"/>
      <c r="BF484" s="213"/>
      <c r="BG484" s="213"/>
      <c r="BH484" s="213"/>
      <c r="BI484" s="213"/>
      <c r="BJ484" s="213"/>
      <c r="BK484" s="213"/>
      <c r="BL484" s="213"/>
      <c r="BM484" s="214">
        <v>28.717210245447202</v>
      </c>
    </row>
    <row r="485" spans="1:65">
      <c r="A485" s="29"/>
      <c r="B485" s="19">
        <v>1</v>
      </c>
      <c r="C485" s="9">
        <v>5</v>
      </c>
      <c r="D485" s="215">
        <v>31.899999999999995</v>
      </c>
      <c r="E485" s="215">
        <v>27.2</v>
      </c>
      <c r="F485" s="215">
        <v>28</v>
      </c>
      <c r="G485" s="215">
        <v>30.347999999999999</v>
      </c>
      <c r="H485" s="215">
        <v>24.960061814913839</v>
      </c>
      <c r="I485" s="215">
        <v>31.3</v>
      </c>
      <c r="J485" s="215">
        <v>27.4</v>
      </c>
      <c r="K485" s="216">
        <v>34.997</v>
      </c>
      <c r="L485" s="215">
        <v>28.2</v>
      </c>
      <c r="M485" s="215">
        <v>31.8</v>
      </c>
      <c r="N485" s="216">
        <v>36.08</v>
      </c>
      <c r="O485" s="215">
        <v>25.7</v>
      </c>
      <c r="P485" s="215">
        <v>28.8</v>
      </c>
      <c r="Q485" s="215">
        <v>29.8</v>
      </c>
      <c r="R485" s="215">
        <v>29.4</v>
      </c>
      <c r="S485" s="215">
        <v>29.4</v>
      </c>
      <c r="T485" s="215">
        <v>27</v>
      </c>
      <c r="U485" s="215">
        <v>24.8</v>
      </c>
      <c r="V485" s="215">
        <v>27.4</v>
      </c>
      <c r="W485" s="215">
        <v>28.4</v>
      </c>
      <c r="X485" s="215">
        <v>27.6066</v>
      </c>
      <c r="Y485" s="216">
        <v>19</v>
      </c>
      <c r="Z485" s="215">
        <v>28.826047603920355</v>
      </c>
      <c r="AA485" s="215">
        <v>30.586000000000002</v>
      </c>
      <c r="AB485" s="215">
        <v>34.270000000000003</v>
      </c>
      <c r="AC485" s="212"/>
      <c r="AD485" s="213"/>
      <c r="AE485" s="213"/>
      <c r="AF485" s="213"/>
      <c r="AG485" s="213"/>
      <c r="AH485" s="213"/>
      <c r="AI485" s="213"/>
      <c r="AJ485" s="213"/>
      <c r="AK485" s="213"/>
      <c r="AL485" s="213"/>
      <c r="AM485" s="213"/>
      <c r="AN485" s="213"/>
      <c r="AO485" s="213"/>
      <c r="AP485" s="213"/>
      <c r="AQ485" s="213"/>
      <c r="AR485" s="213"/>
      <c r="AS485" s="213"/>
      <c r="AT485" s="213"/>
      <c r="AU485" s="213"/>
      <c r="AV485" s="213"/>
      <c r="AW485" s="213"/>
      <c r="AX485" s="213"/>
      <c r="AY485" s="213"/>
      <c r="AZ485" s="213"/>
      <c r="BA485" s="213"/>
      <c r="BB485" s="213"/>
      <c r="BC485" s="213"/>
      <c r="BD485" s="213"/>
      <c r="BE485" s="213"/>
      <c r="BF485" s="213"/>
      <c r="BG485" s="213"/>
      <c r="BH485" s="213"/>
      <c r="BI485" s="213"/>
      <c r="BJ485" s="213"/>
      <c r="BK485" s="213"/>
      <c r="BL485" s="213"/>
      <c r="BM485" s="214">
        <v>100</v>
      </c>
    </row>
    <row r="486" spans="1:65">
      <c r="A486" s="29"/>
      <c r="B486" s="19">
        <v>1</v>
      </c>
      <c r="C486" s="9">
        <v>6</v>
      </c>
      <c r="D486" s="215">
        <v>31.100000000000005</v>
      </c>
      <c r="E486" s="215">
        <v>27</v>
      </c>
      <c r="F486" s="215">
        <v>28</v>
      </c>
      <c r="G486" s="215">
        <v>29.474</v>
      </c>
      <c r="H486" s="215">
        <v>26.106770388220191</v>
      </c>
      <c r="I486" s="215">
        <v>30.3</v>
      </c>
      <c r="J486" s="215">
        <v>28.8</v>
      </c>
      <c r="K486" s="216">
        <v>35.159999999999997</v>
      </c>
      <c r="L486" s="215">
        <v>28.1</v>
      </c>
      <c r="M486" s="215">
        <v>31.6</v>
      </c>
      <c r="N486" s="216">
        <v>34.9</v>
      </c>
      <c r="O486" s="215">
        <v>27.1</v>
      </c>
      <c r="P486" s="215">
        <v>27.8</v>
      </c>
      <c r="Q486" s="215">
        <v>29.5</v>
      </c>
      <c r="R486" s="215">
        <v>30.800000000000004</v>
      </c>
      <c r="S486" s="215">
        <v>28.4</v>
      </c>
      <c r="T486" s="215">
        <v>27.4</v>
      </c>
      <c r="U486" s="215">
        <v>25.9</v>
      </c>
      <c r="V486" s="215">
        <v>27.5</v>
      </c>
      <c r="W486" s="215">
        <v>27.2</v>
      </c>
      <c r="X486" s="215">
        <v>24.360800000000001</v>
      </c>
      <c r="Y486" s="216">
        <v>20</v>
      </c>
      <c r="Z486" s="215">
        <v>26.80536423535089</v>
      </c>
      <c r="AA486" s="215">
        <v>30.709</v>
      </c>
      <c r="AB486" s="215">
        <v>28.59</v>
      </c>
      <c r="AC486" s="212"/>
      <c r="AD486" s="213"/>
      <c r="AE486" s="213"/>
      <c r="AF486" s="213"/>
      <c r="AG486" s="213"/>
      <c r="AH486" s="213"/>
      <c r="AI486" s="213"/>
      <c r="AJ486" s="213"/>
      <c r="AK486" s="213"/>
      <c r="AL486" s="213"/>
      <c r="AM486" s="213"/>
      <c r="AN486" s="213"/>
      <c r="AO486" s="213"/>
      <c r="AP486" s="213"/>
      <c r="AQ486" s="213"/>
      <c r="AR486" s="213"/>
      <c r="AS486" s="213"/>
      <c r="AT486" s="213"/>
      <c r="AU486" s="213"/>
      <c r="AV486" s="213"/>
      <c r="AW486" s="213"/>
      <c r="AX486" s="213"/>
      <c r="AY486" s="213"/>
      <c r="AZ486" s="213"/>
      <c r="BA486" s="213"/>
      <c r="BB486" s="213"/>
      <c r="BC486" s="213"/>
      <c r="BD486" s="213"/>
      <c r="BE486" s="213"/>
      <c r="BF486" s="213"/>
      <c r="BG486" s="213"/>
      <c r="BH486" s="213"/>
      <c r="BI486" s="213"/>
      <c r="BJ486" s="213"/>
      <c r="BK486" s="213"/>
      <c r="BL486" s="213"/>
      <c r="BM486" s="218"/>
    </row>
    <row r="487" spans="1:65">
      <c r="A487" s="29"/>
      <c r="B487" s="20" t="s">
        <v>273</v>
      </c>
      <c r="C487" s="12"/>
      <c r="D487" s="219">
        <v>31.916666666666668</v>
      </c>
      <c r="E487" s="219">
        <v>27.816666666666666</v>
      </c>
      <c r="F487" s="219">
        <v>28.333333333333332</v>
      </c>
      <c r="G487" s="219">
        <v>29.639499999999998</v>
      </c>
      <c r="H487" s="219">
        <v>25.35386877101271</v>
      </c>
      <c r="I487" s="219">
        <v>31.05</v>
      </c>
      <c r="J487" s="219">
        <v>28.033333333333335</v>
      </c>
      <c r="K487" s="219">
        <v>35.168333333333337</v>
      </c>
      <c r="L487" s="219">
        <v>28.066666666666663</v>
      </c>
      <c r="M487" s="219">
        <v>31.599999999999998</v>
      </c>
      <c r="N487" s="219">
        <v>35.533333333333339</v>
      </c>
      <c r="O487" s="219">
        <v>26.749999999999996</v>
      </c>
      <c r="P487" s="219">
        <v>28.766666666666669</v>
      </c>
      <c r="Q487" s="219">
        <v>29.816666666666666</v>
      </c>
      <c r="R487" s="219">
        <v>29.733333333333334</v>
      </c>
      <c r="S487" s="219">
        <v>28.933333333333334</v>
      </c>
      <c r="T487" s="219">
        <v>27.099999999999998</v>
      </c>
      <c r="U487" s="219">
        <v>24.95</v>
      </c>
      <c r="V487" s="219">
        <v>27.183333333333334</v>
      </c>
      <c r="W487" s="219">
        <v>28.549999999999997</v>
      </c>
      <c r="X487" s="219">
        <v>26.072916666666671</v>
      </c>
      <c r="Y487" s="219">
        <v>19.666666666666668</v>
      </c>
      <c r="Z487" s="219">
        <v>27.762583295492508</v>
      </c>
      <c r="AA487" s="219">
        <v>30.724166666666665</v>
      </c>
      <c r="AB487" s="219">
        <v>32.788333333333334</v>
      </c>
      <c r="AC487" s="212"/>
      <c r="AD487" s="213"/>
      <c r="AE487" s="213"/>
      <c r="AF487" s="213"/>
      <c r="AG487" s="213"/>
      <c r="AH487" s="213"/>
      <c r="AI487" s="213"/>
      <c r="AJ487" s="213"/>
      <c r="AK487" s="213"/>
      <c r="AL487" s="213"/>
      <c r="AM487" s="213"/>
      <c r="AN487" s="213"/>
      <c r="AO487" s="213"/>
      <c r="AP487" s="213"/>
      <c r="AQ487" s="213"/>
      <c r="AR487" s="213"/>
      <c r="AS487" s="213"/>
      <c r="AT487" s="213"/>
      <c r="AU487" s="213"/>
      <c r="AV487" s="213"/>
      <c r="AW487" s="213"/>
      <c r="AX487" s="213"/>
      <c r="AY487" s="213"/>
      <c r="AZ487" s="213"/>
      <c r="BA487" s="213"/>
      <c r="BB487" s="213"/>
      <c r="BC487" s="213"/>
      <c r="BD487" s="213"/>
      <c r="BE487" s="213"/>
      <c r="BF487" s="213"/>
      <c r="BG487" s="213"/>
      <c r="BH487" s="213"/>
      <c r="BI487" s="213"/>
      <c r="BJ487" s="213"/>
      <c r="BK487" s="213"/>
      <c r="BL487" s="213"/>
      <c r="BM487" s="218"/>
    </row>
    <row r="488" spans="1:65">
      <c r="A488" s="29"/>
      <c r="B488" s="3" t="s">
        <v>274</v>
      </c>
      <c r="C488" s="28"/>
      <c r="D488" s="215">
        <v>31.599999999999998</v>
      </c>
      <c r="E488" s="215">
        <v>27.45</v>
      </c>
      <c r="F488" s="215">
        <v>28</v>
      </c>
      <c r="G488" s="215">
        <v>29.61</v>
      </c>
      <c r="H488" s="215">
        <v>25.219622488816555</v>
      </c>
      <c r="I488" s="215">
        <v>31.1</v>
      </c>
      <c r="J488" s="215">
        <v>28.3</v>
      </c>
      <c r="K488" s="215">
        <v>35.145499999999998</v>
      </c>
      <c r="L488" s="215">
        <v>28.15</v>
      </c>
      <c r="M488" s="215">
        <v>31.700000000000003</v>
      </c>
      <c r="N488" s="215">
        <v>35.519999999999996</v>
      </c>
      <c r="O488" s="215">
        <v>26.9</v>
      </c>
      <c r="P488" s="215">
        <v>28.55</v>
      </c>
      <c r="Q488" s="215">
        <v>29.950000000000003</v>
      </c>
      <c r="R488" s="215">
        <v>29.549999999999997</v>
      </c>
      <c r="S488" s="215">
        <v>28.9</v>
      </c>
      <c r="T488" s="215">
        <v>27.15</v>
      </c>
      <c r="U488" s="215">
        <v>24.8</v>
      </c>
      <c r="V488" s="215">
        <v>27.45</v>
      </c>
      <c r="W488" s="215">
        <v>28.85</v>
      </c>
      <c r="X488" s="215">
        <v>26.820500000000003</v>
      </c>
      <c r="Y488" s="215">
        <v>20</v>
      </c>
      <c r="Z488" s="215">
        <v>27.686175745815007</v>
      </c>
      <c r="AA488" s="215">
        <v>30.689999999999998</v>
      </c>
      <c r="AB488" s="215">
        <v>33.35</v>
      </c>
      <c r="AC488" s="212"/>
      <c r="AD488" s="213"/>
      <c r="AE488" s="213"/>
      <c r="AF488" s="213"/>
      <c r="AG488" s="213"/>
      <c r="AH488" s="213"/>
      <c r="AI488" s="213"/>
      <c r="AJ488" s="213"/>
      <c r="AK488" s="213"/>
      <c r="AL488" s="213"/>
      <c r="AM488" s="213"/>
      <c r="AN488" s="213"/>
      <c r="AO488" s="213"/>
      <c r="AP488" s="213"/>
      <c r="AQ488" s="213"/>
      <c r="AR488" s="213"/>
      <c r="AS488" s="213"/>
      <c r="AT488" s="213"/>
      <c r="AU488" s="213"/>
      <c r="AV488" s="213"/>
      <c r="AW488" s="213"/>
      <c r="AX488" s="213"/>
      <c r="AY488" s="213"/>
      <c r="AZ488" s="213"/>
      <c r="BA488" s="213"/>
      <c r="BB488" s="213"/>
      <c r="BC488" s="213"/>
      <c r="BD488" s="213"/>
      <c r="BE488" s="213"/>
      <c r="BF488" s="213"/>
      <c r="BG488" s="213"/>
      <c r="BH488" s="213"/>
      <c r="BI488" s="213"/>
      <c r="BJ488" s="213"/>
      <c r="BK488" s="213"/>
      <c r="BL488" s="213"/>
      <c r="BM488" s="218"/>
    </row>
    <row r="489" spans="1:65">
      <c r="A489" s="29"/>
      <c r="B489" s="3" t="s">
        <v>275</v>
      </c>
      <c r="C489" s="28"/>
      <c r="D489" s="23">
        <v>0.98674549234676678</v>
      </c>
      <c r="E489" s="23">
        <v>1.3790093062291733</v>
      </c>
      <c r="F489" s="23">
        <v>0.5163977794943222</v>
      </c>
      <c r="G489" s="23">
        <v>0.55284889436445428</v>
      </c>
      <c r="H489" s="23">
        <v>0.51027966392133828</v>
      </c>
      <c r="I489" s="23">
        <v>0.51283525619832304</v>
      </c>
      <c r="J489" s="23">
        <v>0.86871552689396936</v>
      </c>
      <c r="K489" s="23">
        <v>0.15268617051542871</v>
      </c>
      <c r="L489" s="23">
        <v>0.28047578623950098</v>
      </c>
      <c r="M489" s="23">
        <v>0.46043457732885285</v>
      </c>
      <c r="N489" s="23">
        <v>0.7662810624481512</v>
      </c>
      <c r="O489" s="23">
        <v>0.62849025449882723</v>
      </c>
      <c r="P489" s="23">
        <v>0.86871552689396847</v>
      </c>
      <c r="Q489" s="23">
        <v>0.39707262140151012</v>
      </c>
      <c r="R489" s="23">
        <v>0.63770421565696822</v>
      </c>
      <c r="S489" s="23">
        <v>1.0347302385968373</v>
      </c>
      <c r="T489" s="23">
        <v>0.51380930314660511</v>
      </c>
      <c r="U489" s="23">
        <v>0.76092049518987126</v>
      </c>
      <c r="V489" s="23">
        <v>0.45350486950711549</v>
      </c>
      <c r="W489" s="23">
        <v>1.2357184145265458</v>
      </c>
      <c r="X489" s="23">
        <v>3.4008537395287259</v>
      </c>
      <c r="Y489" s="23">
        <v>0.5163977794943222</v>
      </c>
      <c r="Z489" s="23">
        <v>0.93850671216189474</v>
      </c>
      <c r="AA489" s="23">
        <v>0.23721755134615607</v>
      </c>
      <c r="AB489" s="23">
        <v>2.4079818659339329</v>
      </c>
      <c r="AC489" s="150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A490" s="29"/>
      <c r="B490" s="3" t="s">
        <v>86</v>
      </c>
      <c r="C490" s="28"/>
      <c r="D490" s="13">
        <v>3.0916307854206793E-2</v>
      </c>
      <c r="E490" s="13">
        <v>4.9574930122079329E-2</v>
      </c>
      <c r="F490" s="13">
        <v>1.8225803982152549E-2</v>
      </c>
      <c r="G490" s="13">
        <v>1.865243659186067E-2</v>
      </c>
      <c r="H490" s="13">
        <v>2.01263037420445E-2</v>
      </c>
      <c r="I490" s="13">
        <v>1.6516433371926667E-2</v>
      </c>
      <c r="J490" s="13">
        <v>3.0988663266134458E-2</v>
      </c>
      <c r="K490" s="13">
        <v>4.3415810771649313E-3</v>
      </c>
      <c r="L490" s="13">
        <v>9.9931990346615561E-3</v>
      </c>
      <c r="M490" s="13">
        <v>1.4570714472432054E-2</v>
      </c>
      <c r="N490" s="13">
        <v>2.1565133089535209E-2</v>
      </c>
      <c r="O490" s="13">
        <v>2.349496278500289E-2</v>
      </c>
      <c r="P490" s="13">
        <v>3.0198685755294382E-2</v>
      </c>
      <c r="Q490" s="13">
        <v>1.3317136547842709E-2</v>
      </c>
      <c r="R490" s="13">
        <v>2.1447451199225389E-2</v>
      </c>
      <c r="S490" s="13">
        <v>3.5762565850121109E-2</v>
      </c>
      <c r="T490" s="13">
        <v>1.8959752883638565E-2</v>
      </c>
      <c r="U490" s="13">
        <v>3.0497815438471795E-2</v>
      </c>
      <c r="V490" s="13">
        <v>1.6683195690022641E-2</v>
      </c>
      <c r="W490" s="13">
        <v>4.3282606463276564E-2</v>
      </c>
      <c r="X490" s="13">
        <v>0.13043626008580009</v>
      </c>
      <c r="Y490" s="13">
        <v>2.6257514211575704E-2</v>
      </c>
      <c r="Z490" s="13">
        <v>3.3804732872760777E-2</v>
      </c>
      <c r="AA490" s="13">
        <v>7.7208782884099735E-3</v>
      </c>
      <c r="AB490" s="13">
        <v>7.3440203302005777E-2</v>
      </c>
      <c r="AC490" s="150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55"/>
    </row>
    <row r="491" spans="1:65">
      <c r="A491" s="29"/>
      <c r="B491" s="3" t="s">
        <v>276</v>
      </c>
      <c r="C491" s="28"/>
      <c r="D491" s="13">
        <v>0.111412508174491</v>
      </c>
      <c r="E491" s="13">
        <v>-3.1359020290743778E-2</v>
      </c>
      <c r="F491" s="13">
        <v>-1.3367486215856594E-2</v>
      </c>
      <c r="G491" s="13">
        <v>3.2116272669592494E-2</v>
      </c>
      <c r="H491" s="13">
        <v>-0.11711936659890954</v>
      </c>
      <c r="I491" s="13">
        <v>8.1233160694034856E-2</v>
      </c>
      <c r="J491" s="13">
        <v>-2.3814183420629687E-2</v>
      </c>
      <c r="K491" s="13">
        <v>0.22464309843289487</v>
      </c>
      <c r="L491" s="13">
        <v>-2.2653439286766219E-2</v>
      </c>
      <c r="M491" s="13">
        <v>0.10038543890278584</v>
      </c>
      <c r="N491" s="13">
        <v>0.2373532466987025</v>
      </c>
      <c r="O491" s="13">
        <v>-6.8502832574382277E-2</v>
      </c>
      <c r="P491" s="13">
        <v>1.7221875243715878E-3</v>
      </c>
      <c r="Q491" s="13">
        <v>3.8285627741078132E-2</v>
      </c>
      <c r="R491" s="13">
        <v>3.5383767406418798E-2</v>
      </c>
      <c r="S491" s="13">
        <v>7.5259081936900341E-3</v>
      </c>
      <c r="T491" s="13">
        <v>-5.6315019168813429E-2</v>
      </c>
      <c r="U491" s="13">
        <v>-0.13118301580302194</v>
      </c>
      <c r="V491" s="13">
        <v>-5.3413158834154095E-2</v>
      </c>
      <c r="W491" s="13">
        <v>-5.8226493457425033E-3</v>
      </c>
      <c r="X491" s="13">
        <v>-9.208044779348834E-2</v>
      </c>
      <c r="Y491" s="13">
        <v>-0.31516096102041802</v>
      </c>
      <c r="Z491" s="13">
        <v>-3.3242328965643164E-2</v>
      </c>
      <c r="AA491" s="13">
        <v>6.9886886785517133E-2</v>
      </c>
      <c r="AB491" s="13">
        <v>0.14176596727502688</v>
      </c>
      <c r="AC491" s="150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55"/>
    </row>
    <row r="492" spans="1:65">
      <c r="A492" s="29"/>
      <c r="B492" s="45" t="s">
        <v>277</v>
      </c>
      <c r="C492" s="46"/>
      <c r="D492" s="44">
        <v>1.45</v>
      </c>
      <c r="E492" s="44">
        <v>0.37</v>
      </c>
      <c r="F492" s="44">
        <v>0.14000000000000001</v>
      </c>
      <c r="G492" s="44">
        <v>0.44</v>
      </c>
      <c r="H492" s="44">
        <v>1.47</v>
      </c>
      <c r="I492" s="44">
        <v>1.06</v>
      </c>
      <c r="J492" s="44">
        <v>0.28000000000000003</v>
      </c>
      <c r="K492" s="44">
        <v>2.89</v>
      </c>
      <c r="L492" s="44">
        <v>0.26</v>
      </c>
      <c r="M492" s="44">
        <v>1.31</v>
      </c>
      <c r="N492" s="44">
        <v>3.06</v>
      </c>
      <c r="O492" s="44">
        <v>0.85</v>
      </c>
      <c r="P492" s="44">
        <v>0.05</v>
      </c>
      <c r="Q492" s="44">
        <v>0.51</v>
      </c>
      <c r="R492" s="44">
        <v>0.48</v>
      </c>
      <c r="S492" s="44">
        <v>0.12</v>
      </c>
      <c r="T492" s="44">
        <v>0.69</v>
      </c>
      <c r="U492" s="44">
        <v>1.65</v>
      </c>
      <c r="V492" s="44">
        <v>0.66</v>
      </c>
      <c r="W492" s="44">
        <v>0.05</v>
      </c>
      <c r="X492" s="44">
        <v>1.1499999999999999</v>
      </c>
      <c r="Y492" s="44" t="s">
        <v>278</v>
      </c>
      <c r="Z492" s="44">
        <v>0.4</v>
      </c>
      <c r="AA492" s="44">
        <v>0.92</v>
      </c>
      <c r="AB492" s="44">
        <v>1.84</v>
      </c>
      <c r="AC492" s="150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55"/>
    </row>
    <row r="493" spans="1:65">
      <c r="B493" s="3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BM493" s="55"/>
    </row>
    <row r="494" spans="1:65" ht="15">
      <c r="B494" s="8" t="s">
        <v>560</v>
      </c>
      <c r="BM494" s="27" t="s">
        <v>66</v>
      </c>
    </row>
    <row r="495" spans="1:65" ht="15">
      <c r="A495" s="24" t="s">
        <v>20</v>
      </c>
      <c r="B495" s="18" t="s">
        <v>110</v>
      </c>
      <c r="C495" s="15" t="s">
        <v>111</v>
      </c>
      <c r="D495" s="16" t="s">
        <v>236</v>
      </c>
      <c r="E495" s="17" t="s">
        <v>236</v>
      </c>
      <c r="F495" s="17" t="s">
        <v>236</v>
      </c>
      <c r="G495" s="17" t="s">
        <v>236</v>
      </c>
      <c r="H495" s="17" t="s">
        <v>236</v>
      </c>
      <c r="I495" s="17" t="s">
        <v>236</v>
      </c>
      <c r="J495" s="17" t="s">
        <v>236</v>
      </c>
      <c r="K495" s="17" t="s">
        <v>236</v>
      </c>
      <c r="L495" s="17" t="s">
        <v>236</v>
      </c>
      <c r="M495" s="17" t="s">
        <v>236</v>
      </c>
      <c r="N495" s="17" t="s">
        <v>236</v>
      </c>
      <c r="O495" s="17" t="s">
        <v>236</v>
      </c>
      <c r="P495" s="17" t="s">
        <v>236</v>
      </c>
      <c r="Q495" s="17" t="s">
        <v>236</v>
      </c>
      <c r="R495" s="17" t="s">
        <v>236</v>
      </c>
      <c r="S495" s="17" t="s">
        <v>236</v>
      </c>
      <c r="T495" s="17" t="s">
        <v>236</v>
      </c>
      <c r="U495" s="17" t="s">
        <v>236</v>
      </c>
      <c r="V495" s="17" t="s">
        <v>236</v>
      </c>
      <c r="W495" s="17" t="s">
        <v>236</v>
      </c>
      <c r="X495" s="17" t="s">
        <v>236</v>
      </c>
      <c r="Y495" s="17" t="s">
        <v>236</v>
      </c>
      <c r="Z495" s="17" t="s">
        <v>236</v>
      </c>
      <c r="AA495" s="150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1</v>
      </c>
    </row>
    <row r="496" spans="1:65">
      <c r="A496" s="29"/>
      <c r="B496" s="19" t="s">
        <v>237</v>
      </c>
      <c r="C496" s="9" t="s">
        <v>237</v>
      </c>
      <c r="D496" s="148" t="s">
        <v>239</v>
      </c>
      <c r="E496" s="149" t="s">
        <v>241</v>
      </c>
      <c r="F496" s="149" t="s">
        <v>243</v>
      </c>
      <c r="G496" s="149" t="s">
        <v>244</v>
      </c>
      <c r="H496" s="149" t="s">
        <v>245</v>
      </c>
      <c r="I496" s="149" t="s">
        <v>246</v>
      </c>
      <c r="J496" s="149" t="s">
        <v>247</v>
      </c>
      <c r="K496" s="149" t="s">
        <v>248</v>
      </c>
      <c r="L496" s="149" t="s">
        <v>249</v>
      </c>
      <c r="M496" s="149" t="s">
        <v>250</v>
      </c>
      <c r="N496" s="149" t="s">
        <v>251</v>
      </c>
      <c r="O496" s="149" t="s">
        <v>252</v>
      </c>
      <c r="P496" s="149" t="s">
        <v>253</v>
      </c>
      <c r="Q496" s="149" t="s">
        <v>254</v>
      </c>
      <c r="R496" s="149" t="s">
        <v>255</v>
      </c>
      <c r="S496" s="149" t="s">
        <v>257</v>
      </c>
      <c r="T496" s="149" t="s">
        <v>258</v>
      </c>
      <c r="U496" s="149" t="s">
        <v>260</v>
      </c>
      <c r="V496" s="149" t="s">
        <v>261</v>
      </c>
      <c r="W496" s="149" t="s">
        <v>263</v>
      </c>
      <c r="X496" s="149" t="s">
        <v>264</v>
      </c>
      <c r="Y496" s="149" t="s">
        <v>265</v>
      </c>
      <c r="Z496" s="149" t="s">
        <v>266</v>
      </c>
      <c r="AA496" s="150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 t="s">
        <v>3</v>
      </c>
    </row>
    <row r="497" spans="1:65">
      <c r="A497" s="29"/>
      <c r="B497" s="19"/>
      <c r="C497" s="9"/>
      <c r="D497" s="10" t="s">
        <v>280</v>
      </c>
      <c r="E497" s="11" t="s">
        <v>280</v>
      </c>
      <c r="F497" s="11" t="s">
        <v>280</v>
      </c>
      <c r="G497" s="11" t="s">
        <v>280</v>
      </c>
      <c r="H497" s="11" t="s">
        <v>309</v>
      </c>
      <c r="I497" s="11" t="s">
        <v>280</v>
      </c>
      <c r="J497" s="11" t="s">
        <v>280</v>
      </c>
      <c r="K497" s="11" t="s">
        <v>309</v>
      </c>
      <c r="L497" s="11" t="s">
        <v>309</v>
      </c>
      <c r="M497" s="11" t="s">
        <v>280</v>
      </c>
      <c r="N497" s="11" t="s">
        <v>280</v>
      </c>
      <c r="O497" s="11" t="s">
        <v>280</v>
      </c>
      <c r="P497" s="11" t="s">
        <v>280</v>
      </c>
      <c r="Q497" s="11" t="s">
        <v>280</v>
      </c>
      <c r="R497" s="11" t="s">
        <v>280</v>
      </c>
      <c r="S497" s="11" t="s">
        <v>280</v>
      </c>
      <c r="T497" s="11" t="s">
        <v>280</v>
      </c>
      <c r="U497" s="11" t="s">
        <v>280</v>
      </c>
      <c r="V497" s="11" t="s">
        <v>281</v>
      </c>
      <c r="W497" s="11" t="s">
        <v>281</v>
      </c>
      <c r="X497" s="11" t="s">
        <v>309</v>
      </c>
      <c r="Y497" s="11" t="s">
        <v>281</v>
      </c>
      <c r="Z497" s="11" t="s">
        <v>280</v>
      </c>
      <c r="AA497" s="150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</v>
      </c>
    </row>
    <row r="498" spans="1:65">
      <c r="A498" s="29"/>
      <c r="B498" s="19"/>
      <c r="C498" s="9"/>
      <c r="D498" s="25" t="s">
        <v>310</v>
      </c>
      <c r="E498" s="25" t="s">
        <v>310</v>
      </c>
      <c r="F498" s="25" t="s">
        <v>311</v>
      </c>
      <c r="G498" s="25" t="s">
        <v>312</v>
      </c>
      <c r="H498" s="25" t="s">
        <v>310</v>
      </c>
      <c r="I498" s="25" t="s">
        <v>310</v>
      </c>
      <c r="J498" s="25" t="s">
        <v>313</v>
      </c>
      <c r="K498" s="25" t="s">
        <v>312</v>
      </c>
      <c r="L498" s="25" t="s">
        <v>311</v>
      </c>
      <c r="M498" s="25" t="s">
        <v>311</v>
      </c>
      <c r="N498" s="25" t="s">
        <v>310</v>
      </c>
      <c r="O498" s="25" t="s">
        <v>310</v>
      </c>
      <c r="P498" s="25" t="s">
        <v>310</v>
      </c>
      <c r="Q498" s="25" t="s">
        <v>310</v>
      </c>
      <c r="R498" s="25" t="s">
        <v>310</v>
      </c>
      <c r="S498" s="25" t="s">
        <v>314</v>
      </c>
      <c r="T498" s="25" t="s">
        <v>310</v>
      </c>
      <c r="U498" s="25" t="s">
        <v>312</v>
      </c>
      <c r="V498" s="25" t="s">
        <v>310</v>
      </c>
      <c r="W498" s="25" t="s">
        <v>310</v>
      </c>
      <c r="X498" s="25" t="s">
        <v>311</v>
      </c>
      <c r="Y498" s="25" t="s">
        <v>313</v>
      </c>
      <c r="Z498" s="25" t="s">
        <v>116</v>
      </c>
      <c r="AA498" s="150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2</v>
      </c>
    </row>
    <row r="499" spans="1:65">
      <c r="A499" s="29"/>
      <c r="B499" s="18">
        <v>1</v>
      </c>
      <c r="C499" s="14">
        <v>1</v>
      </c>
      <c r="D499" s="211">
        <v>23.2</v>
      </c>
      <c r="E499" s="210">
        <v>19.600000000000001</v>
      </c>
      <c r="F499" s="210">
        <v>16.8</v>
      </c>
      <c r="G499" s="210">
        <v>16.855134265776865</v>
      </c>
      <c r="H499" s="210">
        <v>18</v>
      </c>
      <c r="I499" s="210">
        <v>17.100000000000001</v>
      </c>
      <c r="J499" s="210">
        <v>15.336</v>
      </c>
      <c r="K499" s="210">
        <v>16.8</v>
      </c>
      <c r="L499" s="220">
        <v>21.9</v>
      </c>
      <c r="M499" s="210">
        <v>16.8</v>
      </c>
      <c r="N499" s="210">
        <v>17.2</v>
      </c>
      <c r="O499" s="210">
        <v>17.8</v>
      </c>
      <c r="P499" s="210">
        <v>17.600000000000001</v>
      </c>
      <c r="Q499" s="210">
        <v>19.600000000000001</v>
      </c>
      <c r="R499" s="210">
        <v>17.8</v>
      </c>
      <c r="S499" s="210">
        <v>19.899999999999999</v>
      </c>
      <c r="T499" s="210">
        <v>18.2</v>
      </c>
      <c r="U499" s="210">
        <v>15.2</v>
      </c>
      <c r="V499" s="210">
        <v>19.944400000000002</v>
      </c>
      <c r="W499" s="211">
        <v>13</v>
      </c>
      <c r="X499" s="210">
        <v>18.953481256069598</v>
      </c>
      <c r="Y499" s="210">
        <v>21.27</v>
      </c>
      <c r="Z499" s="210">
        <v>18.600000000000001</v>
      </c>
      <c r="AA499" s="212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4">
        <v>1</v>
      </c>
    </row>
    <row r="500" spans="1:65">
      <c r="A500" s="29"/>
      <c r="B500" s="19">
        <v>1</v>
      </c>
      <c r="C500" s="9">
        <v>2</v>
      </c>
      <c r="D500" s="216">
        <v>22.7</v>
      </c>
      <c r="E500" s="215">
        <v>16.899999999999999</v>
      </c>
      <c r="F500" s="215">
        <v>16.7</v>
      </c>
      <c r="G500" s="215">
        <v>16.872201686415501</v>
      </c>
      <c r="H500" s="215">
        <v>17.7</v>
      </c>
      <c r="I500" s="215">
        <v>17.399999999999999</v>
      </c>
      <c r="J500" s="215">
        <v>15.97</v>
      </c>
      <c r="K500" s="215">
        <v>17</v>
      </c>
      <c r="L500" s="215">
        <v>21.3</v>
      </c>
      <c r="M500" s="215">
        <v>16.3</v>
      </c>
      <c r="N500" s="215">
        <v>17.600000000000001</v>
      </c>
      <c r="O500" s="215">
        <v>17.5</v>
      </c>
      <c r="P500" s="215">
        <v>17.399999999999999</v>
      </c>
      <c r="Q500" s="215">
        <v>19.2</v>
      </c>
      <c r="R500" s="215">
        <v>18</v>
      </c>
      <c r="S500" s="215">
        <v>19.399999999999999</v>
      </c>
      <c r="T500" s="215">
        <v>19.899999999999999</v>
      </c>
      <c r="U500" s="215">
        <v>14.9</v>
      </c>
      <c r="V500" s="215">
        <v>19.404399999999999</v>
      </c>
      <c r="W500" s="216">
        <v>14</v>
      </c>
      <c r="X500" s="215">
        <v>18.890957265228515</v>
      </c>
      <c r="Y500" s="215">
        <v>21.029</v>
      </c>
      <c r="Z500" s="215">
        <v>19.899999999999999</v>
      </c>
      <c r="AA500" s="212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4">
        <v>45</v>
      </c>
    </row>
    <row r="501" spans="1:65">
      <c r="A501" s="29"/>
      <c r="B501" s="19">
        <v>1</v>
      </c>
      <c r="C501" s="9">
        <v>3</v>
      </c>
      <c r="D501" s="216">
        <v>24.2</v>
      </c>
      <c r="E501" s="215">
        <v>19.399999999999999</v>
      </c>
      <c r="F501" s="215">
        <v>17.3</v>
      </c>
      <c r="G501" s="215">
        <v>16.512659139445795</v>
      </c>
      <c r="H501" s="215">
        <v>18.399999999999999</v>
      </c>
      <c r="I501" s="215">
        <v>16.600000000000001</v>
      </c>
      <c r="J501" s="215">
        <v>15.883999999999999</v>
      </c>
      <c r="K501" s="215">
        <v>17.100000000000001</v>
      </c>
      <c r="L501" s="215">
        <v>20.7</v>
      </c>
      <c r="M501" s="215">
        <v>16.399999999999999</v>
      </c>
      <c r="N501" s="215">
        <v>17.3</v>
      </c>
      <c r="O501" s="215">
        <v>17.8</v>
      </c>
      <c r="P501" s="215">
        <v>17.100000000000001</v>
      </c>
      <c r="Q501" s="215">
        <v>18.3</v>
      </c>
      <c r="R501" s="215">
        <v>17.2</v>
      </c>
      <c r="S501" s="215">
        <v>19.7</v>
      </c>
      <c r="T501" s="215">
        <v>18.8</v>
      </c>
      <c r="U501" s="215">
        <v>15.9</v>
      </c>
      <c r="V501" s="215">
        <v>18.5792</v>
      </c>
      <c r="W501" s="216">
        <v>13</v>
      </c>
      <c r="X501" s="215">
        <v>18.148560901882355</v>
      </c>
      <c r="Y501" s="215">
        <v>20.96</v>
      </c>
      <c r="Z501" s="215">
        <v>20.3</v>
      </c>
      <c r="AA501" s="212"/>
      <c r="AB501" s="213"/>
      <c r="AC501" s="213"/>
      <c r="AD501" s="213"/>
      <c r="AE501" s="213"/>
      <c r="AF501" s="213"/>
      <c r="AG501" s="213"/>
      <c r="AH501" s="213"/>
      <c r="AI501" s="213"/>
      <c r="AJ501" s="213"/>
      <c r="AK501" s="213"/>
      <c r="AL501" s="213"/>
      <c r="AM501" s="213"/>
      <c r="AN501" s="213"/>
      <c r="AO501" s="213"/>
      <c r="AP501" s="213"/>
      <c r="AQ501" s="213"/>
      <c r="AR501" s="213"/>
      <c r="AS501" s="213"/>
      <c r="AT501" s="213"/>
      <c r="AU501" s="213"/>
      <c r="AV501" s="213"/>
      <c r="AW501" s="213"/>
      <c r="AX501" s="213"/>
      <c r="AY501" s="213"/>
      <c r="AZ501" s="213"/>
      <c r="BA501" s="213"/>
      <c r="BB501" s="213"/>
      <c r="BC501" s="213"/>
      <c r="BD501" s="213"/>
      <c r="BE501" s="213"/>
      <c r="BF501" s="213"/>
      <c r="BG501" s="213"/>
      <c r="BH501" s="213"/>
      <c r="BI501" s="213"/>
      <c r="BJ501" s="213"/>
      <c r="BK501" s="213"/>
      <c r="BL501" s="213"/>
      <c r="BM501" s="214">
        <v>16</v>
      </c>
    </row>
    <row r="502" spans="1:65">
      <c r="A502" s="29"/>
      <c r="B502" s="19">
        <v>1</v>
      </c>
      <c r="C502" s="9">
        <v>4</v>
      </c>
      <c r="D502" s="216">
        <v>23.5</v>
      </c>
      <c r="E502" s="215">
        <v>21.5</v>
      </c>
      <c r="F502" s="215">
        <v>16.899999999999999</v>
      </c>
      <c r="G502" s="215">
        <v>16.226661443194573</v>
      </c>
      <c r="H502" s="215">
        <v>18.3</v>
      </c>
      <c r="I502" s="215">
        <v>16.899999999999999</v>
      </c>
      <c r="J502" s="215">
        <v>15.886999999999999</v>
      </c>
      <c r="K502" s="215">
        <v>17.100000000000001</v>
      </c>
      <c r="L502" s="215">
        <v>20.399999999999999</v>
      </c>
      <c r="M502" s="215">
        <v>16.2</v>
      </c>
      <c r="N502" s="215">
        <v>17.2</v>
      </c>
      <c r="O502" s="215">
        <v>18</v>
      </c>
      <c r="P502" s="215">
        <v>17.2</v>
      </c>
      <c r="Q502" s="215">
        <v>19.2</v>
      </c>
      <c r="R502" s="215">
        <v>17.399999999999999</v>
      </c>
      <c r="S502" s="215">
        <v>20.8</v>
      </c>
      <c r="T502" s="215">
        <v>19</v>
      </c>
      <c r="U502" s="215">
        <v>15.8</v>
      </c>
      <c r="V502" s="215">
        <v>21.587</v>
      </c>
      <c r="W502" s="216">
        <v>14</v>
      </c>
      <c r="X502" s="215">
        <v>18.302585278746037</v>
      </c>
      <c r="Y502" s="215">
        <v>20.576000000000001</v>
      </c>
      <c r="Z502" s="215">
        <v>21.1</v>
      </c>
      <c r="AA502" s="212"/>
      <c r="AB502" s="213"/>
      <c r="AC502" s="213"/>
      <c r="AD502" s="213"/>
      <c r="AE502" s="213"/>
      <c r="AF502" s="213"/>
      <c r="AG502" s="213"/>
      <c r="AH502" s="213"/>
      <c r="AI502" s="213"/>
      <c r="AJ502" s="213"/>
      <c r="AK502" s="213"/>
      <c r="AL502" s="213"/>
      <c r="AM502" s="213"/>
      <c r="AN502" s="213"/>
      <c r="AO502" s="213"/>
      <c r="AP502" s="213"/>
      <c r="AQ502" s="213"/>
      <c r="AR502" s="213"/>
      <c r="AS502" s="213"/>
      <c r="AT502" s="213"/>
      <c r="AU502" s="213"/>
      <c r="AV502" s="213"/>
      <c r="AW502" s="213"/>
      <c r="AX502" s="213"/>
      <c r="AY502" s="213"/>
      <c r="AZ502" s="213"/>
      <c r="BA502" s="213"/>
      <c r="BB502" s="213"/>
      <c r="BC502" s="213"/>
      <c r="BD502" s="213"/>
      <c r="BE502" s="213"/>
      <c r="BF502" s="213"/>
      <c r="BG502" s="213"/>
      <c r="BH502" s="213"/>
      <c r="BI502" s="213"/>
      <c r="BJ502" s="213"/>
      <c r="BK502" s="213"/>
      <c r="BL502" s="213"/>
      <c r="BM502" s="214">
        <v>18.145425219820197</v>
      </c>
    </row>
    <row r="503" spans="1:65">
      <c r="A503" s="29"/>
      <c r="B503" s="19">
        <v>1</v>
      </c>
      <c r="C503" s="9">
        <v>5</v>
      </c>
      <c r="D503" s="216">
        <v>23.5</v>
      </c>
      <c r="E503" s="215">
        <v>17.3</v>
      </c>
      <c r="F503" s="215">
        <v>17.3</v>
      </c>
      <c r="G503" s="215">
        <v>16.154036355376267</v>
      </c>
      <c r="H503" s="215">
        <v>18.7</v>
      </c>
      <c r="I503" s="215">
        <v>17.899999999999999</v>
      </c>
      <c r="J503" s="215">
        <v>15.372000000000002</v>
      </c>
      <c r="K503" s="215">
        <v>17</v>
      </c>
      <c r="L503" s="215">
        <v>20.7</v>
      </c>
      <c r="M503" s="215">
        <v>17.3</v>
      </c>
      <c r="N503" s="215">
        <v>17.3</v>
      </c>
      <c r="O503" s="215">
        <v>17.8</v>
      </c>
      <c r="P503" s="215">
        <v>17.5</v>
      </c>
      <c r="Q503" s="215">
        <v>19.8</v>
      </c>
      <c r="R503" s="215">
        <v>18</v>
      </c>
      <c r="S503" s="215">
        <v>20</v>
      </c>
      <c r="T503" s="215">
        <v>17.8</v>
      </c>
      <c r="U503" s="215">
        <v>16.7</v>
      </c>
      <c r="V503" s="215">
        <v>20.1861</v>
      </c>
      <c r="W503" s="216">
        <v>13</v>
      </c>
      <c r="X503" s="215">
        <v>19.009697862880476</v>
      </c>
      <c r="Y503" s="215">
        <v>21.047000000000001</v>
      </c>
      <c r="Z503" s="215">
        <v>20.5</v>
      </c>
      <c r="AA503" s="212"/>
      <c r="AB503" s="213"/>
      <c r="AC503" s="213"/>
      <c r="AD503" s="213"/>
      <c r="AE503" s="213"/>
      <c r="AF503" s="213"/>
      <c r="AG503" s="213"/>
      <c r="AH503" s="213"/>
      <c r="AI503" s="213"/>
      <c r="AJ503" s="213"/>
      <c r="AK503" s="213"/>
      <c r="AL503" s="213"/>
      <c r="AM503" s="213"/>
      <c r="AN503" s="213"/>
      <c r="AO503" s="213"/>
      <c r="AP503" s="213"/>
      <c r="AQ503" s="213"/>
      <c r="AR503" s="213"/>
      <c r="AS503" s="213"/>
      <c r="AT503" s="213"/>
      <c r="AU503" s="213"/>
      <c r="AV503" s="213"/>
      <c r="AW503" s="213"/>
      <c r="AX503" s="213"/>
      <c r="AY503" s="213"/>
      <c r="AZ503" s="213"/>
      <c r="BA503" s="213"/>
      <c r="BB503" s="213"/>
      <c r="BC503" s="213"/>
      <c r="BD503" s="213"/>
      <c r="BE503" s="213"/>
      <c r="BF503" s="213"/>
      <c r="BG503" s="213"/>
      <c r="BH503" s="213"/>
      <c r="BI503" s="213"/>
      <c r="BJ503" s="213"/>
      <c r="BK503" s="213"/>
      <c r="BL503" s="213"/>
      <c r="BM503" s="214">
        <v>101</v>
      </c>
    </row>
    <row r="504" spans="1:65">
      <c r="A504" s="29"/>
      <c r="B504" s="19">
        <v>1</v>
      </c>
      <c r="C504" s="9">
        <v>6</v>
      </c>
      <c r="D504" s="216">
        <v>22.7</v>
      </c>
      <c r="E504" s="215">
        <v>17</v>
      </c>
      <c r="F504" s="215">
        <v>17.5</v>
      </c>
      <c r="G504" s="215">
        <v>16.727160800565652</v>
      </c>
      <c r="H504" s="215">
        <v>17.399999999999999</v>
      </c>
      <c r="I504" s="215">
        <v>17</v>
      </c>
      <c r="J504" s="215">
        <v>15.914999999999999</v>
      </c>
      <c r="K504" s="217">
        <v>16.399999999999999</v>
      </c>
      <c r="L504" s="215">
        <v>20.7</v>
      </c>
      <c r="M504" s="215">
        <v>16.7</v>
      </c>
      <c r="N504" s="215">
        <v>17.600000000000001</v>
      </c>
      <c r="O504" s="215">
        <v>17.600000000000001</v>
      </c>
      <c r="P504" s="215">
        <v>17.399999999999999</v>
      </c>
      <c r="Q504" s="215">
        <v>19.7</v>
      </c>
      <c r="R504" s="215">
        <v>17.7</v>
      </c>
      <c r="S504" s="215">
        <v>20</v>
      </c>
      <c r="T504" s="215">
        <v>17.5</v>
      </c>
      <c r="U504" s="215">
        <v>15.6</v>
      </c>
      <c r="V504" s="215">
        <v>22.146799999999999</v>
      </c>
      <c r="W504" s="216">
        <v>14</v>
      </c>
      <c r="X504" s="215">
        <v>18.431541441763535</v>
      </c>
      <c r="Y504" s="215">
        <v>21.184999999999999</v>
      </c>
      <c r="Z504" s="215">
        <v>18.8</v>
      </c>
      <c r="AA504" s="212"/>
      <c r="AB504" s="213"/>
      <c r="AC504" s="213"/>
      <c r="AD504" s="213"/>
      <c r="AE504" s="213"/>
      <c r="AF504" s="213"/>
      <c r="AG504" s="213"/>
      <c r="AH504" s="213"/>
      <c r="AI504" s="213"/>
      <c r="AJ504" s="213"/>
      <c r="AK504" s="213"/>
      <c r="AL504" s="213"/>
      <c r="AM504" s="213"/>
      <c r="AN504" s="213"/>
      <c r="AO504" s="213"/>
      <c r="AP504" s="213"/>
      <c r="AQ504" s="213"/>
      <c r="AR504" s="213"/>
      <c r="AS504" s="213"/>
      <c r="AT504" s="213"/>
      <c r="AU504" s="213"/>
      <c r="AV504" s="213"/>
      <c r="AW504" s="213"/>
      <c r="AX504" s="213"/>
      <c r="AY504" s="213"/>
      <c r="AZ504" s="213"/>
      <c r="BA504" s="213"/>
      <c r="BB504" s="213"/>
      <c r="BC504" s="213"/>
      <c r="BD504" s="213"/>
      <c r="BE504" s="213"/>
      <c r="BF504" s="213"/>
      <c r="BG504" s="213"/>
      <c r="BH504" s="213"/>
      <c r="BI504" s="213"/>
      <c r="BJ504" s="213"/>
      <c r="BK504" s="213"/>
      <c r="BL504" s="213"/>
      <c r="BM504" s="218"/>
    </row>
    <row r="505" spans="1:65">
      <c r="A505" s="29"/>
      <c r="B505" s="20" t="s">
        <v>273</v>
      </c>
      <c r="C505" s="12"/>
      <c r="D505" s="219">
        <v>23.299999999999997</v>
      </c>
      <c r="E505" s="219">
        <v>18.616666666666667</v>
      </c>
      <c r="F505" s="219">
        <v>17.083333333333332</v>
      </c>
      <c r="G505" s="219">
        <v>16.557975615129109</v>
      </c>
      <c r="H505" s="219">
        <v>18.083333333333332</v>
      </c>
      <c r="I505" s="219">
        <v>17.150000000000002</v>
      </c>
      <c r="J505" s="219">
        <v>15.727333333333334</v>
      </c>
      <c r="K505" s="219">
        <v>16.900000000000002</v>
      </c>
      <c r="L505" s="219">
        <v>20.950000000000003</v>
      </c>
      <c r="M505" s="219">
        <v>16.616666666666667</v>
      </c>
      <c r="N505" s="219">
        <v>17.366666666666664</v>
      </c>
      <c r="O505" s="219">
        <v>17.75</v>
      </c>
      <c r="P505" s="219">
        <v>17.366666666666664</v>
      </c>
      <c r="Q505" s="219">
        <v>19.3</v>
      </c>
      <c r="R505" s="219">
        <v>17.683333333333334</v>
      </c>
      <c r="S505" s="219">
        <v>19.966666666666665</v>
      </c>
      <c r="T505" s="219">
        <v>18.533333333333331</v>
      </c>
      <c r="U505" s="219">
        <v>15.683333333333332</v>
      </c>
      <c r="V505" s="219">
        <v>20.307983333333333</v>
      </c>
      <c r="W505" s="219">
        <v>13.5</v>
      </c>
      <c r="X505" s="219">
        <v>18.622804001095087</v>
      </c>
      <c r="Y505" s="219">
        <v>21.011166666666668</v>
      </c>
      <c r="Z505" s="219">
        <v>19.866666666666667</v>
      </c>
      <c r="AA505" s="212"/>
      <c r="AB505" s="213"/>
      <c r="AC505" s="213"/>
      <c r="AD505" s="213"/>
      <c r="AE505" s="213"/>
      <c r="AF505" s="213"/>
      <c r="AG505" s="213"/>
      <c r="AH505" s="213"/>
      <c r="AI505" s="213"/>
      <c r="AJ505" s="213"/>
      <c r="AK505" s="213"/>
      <c r="AL505" s="213"/>
      <c r="AM505" s="213"/>
      <c r="AN505" s="213"/>
      <c r="AO505" s="213"/>
      <c r="AP505" s="213"/>
      <c r="AQ505" s="213"/>
      <c r="AR505" s="213"/>
      <c r="AS505" s="213"/>
      <c r="AT505" s="213"/>
      <c r="AU505" s="213"/>
      <c r="AV505" s="213"/>
      <c r="AW505" s="213"/>
      <c r="AX505" s="213"/>
      <c r="AY505" s="213"/>
      <c r="AZ505" s="213"/>
      <c r="BA505" s="213"/>
      <c r="BB505" s="213"/>
      <c r="BC505" s="213"/>
      <c r="BD505" s="213"/>
      <c r="BE505" s="213"/>
      <c r="BF505" s="213"/>
      <c r="BG505" s="213"/>
      <c r="BH505" s="213"/>
      <c r="BI505" s="213"/>
      <c r="BJ505" s="213"/>
      <c r="BK505" s="213"/>
      <c r="BL505" s="213"/>
      <c r="BM505" s="218"/>
    </row>
    <row r="506" spans="1:65">
      <c r="A506" s="29"/>
      <c r="B506" s="3" t="s">
        <v>274</v>
      </c>
      <c r="C506" s="28"/>
      <c r="D506" s="215">
        <v>23.35</v>
      </c>
      <c r="E506" s="215">
        <v>18.350000000000001</v>
      </c>
      <c r="F506" s="215">
        <v>17.100000000000001</v>
      </c>
      <c r="G506" s="215">
        <v>16.619909970005722</v>
      </c>
      <c r="H506" s="215">
        <v>18.149999999999999</v>
      </c>
      <c r="I506" s="215">
        <v>17.05</v>
      </c>
      <c r="J506" s="215">
        <v>15.885499999999999</v>
      </c>
      <c r="K506" s="215">
        <v>17</v>
      </c>
      <c r="L506" s="215">
        <v>20.7</v>
      </c>
      <c r="M506" s="215">
        <v>16.549999999999997</v>
      </c>
      <c r="N506" s="215">
        <v>17.3</v>
      </c>
      <c r="O506" s="215">
        <v>17.8</v>
      </c>
      <c r="P506" s="215">
        <v>17.399999999999999</v>
      </c>
      <c r="Q506" s="215">
        <v>19.399999999999999</v>
      </c>
      <c r="R506" s="215">
        <v>17.75</v>
      </c>
      <c r="S506" s="215">
        <v>19.95</v>
      </c>
      <c r="T506" s="215">
        <v>18.5</v>
      </c>
      <c r="U506" s="215">
        <v>15.7</v>
      </c>
      <c r="V506" s="215">
        <v>20.065249999999999</v>
      </c>
      <c r="W506" s="215">
        <v>13.5</v>
      </c>
      <c r="X506" s="215">
        <v>18.661249353496025</v>
      </c>
      <c r="Y506" s="215">
        <v>21.038</v>
      </c>
      <c r="Z506" s="215">
        <v>20.100000000000001</v>
      </c>
      <c r="AA506" s="212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3"/>
      <c r="AT506" s="213"/>
      <c r="AU506" s="213"/>
      <c r="AV506" s="213"/>
      <c r="AW506" s="213"/>
      <c r="AX506" s="213"/>
      <c r="AY506" s="213"/>
      <c r="AZ506" s="213"/>
      <c r="BA506" s="213"/>
      <c r="BB506" s="213"/>
      <c r="BC506" s="213"/>
      <c r="BD506" s="213"/>
      <c r="BE506" s="213"/>
      <c r="BF506" s="213"/>
      <c r="BG506" s="213"/>
      <c r="BH506" s="213"/>
      <c r="BI506" s="213"/>
      <c r="BJ506" s="213"/>
      <c r="BK506" s="213"/>
      <c r="BL506" s="213"/>
      <c r="BM506" s="218"/>
    </row>
    <row r="507" spans="1:65">
      <c r="A507" s="29"/>
      <c r="B507" s="3" t="s">
        <v>275</v>
      </c>
      <c r="C507" s="28"/>
      <c r="D507" s="23">
        <v>0.56920997883030844</v>
      </c>
      <c r="E507" s="23">
        <v>1.8540945678866187</v>
      </c>
      <c r="F507" s="23">
        <v>0.32506409624359767</v>
      </c>
      <c r="G507" s="23">
        <v>0.31325852057518611</v>
      </c>
      <c r="H507" s="23">
        <v>0.47923550230201739</v>
      </c>
      <c r="I507" s="23">
        <v>0.45055521304275153</v>
      </c>
      <c r="J507" s="23">
        <v>0.29104890768849523</v>
      </c>
      <c r="K507" s="23">
        <v>0.26832815729997567</v>
      </c>
      <c r="L507" s="23">
        <v>0.55045435778091545</v>
      </c>
      <c r="M507" s="23">
        <v>0.40702170294305806</v>
      </c>
      <c r="N507" s="23">
        <v>0.18618986725025341</v>
      </c>
      <c r="O507" s="23">
        <v>0.17606816861658997</v>
      </c>
      <c r="P507" s="23">
        <v>0.18618986725025252</v>
      </c>
      <c r="Q507" s="23">
        <v>0.55136195008360878</v>
      </c>
      <c r="R507" s="23">
        <v>0.32506409624359778</v>
      </c>
      <c r="S507" s="23">
        <v>0.46761807778000558</v>
      </c>
      <c r="T507" s="23">
        <v>0.88015150211010029</v>
      </c>
      <c r="U507" s="23">
        <v>0.62423286253341914</v>
      </c>
      <c r="V507" s="23">
        <v>1.3393530832706757</v>
      </c>
      <c r="W507" s="23">
        <v>0.54772255750516607</v>
      </c>
      <c r="X507" s="23">
        <v>0.372818560215532</v>
      </c>
      <c r="Y507" s="23">
        <v>0.24116501957511677</v>
      </c>
      <c r="Z507" s="23">
        <v>0.98522417076859548</v>
      </c>
      <c r="AA507" s="150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5"/>
    </row>
    <row r="508" spans="1:65">
      <c r="A508" s="29"/>
      <c r="B508" s="3" t="s">
        <v>86</v>
      </c>
      <c r="C508" s="28"/>
      <c r="D508" s="13">
        <v>2.442961282533513E-2</v>
      </c>
      <c r="E508" s="13">
        <v>9.9593262375288386E-2</v>
      </c>
      <c r="F508" s="13">
        <v>1.9028142219137425E-2</v>
      </c>
      <c r="G508" s="13">
        <v>1.8918890077900596E-2</v>
      </c>
      <c r="H508" s="13">
        <v>2.6501502431447967E-2</v>
      </c>
      <c r="I508" s="13">
        <v>2.6271440993746443E-2</v>
      </c>
      <c r="J508" s="13">
        <v>1.8505928597038823E-2</v>
      </c>
      <c r="K508" s="13">
        <v>1.5877405757395009E-2</v>
      </c>
      <c r="L508" s="13">
        <v>2.6274671015795482E-2</v>
      </c>
      <c r="M508" s="13">
        <v>2.4494786536192061E-2</v>
      </c>
      <c r="N508" s="13">
        <v>1.0721105599822655E-2</v>
      </c>
      <c r="O508" s="13">
        <v>9.9193334431881674E-3</v>
      </c>
      <c r="P508" s="13">
        <v>1.0721105599822605E-2</v>
      </c>
      <c r="Q508" s="13">
        <v>2.8567976688269884E-2</v>
      </c>
      <c r="R508" s="13">
        <v>1.8382512511419289E-2</v>
      </c>
      <c r="S508" s="13">
        <v>2.3419937117529498E-2</v>
      </c>
      <c r="T508" s="13">
        <v>4.7490188962775202E-2</v>
      </c>
      <c r="U508" s="13">
        <v>3.9802307919240332E-2</v>
      </c>
      <c r="V508" s="13">
        <v>6.5952047590677021E-2</v>
      </c>
      <c r="W508" s="13">
        <v>4.0572041296678969E-2</v>
      </c>
      <c r="X508" s="13">
        <v>2.0019464318778685E-2</v>
      </c>
      <c r="Y508" s="13">
        <v>1.1477945199383666E-2</v>
      </c>
      <c r="Z508" s="13">
        <v>4.9591820676271582E-2</v>
      </c>
      <c r="AA508" s="150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55"/>
    </row>
    <row r="509" spans="1:65">
      <c r="A509" s="29"/>
      <c r="B509" s="3" t="s">
        <v>276</v>
      </c>
      <c r="C509" s="28"/>
      <c r="D509" s="13">
        <v>0.28407021151256751</v>
      </c>
      <c r="E509" s="13">
        <v>2.5970261988224719E-2</v>
      </c>
      <c r="F509" s="13">
        <v>-5.853221258914032E-2</v>
      </c>
      <c r="G509" s="13">
        <v>-8.748483904125437E-2</v>
      </c>
      <c r="H509" s="13">
        <v>-3.4219030821631691E-3</v>
      </c>
      <c r="I509" s="13">
        <v>-5.4858191955341695E-2</v>
      </c>
      <c r="J509" s="13">
        <v>-0.13326179228060131</v>
      </c>
      <c r="K509" s="13">
        <v>-6.8635769332086038E-2</v>
      </c>
      <c r="L509" s="13">
        <v>0.15456098417117148</v>
      </c>
      <c r="M509" s="13">
        <v>-8.4250357025729583E-2</v>
      </c>
      <c r="N509" s="13">
        <v>-4.2917624895496997E-2</v>
      </c>
      <c r="O509" s="13">
        <v>-2.1792006251155516E-2</v>
      </c>
      <c r="P509" s="13">
        <v>-4.2917624895496997E-2</v>
      </c>
      <c r="Q509" s="13">
        <v>6.3628973484659124E-2</v>
      </c>
      <c r="R509" s="13">
        <v>-2.5466026884954029E-2</v>
      </c>
      <c r="S509" s="13">
        <v>0.10036917982264382</v>
      </c>
      <c r="T509" s="13">
        <v>2.1377736195976382E-2</v>
      </c>
      <c r="U509" s="13">
        <v>-0.13568664589890844</v>
      </c>
      <c r="V509" s="13">
        <v>0.11917924696253346</v>
      </c>
      <c r="W509" s="13">
        <v>-0.25601082165580846</v>
      </c>
      <c r="X509" s="13">
        <v>2.6308492388122717E-2</v>
      </c>
      <c r="Y509" s="13">
        <v>0.1579318981026816</v>
      </c>
      <c r="Z509" s="13">
        <v>9.4858148871946213E-2</v>
      </c>
      <c r="AA509" s="150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55"/>
    </row>
    <row r="510" spans="1:65">
      <c r="A510" s="29"/>
      <c r="B510" s="45" t="s">
        <v>277</v>
      </c>
      <c r="C510" s="46"/>
      <c r="D510" s="44">
        <v>3.13</v>
      </c>
      <c r="E510" s="44">
        <v>0.41</v>
      </c>
      <c r="F510" s="44">
        <v>0.49</v>
      </c>
      <c r="G510" s="44">
        <v>0.79</v>
      </c>
      <c r="H510" s="44">
        <v>0.1</v>
      </c>
      <c r="I510" s="44">
        <v>0.45</v>
      </c>
      <c r="J510" s="44">
        <v>1.27</v>
      </c>
      <c r="K510" s="44">
        <v>0.59</v>
      </c>
      <c r="L510" s="44">
        <v>1.77</v>
      </c>
      <c r="M510" s="44">
        <v>0.76</v>
      </c>
      <c r="N510" s="44">
        <v>0.32</v>
      </c>
      <c r="O510" s="44">
        <v>0.1</v>
      </c>
      <c r="P510" s="44">
        <v>0.32</v>
      </c>
      <c r="Q510" s="44">
        <v>0.81</v>
      </c>
      <c r="R510" s="44">
        <v>0.14000000000000001</v>
      </c>
      <c r="S510" s="44">
        <v>1.19</v>
      </c>
      <c r="T510" s="44">
        <v>0.36</v>
      </c>
      <c r="U510" s="44">
        <v>1.3</v>
      </c>
      <c r="V510" s="44">
        <v>1.39</v>
      </c>
      <c r="W510" s="44" t="s">
        <v>278</v>
      </c>
      <c r="X510" s="44">
        <v>0.41</v>
      </c>
      <c r="Y510" s="44">
        <v>1.8</v>
      </c>
      <c r="Z510" s="44">
        <v>1.1399999999999999</v>
      </c>
      <c r="AA510" s="150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55"/>
    </row>
    <row r="511" spans="1:65">
      <c r="B511" s="30" t="s">
        <v>291</v>
      </c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  <c r="BM511" s="55"/>
    </row>
    <row r="512" spans="1:65">
      <c r="BM512" s="55"/>
    </row>
    <row r="513" spans="1:65" ht="15">
      <c r="B513" s="8" t="s">
        <v>561</v>
      </c>
      <c r="BM513" s="27" t="s">
        <v>66</v>
      </c>
    </row>
    <row r="514" spans="1:65" ht="15">
      <c r="A514" s="24" t="s">
        <v>23</v>
      </c>
      <c r="B514" s="18" t="s">
        <v>110</v>
      </c>
      <c r="C514" s="15" t="s">
        <v>111</v>
      </c>
      <c r="D514" s="16" t="s">
        <v>236</v>
      </c>
      <c r="E514" s="17" t="s">
        <v>236</v>
      </c>
      <c r="F514" s="17" t="s">
        <v>236</v>
      </c>
      <c r="G514" s="17" t="s">
        <v>236</v>
      </c>
      <c r="H514" s="17" t="s">
        <v>236</v>
      </c>
      <c r="I514" s="17" t="s">
        <v>236</v>
      </c>
      <c r="J514" s="17" t="s">
        <v>236</v>
      </c>
      <c r="K514" s="17" t="s">
        <v>236</v>
      </c>
      <c r="L514" s="150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7">
        <v>1</v>
      </c>
    </row>
    <row r="515" spans="1:65">
      <c r="A515" s="29"/>
      <c r="B515" s="19" t="s">
        <v>237</v>
      </c>
      <c r="C515" s="9" t="s">
        <v>237</v>
      </c>
      <c r="D515" s="148" t="s">
        <v>241</v>
      </c>
      <c r="E515" s="149" t="s">
        <v>243</v>
      </c>
      <c r="F515" s="149" t="s">
        <v>244</v>
      </c>
      <c r="G515" s="149" t="s">
        <v>245</v>
      </c>
      <c r="H515" s="149" t="s">
        <v>250</v>
      </c>
      <c r="I515" s="149" t="s">
        <v>257</v>
      </c>
      <c r="J515" s="149" t="s">
        <v>261</v>
      </c>
      <c r="K515" s="149" t="s">
        <v>266</v>
      </c>
      <c r="L515" s="150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7" t="s">
        <v>3</v>
      </c>
    </row>
    <row r="516" spans="1:65">
      <c r="A516" s="29"/>
      <c r="B516" s="19"/>
      <c r="C516" s="9"/>
      <c r="D516" s="10" t="s">
        <v>280</v>
      </c>
      <c r="E516" s="11" t="s">
        <v>280</v>
      </c>
      <c r="F516" s="11" t="s">
        <v>280</v>
      </c>
      <c r="G516" s="11" t="s">
        <v>309</v>
      </c>
      <c r="H516" s="11" t="s">
        <v>280</v>
      </c>
      <c r="I516" s="11" t="s">
        <v>280</v>
      </c>
      <c r="J516" s="11" t="s">
        <v>280</v>
      </c>
      <c r="K516" s="11" t="s">
        <v>280</v>
      </c>
      <c r="L516" s="150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7">
        <v>3</v>
      </c>
    </row>
    <row r="517" spans="1:65">
      <c r="A517" s="29"/>
      <c r="B517" s="19"/>
      <c r="C517" s="9"/>
      <c r="D517" s="25" t="s">
        <v>310</v>
      </c>
      <c r="E517" s="25" t="s">
        <v>311</v>
      </c>
      <c r="F517" s="25" t="s">
        <v>312</v>
      </c>
      <c r="G517" s="25" t="s">
        <v>310</v>
      </c>
      <c r="H517" s="25" t="s">
        <v>311</v>
      </c>
      <c r="I517" s="25" t="s">
        <v>314</v>
      </c>
      <c r="J517" s="25" t="s">
        <v>310</v>
      </c>
      <c r="K517" s="25" t="s">
        <v>116</v>
      </c>
      <c r="L517" s="150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7">
        <v>3</v>
      </c>
    </row>
    <row r="518" spans="1:65">
      <c r="A518" s="29"/>
      <c r="B518" s="18">
        <v>1</v>
      </c>
      <c r="C518" s="14">
        <v>1</v>
      </c>
      <c r="D518" s="200">
        <v>0.02</v>
      </c>
      <c r="E518" s="200">
        <v>2.4E-2</v>
      </c>
      <c r="F518" s="208" t="s">
        <v>299</v>
      </c>
      <c r="G518" s="208" t="s">
        <v>104</v>
      </c>
      <c r="H518" s="200">
        <v>0.03</v>
      </c>
      <c r="I518" s="200">
        <v>0.04</v>
      </c>
      <c r="J518" s="201">
        <v>1.89E-2</v>
      </c>
      <c r="K518" s="200">
        <v>2.7E-2</v>
      </c>
      <c r="L518" s="202"/>
      <c r="M518" s="203"/>
      <c r="N518" s="203"/>
      <c r="O518" s="203"/>
      <c r="P518" s="203"/>
      <c r="Q518" s="203"/>
      <c r="R518" s="203"/>
      <c r="S518" s="203"/>
      <c r="T518" s="203"/>
      <c r="U518" s="203"/>
      <c r="V518" s="203"/>
      <c r="W518" s="203"/>
      <c r="X518" s="203"/>
      <c r="Y518" s="203"/>
      <c r="Z518" s="203"/>
      <c r="AA518" s="203"/>
      <c r="AB518" s="203"/>
      <c r="AC518" s="203"/>
      <c r="AD518" s="203"/>
      <c r="AE518" s="203"/>
      <c r="AF518" s="203"/>
      <c r="AG518" s="203"/>
      <c r="AH518" s="203"/>
      <c r="AI518" s="203"/>
      <c r="AJ518" s="203"/>
      <c r="AK518" s="203"/>
      <c r="AL518" s="203"/>
      <c r="AM518" s="203"/>
      <c r="AN518" s="203"/>
      <c r="AO518" s="203"/>
      <c r="AP518" s="203"/>
      <c r="AQ518" s="203"/>
      <c r="AR518" s="203"/>
      <c r="AS518" s="203"/>
      <c r="AT518" s="203"/>
      <c r="AU518" s="203"/>
      <c r="AV518" s="203"/>
      <c r="AW518" s="203"/>
      <c r="AX518" s="203"/>
      <c r="AY518" s="203"/>
      <c r="AZ518" s="203"/>
      <c r="BA518" s="203"/>
      <c r="BB518" s="203"/>
      <c r="BC518" s="203"/>
      <c r="BD518" s="203"/>
      <c r="BE518" s="203"/>
      <c r="BF518" s="203"/>
      <c r="BG518" s="203"/>
      <c r="BH518" s="203"/>
      <c r="BI518" s="203"/>
      <c r="BJ518" s="203"/>
      <c r="BK518" s="203"/>
      <c r="BL518" s="203"/>
      <c r="BM518" s="204">
        <v>1</v>
      </c>
    </row>
    <row r="519" spans="1:65">
      <c r="A519" s="29"/>
      <c r="B519" s="19">
        <v>1</v>
      </c>
      <c r="C519" s="9">
        <v>2</v>
      </c>
      <c r="D519" s="23">
        <v>0.02</v>
      </c>
      <c r="E519" s="23">
        <v>2.4E-2</v>
      </c>
      <c r="F519" s="206" t="s">
        <v>299</v>
      </c>
      <c r="G519" s="206" t="s">
        <v>104</v>
      </c>
      <c r="H519" s="23">
        <v>0.03</v>
      </c>
      <c r="I519" s="23">
        <v>0.03</v>
      </c>
      <c r="J519" s="23">
        <v>2.9499999999999998E-2</v>
      </c>
      <c r="K519" s="23">
        <v>0.03</v>
      </c>
      <c r="L519" s="202"/>
      <c r="M519" s="203"/>
      <c r="N519" s="203"/>
      <c r="O519" s="203"/>
      <c r="P519" s="203"/>
      <c r="Q519" s="203"/>
      <c r="R519" s="203"/>
      <c r="S519" s="203"/>
      <c r="T519" s="203"/>
      <c r="U519" s="203"/>
      <c r="V519" s="203"/>
      <c r="W519" s="203"/>
      <c r="X519" s="203"/>
      <c r="Y519" s="203"/>
      <c r="Z519" s="203"/>
      <c r="AA519" s="203"/>
      <c r="AB519" s="203"/>
      <c r="AC519" s="203"/>
      <c r="AD519" s="203"/>
      <c r="AE519" s="203"/>
      <c r="AF519" s="203"/>
      <c r="AG519" s="203"/>
      <c r="AH519" s="203"/>
      <c r="AI519" s="203"/>
      <c r="AJ519" s="203"/>
      <c r="AK519" s="203"/>
      <c r="AL519" s="203"/>
      <c r="AM519" s="203"/>
      <c r="AN519" s="203"/>
      <c r="AO519" s="203"/>
      <c r="AP519" s="203"/>
      <c r="AQ519" s="203"/>
      <c r="AR519" s="203"/>
      <c r="AS519" s="203"/>
      <c r="AT519" s="203"/>
      <c r="AU519" s="203"/>
      <c r="AV519" s="203"/>
      <c r="AW519" s="203"/>
      <c r="AX519" s="203"/>
      <c r="AY519" s="203"/>
      <c r="AZ519" s="203"/>
      <c r="BA519" s="203"/>
      <c r="BB519" s="203"/>
      <c r="BC519" s="203"/>
      <c r="BD519" s="203"/>
      <c r="BE519" s="203"/>
      <c r="BF519" s="203"/>
      <c r="BG519" s="203"/>
      <c r="BH519" s="203"/>
      <c r="BI519" s="203"/>
      <c r="BJ519" s="203"/>
      <c r="BK519" s="203"/>
      <c r="BL519" s="203"/>
      <c r="BM519" s="204">
        <v>26</v>
      </c>
    </row>
    <row r="520" spans="1:65">
      <c r="A520" s="29"/>
      <c r="B520" s="19">
        <v>1</v>
      </c>
      <c r="C520" s="9">
        <v>3</v>
      </c>
      <c r="D520" s="23">
        <v>0.02</v>
      </c>
      <c r="E520" s="23">
        <v>2.5000000000000001E-2</v>
      </c>
      <c r="F520" s="206" t="s">
        <v>299</v>
      </c>
      <c r="G520" s="206" t="s">
        <v>104</v>
      </c>
      <c r="H520" s="23">
        <v>0.03</v>
      </c>
      <c r="I520" s="23">
        <v>0.04</v>
      </c>
      <c r="J520" s="23">
        <v>3.0599999999999995E-2</v>
      </c>
      <c r="K520" s="23">
        <v>2.9000000000000001E-2</v>
      </c>
      <c r="L520" s="202"/>
      <c r="M520" s="203"/>
      <c r="N520" s="203"/>
      <c r="O520" s="203"/>
      <c r="P520" s="203"/>
      <c r="Q520" s="203"/>
      <c r="R520" s="203"/>
      <c r="S520" s="203"/>
      <c r="T520" s="203"/>
      <c r="U520" s="203"/>
      <c r="V520" s="203"/>
      <c r="W520" s="203"/>
      <c r="X520" s="203"/>
      <c r="Y520" s="203"/>
      <c r="Z520" s="203"/>
      <c r="AA520" s="203"/>
      <c r="AB520" s="203"/>
      <c r="AC520" s="203"/>
      <c r="AD520" s="203"/>
      <c r="AE520" s="203"/>
      <c r="AF520" s="203"/>
      <c r="AG520" s="203"/>
      <c r="AH520" s="203"/>
      <c r="AI520" s="203"/>
      <c r="AJ520" s="203"/>
      <c r="AK520" s="203"/>
      <c r="AL520" s="203"/>
      <c r="AM520" s="203"/>
      <c r="AN520" s="203"/>
      <c r="AO520" s="203"/>
      <c r="AP520" s="203"/>
      <c r="AQ520" s="203"/>
      <c r="AR520" s="203"/>
      <c r="AS520" s="203"/>
      <c r="AT520" s="203"/>
      <c r="AU520" s="203"/>
      <c r="AV520" s="203"/>
      <c r="AW520" s="203"/>
      <c r="AX520" s="203"/>
      <c r="AY520" s="203"/>
      <c r="AZ520" s="203"/>
      <c r="BA520" s="203"/>
      <c r="BB520" s="203"/>
      <c r="BC520" s="203"/>
      <c r="BD520" s="203"/>
      <c r="BE520" s="203"/>
      <c r="BF520" s="203"/>
      <c r="BG520" s="203"/>
      <c r="BH520" s="203"/>
      <c r="BI520" s="203"/>
      <c r="BJ520" s="203"/>
      <c r="BK520" s="203"/>
      <c r="BL520" s="203"/>
      <c r="BM520" s="204">
        <v>16</v>
      </c>
    </row>
    <row r="521" spans="1:65">
      <c r="A521" s="29"/>
      <c r="B521" s="19">
        <v>1</v>
      </c>
      <c r="C521" s="9">
        <v>4</v>
      </c>
      <c r="D521" s="23">
        <v>0.03</v>
      </c>
      <c r="E521" s="23">
        <v>2.5000000000000001E-2</v>
      </c>
      <c r="F521" s="206" t="s">
        <v>299</v>
      </c>
      <c r="G521" s="206" t="s">
        <v>104</v>
      </c>
      <c r="H521" s="23">
        <v>0.03</v>
      </c>
      <c r="I521" s="23">
        <v>0.04</v>
      </c>
      <c r="J521" s="23">
        <v>2.6100000000000002E-2</v>
      </c>
      <c r="K521" s="23">
        <v>3.2000000000000001E-2</v>
      </c>
      <c r="L521" s="202"/>
      <c r="M521" s="203"/>
      <c r="N521" s="203"/>
      <c r="O521" s="203"/>
      <c r="P521" s="203"/>
      <c r="Q521" s="203"/>
      <c r="R521" s="203"/>
      <c r="S521" s="203"/>
      <c r="T521" s="203"/>
      <c r="U521" s="203"/>
      <c r="V521" s="203"/>
      <c r="W521" s="203"/>
      <c r="X521" s="203"/>
      <c r="Y521" s="203"/>
      <c r="Z521" s="203"/>
      <c r="AA521" s="203"/>
      <c r="AB521" s="203"/>
      <c r="AC521" s="203"/>
      <c r="AD521" s="203"/>
      <c r="AE521" s="203"/>
      <c r="AF521" s="203"/>
      <c r="AG521" s="203"/>
      <c r="AH521" s="203"/>
      <c r="AI521" s="203"/>
      <c r="AJ521" s="203"/>
      <c r="AK521" s="203"/>
      <c r="AL521" s="203"/>
      <c r="AM521" s="203"/>
      <c r="AN521" s="203"/>
      <c r="AO521" s="203"/>
      <c r="AP521" s="203"/>
      <c r="AQ521" s="203"/>
      <c r="AR521" s="203"/>
      <c r="AS521" s="203"/>
      <c r="AT521" s="203"/>
      <c r="AU521" s="203"/>
      <c r="AV521" s="203"/>
      <c r="AW521" s="203"/>
      <c r="AX521" s="203"/>
      <c r="AY521" s="203"/>
      <c r="AZ521" s="203"/>
      <c r="BA521" s="203"/>
      <c r="BB521" s="203"/>
      <c r="BC521" s="203"/>
      <c r="BD521" s="203"/>
      <c r="BE521" s="203"/>
      <c r="BF521" s="203"/>
      <c r="BG521" s="203"/>
      <c r="BH521" s="203"/>
      <c r="BI521" s="203"/>
      <c r="BJ521" s="203"/>
      <c r="BK521" s="203"/>
      <c r="BL521" s="203"/>
      <c r="BM521" s="204">
        <v>2.8973333333333337E-2</v>
      </c>
    </row>
    <row r="522" spans="1:65">
      <c r="A522" s="29"/>
      <c r="B522" s="19">
        <v>1</v>
      </c>
      <c r="C522" s="9">
        <v>5</v>
      </c>
      <c r="D522" s="23">
        <v>0.03</v>
      </c>
      <c r="E522" s="209">
        <v>2.8000000000000001E-2</v>
      </c>
      <c r="F522" s="206" t="s">
        <v>299</v>
      </c>
      <c r="G522" s="206" t="s">
        <v>104</v>
      </c>
      <c r="H522" s="23">
        <v>0.03</v>
      </c>
      <c r="I522" s="23">
        <v>0.03</v>
      </c>
      <c r="J522" s="23">
        <v>2.8199999999999999E-2</v>
      </c>
      <c r="K522" s="23">
        <v>0.03</v>
      </c>
      <c r="L522" s="202"/>
      <c r="M522" s="203"/>
      <c r="N522" s="203"/>
      <c r="O522" s="203"/>
      <c r="P522" s="203"/>
      <c r="Q522" s="203"/>
      <c r="R522" s="203"/>
      <c r="S522" s="203"/>
      <c r="T522" s="203"/>
      <c r="U522" s="203"/>
      <c r="V522" s="203"/>
      <c r="W522" s="203"/>
      <c r="X522" s="203"/>
      <c r="Y522" s="203"/>
      <c r="Z522" s="203"/>
      <c r="AA522" s="203"/>
      <c r="AB522" s="203"/>
      <c r="AC522" s="203"/>
      <c r="AD522" s="203"/>
      <c r="AE522" s="203"/>
      <c r="AF522" s="203"/>
      <c r="AG522" s="203"/>
      <c r="AH522" s="203"/>
      <c r="AI522" s="203"/>
      <c r="AJ522" s="203"/>
      <c r="AK522" s="203"/>
      <c r="AL522" s="203"/>
      <c r="AM522" s="203"/>
      <c r="AN522" s="203"/>
      <c r="AO522" s="203"/>
      <c r="AP522" s="203"/>
      <c r="AQ522" s="203"/>
      <c r="AR522" s="203"/>
      <c r="AS522" s="203"/>
      <c r="AT522" s="203"/>
      <c r="AU522" s="203"/>
      <c r="AV522" s="203"/>
      <c r="AW522" s="203"/>
      <c r="AX522" s="203"/>
      <c r="AY522" s="203"/>
      <c r="AZ522" s="203"/>
      <c r="BA522" s="203"/>
      <c r="BB522" s="203"/>
      <c r="BC522" s="203"/>
      <c r="BD522" s="203"/>
      <c r="BE522" s="203"/>
      <c r="BF522" s="203"/>
      <c r="BG522" s="203"/>
      <c r="BH522" s="203"/>
      <c r="BI522" s="203"/>
      <c r="BJ522" s="203"/>
      <c r="BK522" s="203"/>
      <c r="BL522" s="203"/>
      <c r="BM522" s="204">
        <v>102</v>
      </c>
    </row>
    <row r="523" spans="1:65">
      <c r="A523" s="29"/>
      <c r="B523" s="19">
        <v>1</v>
      </c>
      <c r="C523" s="9">
        <v>6</v>
      </c>
      <c r="D523" s="23">
        <v>0.03</v>
      </c>
      <c r="E523" s="23">
        <v>2.5000000000000001E-2</v>
      </c>
      <c r="F523" s="206" t="s">
        <v>299</v>
      </c>
      <c r="G523" s="206" t="s">
        <v>104</v>
      </c>
      <c r="H523" s="23">
        <v>0.03</v>
      </c>
      <c r="I523" s="23">
        <v>0.04</v>
      </c>
      <c r="J523" s="23">
        <v>2.93E-2</v>
      </c>
      <c r="K523" s="23">
        <v>2.5000000000000001E-2</v>
      </c>
      <c r="L523" s="202"/>
      <c r="M523" s="203"/>
      <c r="N523" s="203"/>
      <c r="O523" s="203"/>
      <c r="P523" s="203"/>
      <c r="Q523" s="203"/>
      <c r="R523" s="203"/>
      <c r="S523" s="203"/>
      <c r="T523" s="203"/>
      <c r="U523" s="203"/>
      <c r="V523" s="203"/>
      <c r="W523" s="203"/>
      <c r="X523" s="203"/>
      <c r="Y523" s="203"/>
      <c r="Z523" s="203"/>
      <c r="AA523" s="203"/>
      <c r="AB523" s="203"/>
      <c r="AC523" s="203"/>
      <c r="AD523" s="203"/>
      <c r="AE523" s="203"/>
      <c r="AF523" s="203"/>
      <c r="AG523" s="203"/>
      <c r="AH523" s="203"/>
      <c r="AI523" s="203"/>
      <c r="AJ523" s="203"/>
      <c r="AK523" s="203"/>
      <c r="AL523" s="203"/>
      <c r="AM523" s="203"/>
      <c r="AN523" s="203"/>
      <c r="AO523" s="203"/>
      <c r="AP523" s="203"/>
      <c r="AQ523" s="203"/>
      <c r="AR523" s="203"/>
      <c r="AS523" s="203"/>
      <c r="AT523" s="203"/>
      <c r="AU523" s="203"/>
      <c r="AV523" s="203"/>
      <c r="AW523" s="203"/>
      <c r="AX523" s="203"/>
      <c r="AY523" s="203"/>
      <c r="AZ523" s="203"/>
      <c r="BA523" s="203"/>
      <c r="BB523" s="203"/>
      <c r="BC523" s="203"/>
      <c r="BD523" s="203"/>
      <c r="BE523" s="203"/>
      <c r="BF523" s="203"/>
      <c r="BG523" s="203"/>
      <c r="BH523" s="203"/>
      <c r="BI523" s="203"/>
      <c r="BJ523" s="203"/>
      <c r="BK523" s="203"/>
      <c r="BL523" s="203"/>
      <c r="BM523" s="56"/>
    </row>
    <row r="524" spans="1:65">
      <c r="A524" s="29"/>
      <c r="B524" s="20" t="s">
        <v>273</v>
      </c>
      <c r="C524" s="12"/>
      <c r="D524" s="207">
        <v>2.4999999999999998E-2</v>
      </c>
      <c r="E524" s="207">
        <v>2.5166666666666667E-2</v>
      </c>
      <c r="F524" s="207" t="s">
        <v>726</v>
      </c>
      <c r="G524" s="207" t="s">
        <v>726</v>
      </c>
      <c r="H524" s="207">
        <v>0.03</v>
      </c>
      <c r="I524" s="207">
        <v>3.6666666666666674E-2</v>
      </c>
      <c r="J524" s="207">
        <v>2.7099999999999996E-2</v>
      </c>
      <c r="K524" s="207">
        <v>2.8833333333333332E-2</v>
      </c>
      <c r="L524" s="202"/>
      <c r="M524" s="203"/>
      <c r="N524" s="203"/>
      <c r="O524" s="203"/>
      <c r="P524" s="203"/>
      <c r="Q524" s="203"/>
      <c r="R524" s="203"/>
      <c r="S524" s="203"/>
      <c r="T524" s="203"/>
      <c r="U524" s="203"/>
      <c r="V524" s="203"/>
      <c r="W524" s="203"/>
      <c r="X524" s="203"/>
      <c r="Y524" s="203"/>
      <c r="Z524" s="203"/>
      <c r="AA524" s="203"/>
      <c r="AB524" s="203"/>
      <c r="AC524" s="203"/>
      <c r="AD524" s="203"/>
      <c r="AE524" s="203"/>
      <c r="AF524" s="203"/>
      <c r="AG524" s="203"/>
      <c r="AH524" s="203"/>
      <c r="AI524" s="203"/>
      <c r="AJ524" s="203"/>
      <c r="AK524" s="203"/>
      <c r="AL524" s="203"/>
      <c r="AM524" s="203"/>
      <c r="AN524" s="203"/>
      <c r="AO524" s="203"/>
      <c r="AP524" s="203"/>
      <c r="AQ524" s="203"/>
      <c r="AR524" s="203"/>
      <c r="AS524" s="203"/>
      <c r="AT524" s="203"/>
      <c r="AU524" s="203"/>
      <c r="AV524" s="203"/>
      <c r="AW524" s="203"/>
      <c r="AX524" s="203"/>
      <c r="AY524" s="203"/>
      <c r="AZ524" s="203"/>
      <c r="BA524" s="203"/>
      <c r="BB524" s="203"/>
      <c r="BC524" s="203"/>
      <c r="BD524" s="203"/>
      <c r="BE524" s="203"/>
      <c r="BF524" s="203"/>
      <c r="BG524" s="203"/>
      <c r="BH524" s="203"/>
      <c r="BI524" s="203"/>
      <c r="BJ524" s="203"/>
      <c r="BK524" s="203"/>
      <c r="BL524" s="203"/>
      <c r="BM524" s="56"/>
    </row>
    <row r="525" spans="1:65">
      <c r="A525" s="29"/>
      <c r="B525" s="3" t="s">
        <v>274</v>
      </c>
      <c r="C525" s="28"/>
      <c r="D525" s="23">
        <v>2.5000000000000001E-2</v>
      </c>
      <c r="E525" s="23">
        <v>2.5000000000000001E-2</v>
      </c>
      <c r="F525" s="23" t="s">
        <v>726</v>
      </c>
      <c r="G525" s="23" t="s">
        <v>726</v>
      </c>
      <c r="H525" s="23">
        <v>0.03</v>
      </c>
      <c r="I525" s="23">
        <v>0.04</v>
      </c>
      <c r="J525" s="23">
        <v>2.8749999999999998E-2</v>
      </c>
      <c r="K525" s="23">
        <v>2.9499999999999998E-2</v>
      </c>
      <c r="L525" s="202"/>
      <c r="M525" s="203"/>
      <c r="N525" s="203"/>
      <c r="O525" s="203"/>
      <c r="P525" s="203"/>
      <c r="Q525" s="203"/>
      <c r="R525" s="203"/>
      <c r="S525" s="203"/>
      <c r="T525" s="203"/>
      <c r="U525" s="203"/>
      <c r="V525" s="203"/>
      <c r="W525" s="203"/>
      <c r="X525" s="203"/>
      <c r="Y525" s="203"/>
      <c r="Z525" s="203"/>
      <c r="AA525" s="203"/>
      <c r="AB525" s="203"/>
      <c r="AC525" s="203"/>
      <c r="AD525" s="203"/>
      <c r="AE525" s="203"/>
      <c r="AF525" s="203"/>
      <c r="AG525" s="203"/>
      <c r="AH525" s="203"/>
      <c r="AI525" s="203"/>
      <c r="AJ525" s="203"/>
      <c r="AK525" s="203"/>
      <c r="AL525" s="203"/>
      <c r="AM525" s="203"/>
      <c r="AN525" s="203"/>
      <c r="AO525" s="203"/>
      <c r="AP525" s="203"/>
      <c r="AQ525" s="203"/>
      <c r="AR525" s="203"/>
      <c r="AS525" s="203"/>
      <c r="AT525" s="203"/>
      <c r="AU525" s="203"/>
      <c r="AV525" s="203"/>
      <c r="AW525" s="203"/>
      <c r="AX525" s="203"/>
      <c r="AY525" s="203"/>
      <c r="AZ525" s="203"/>
      <c r="BA525" s="203"/>
      <c r="BB525" s="203"/>
      <c r="BC525" s="203"/>
      <c r="BD525" s="203"/>
      <c r="BE525" s="203"/>
      <c r="BF525" s="203"/>
      <c r="BG525" s="203"/>
      <c r="BH525" s="203"/>
      <c r="BI525" s="203"/>
      <c r="BJ525" s="203"/>
      <c r="BK525" s="203"/>
      <c r="BL525" s="203"/>
      <c r="BM525" s="56"/>
    </row>
    <row r="526" spans="1:65">
      <c r="A526" s="29"/>
      <c r="B526" s="3" t="s">
        <v>275</v>
      </c>
      <c r="C526" s="28"/>
      <c r="D526" s="23">
        <v>5.4772255750516604E-3</v>
      </c>
      <c r="E526" s="23">
        <v>1.4719601443879745E-3</v>
      </c>
      <c r="F526" s="23" t="s">
        <v>726</v>
      </c>
      <c r="G526" s="23" t="s">
        <v>726</v>
      </c>
      <c r="H526" s="23">
        <v>0</v>
      </c>
      <c r="I526" s="23">
        <v>5.1639777949432242E-3</v>
      </c>
      <c r="J526" s="23">
        <v>4.2965102117881659E-3</v>
      </c>
      <c r="K526" s="23">
        <v>2.4832774042918893E-3</v>
      </c>
      <c r="L526" s="202"/>
      <c r="M526" s="203"/>
      <c r="N526" s="203"/>
      <c r="O526" s="203"/>
      <c r="P526" s="203"/>
      <c r="Q526" s="203"/>
      <c r="R526" s="203"/>
      <c r="S526" s="203"/>
      <c r="T526" s="203"/>
      <c r="U526" s="203"/>
      <c r="V526" s="203"/>
      <c r="W526" s="203"/>
      <c r="X526" s="203"/>
      <c r="Y526" s="203"/>
      <c r="Z526" s="203"/>
      <c r="AA526" s="203"/>
      <c r="AB526" s="203"/>
      <c r="AC526" s="203"/>
      <c r="AD526" s="203"/>
      <c r="AE526" s="203"/>
      <c r="AF526" s="203"/>
      <c r="AG526" s="203"/>
      <c r="AH526" s="203"/>
      <c r="AI526" s="203"/>
      <c r="AJ526" s="203"/>
      <c r="AK526" s="203"/>
      <c r="AL526" s="203"/>
      <c r="AM526" s="203"/>
      <c r="AN526" s="203"/>
      <c r="AO526" s="203"/>
      <c r="AP526" s="203"/>
      <c r="AQ526" s="203"/>
      <c r="AR526" s="203"/>
      <c r="AS526" s="203"/>
      <c r="AT526" s="203"/>
      <c r="AU526" s="203"/>
      <c r="AV526" s="203"/>
      <c r="AW526" s="203"/>
      <c r="AX526" s="203"/>
      <c r="AY526" s="203"/>
      <c r="AZ526" s="203"/>
      <c r="BA526" s="203"/>
      <c r="BB526" s="203"/>
      <c r="BC526" s="203"/>
      <c r="BD526" s="203"/>
      <c r="BE526" s="203"/>
      <c r="BF526" s="203"/>
      <c r="BG526" s="203"/>
      <c r="BH526" s="203"/>
      <c r="BI526" s="203"/>
      <c r="BJ526" s="203"/>
      <c r="BK526" s="203"/>
      <c r="BL526" s="203"/>
      <c r="BM526" s="56"/>
    </row>
    <row r="527" spans="1:65">
      <c r="A527" s="29"/>
      <c r="B527" s="3" t="s">
        <v>86</v>
      </c>
      <c r="C527" s="28"/>
      <c r="D527" s="13">
        <v>0.21908902300206642</v>
      </c>
      <c r="E527" s="13">
        <v>5.8488482558462562E-2</v>
      </c>
      <c r="F527" s="13" t="s">
        <v>726</v>
      </c>
      <c r="G527" s="13" t="s">
        <v>726</v>
      </c>
      <c r="H527" s="13">
        <v>0</v>
      </c>
      <c r="I527" s="13">
        <v>0.14083575804390608</v>
      </c>
      <c r="J527" s="13">
        <v>0.15854281224310579</v>
      </c>
      <c r="K527" s="13">
        <v>8.612522789451639E-2</v>
      </c>
      <c r="L527" s="150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55"/>
    </row>
    <row r="528" spans="1:65">
      <c r="A528" s="29"/>
      <c r="B528" s="3" t="s">
        <v>276</v>
      </c>
      <c r="C528" s="28"/>
      <c r="D528" s="13">
        <v>-0.13713759779107249</v>
      </c>
      <c r="E528" s="13">
        <v>-0.13138518177634617</v>
      </c>
      <c r="F528" s="13" t="s">
        <v>726</v>
      </c>
      <c r="G528" s="13" t="s">
        <v>726</v>
      </c>
      <c r="H528" s="13">
        <v>3.5434882650713151E-2</v>
      </c>
      <c r="I528" s="13">
        <v>0.26553152323976081</v>
      </c>
      <c r="J528" s="13">
        <v>-6.4657156005522576E-2</v>
      </c>
      <c r="K528" s="13">
        <v>-4.8320294523701568E-3</v>
      </c>
      <c r="L528" s="150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55"/>
    </row>
    <row r="529" spans="1:65">
      <c r="A529" s="29"/>
      <c r="B529" s="45" t="s">
        <v>277</v>
      </c>
      <c r="C529" s="46"/>
      <c r="D529" s="44">
        <v>0.69</v>
      </c>
      <c r="E529" s="44">
        <v>0.65</v>
      </c>
      <c r="F529" s="44">
        <v>0.69</v>
      </c>
      <c r="G529" s="44">
        <v>5.15</v>
      </c>
      <c r="H529" s="44">
        <v>0.48</v>
      </c>
      <c r="I529" s="44">
        <v>2.0299999999999998</v>
      </c>
      <c r="J529" s="44">
        <v>0.2</v>
      </c>
      <c r="K529" s="44">
        <v>0.2</v>
      </c>
      <c r="L529" s="150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B530" s="30"/>
      <c r="C530" s="20"/>
      <c r="D530" s="20"/>
      <c r="E530" s="20"/>
      <c r="F530" s="20"/>
      <c r="G530" s="20"/>
      <c r="H530" s="20"/>
      <c r="I530" s="20"/>
      <c r="J530" s="20"/>
      <c r="K530" s="20"/>
      <c r="BM530" s="55"/>
    </row>
    <row r="531" spans="1:65" ht="15">
      <c r="B531" s="8" t="s">
        <v>562</v>
      </c>
      <c r="BM531" s="27" t="s">
        <v>66</v>
      </c>
    </row>
    <row r="532" spans="1:65" ht="15">
      <c r="A532" s="24" t="s">
        <v>55</v>
      </c>
      <c r="B532" s="18" t="s">
        <v>110</v>
      </c>
      <c r="C532" s="15" t="s">
        <v>111</v>
      </c>
      <c r="D532" s="16" t="s">
        <v>236</v>
      </c>
      <c r="E532" s="17" t="s">
        <v>236</v>
      </c>
      <c r="F532" s="17" t="s">
        <v>236</v>
      </c>
      <c r="G532" s="17" t="s">
        <v>236</v>
      </c>
      <c r="H532" s="17" t="s">
        <v>236</v>
      </c>
      <c r="I532" s="17" t="s">
        <v>236</v>
      </c>
      <c r="J532" s="17" t="s">
        <v>236</v>
      </c>
      <c r="K532" s="17" t="s">
        <v>236</v>
      </c>
      <c r="L532" s="17" t="s">
        <v>236</v>
      </c>
      <c r="M532" s="17" t="s">
        <v>236</v>
      </c>
      <c r="N532" s="17" t="s">
        <v>236</v>
      </c>
      <c r="O532" s="17" t="s">
        <v>236</v>
      </c>
      <c r="P532" s="17" t="s">
        <v>236</v>
      </c>
      <c r="Q532" s="17" t="s">
        <v>236</v>
      </c>
      <c r="R532" s="17" t="s">
        <v>236</v>
      </c>
      <c r="S532" s="17" t="s">
        <v>236</v>
      </c>
      <c r="T532" s="17" t="s">
        <v>236</v>
      </c>
      <c r="U532" s="17" t="s">
        <v>236</v>
      </c>
      <c r="V532" s="17" t="s">
        <v>236</v>
      </c>
      <c r="W532" s="17" t="s">
        <v>236</v>
      </c>
      <c r="X532" s="17" t="s">
        <v>236</v>
      </c>
      <c r="Y532" s="17" t="s">
        <v>236</v>
      </c>
      <c r="Z532" s="17" t="s">
        <v>236</v>
      </c>
      <c r="AA532" s="150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1</v>
      </c>
    </row>
    <row r="533" spans="1:65">
      <c r="A533" s="29"/>
      <c r="B533" s="19" t="s">
        <v>237</v>
      </c>
      <c r="C533" s="9" t="s">
        <v>237</v>
      </c>
      <c r="D533" s="148" t="s">
        <v>239</v>
      </c>
      <c r="E533" s="149" t="s">
        <v>241</v>
      </c>
      <c r="F533" s="149" t="s">
        <v>242</v>
      </c>
      <c r="G533" s="149" t="s">
        <v>243</v>
      </c>
      <c r="H533" s="149" t="s">
        <v>244</v>
      </c>
      <c r="I533" s="149" t="s">
        <v>245</v>
      </c>
      <c r="J533" s="149" t="s">
        <v>246</v>
      </c>
      <c r="K533" s="149" t="s">
        <v>248</v>
      </c>
      <c r="L533" s="149" t="s">
        <v>249</v>
      </c>
      <c r="M533" s="149" t="s">
        <v>250</v>
      </c>
      <c r="N533" s="149" t="s">
        <v>251</v>
      </c>
      <c r="O533" s="149" t="s">
        <v>252</v>
      </c>
      <c r="P533" s="149" t="s">
        <v>253</v>
      </c>
      <c r="Q533" s="149" t="s">
        <v>254</v>
      </c>
      <c r="R533" s="149" t="s">
        <v>255</v>
      </c>
      <c r="S533" s="149" t="s">
        <v>257</v>
      </c>
      <c r="T533" s="149" t="s">
        <v>258</v>
      </c>
      <c r="U533" s="149" t="s">
        <v>259</v>
      </c>
      <c r="V533" s="149" t="s">
        <v>260</v>
      </c>
      <c r="W533" s="149" t="s">
        <v>261</v>
      </c>
      <c r="X533" s="149" t="s">
        <v>263</v>
      </c>
      <c r="Y533" s="149" t="s">
        <v>264</v>
      </c>
      <c r="Z533" s="149" t="s">
        <v>265</v>
      </c>
      <c r="AA533" s="150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27" t="s">
        <v>1</v>
      </c>
    </row>
    <row r="534" spans="1:65">
      <c r="A534" s="29"/>
      <c r="B534" s="19"/>
      <c r="C534" s="9"/>
      <c r="D534" s="10" t="s">
        <v>281</v>
      </c>
      <c r="E534" s="11" t="s">
        <v>280</v>
      </c>
      <c r="F534" s="11" t="s">
        <v>280</v>
      </c>
      <c r="G534" s="11" t="s">
        <v>281</v>
      </c>
      <c r="H534" s="11" t="s">
        <v>280</v>
      </c>
      <c r="I534" s="11" t="s">
        <v>309</v>
      </c>
      <c r="J534" s="11" t="s">
        <v>280</v>
      </c>
      <c r="K534" s="11" t="s">
        <v>309</v>
      </c>
      <c r="L534" s="11" t="s">
        <v>309</v>
      </c>
      <c r="M534" s="11" t="s">
        <v>281</v>
      </c>
      <c r="N534" s="11" t="s">
        <v>280</v>
      </c>
      <c r="O534" s="11" t="s">
        <v>280</v>
      </c>
      <c r="P534" s="11" t="s">
        <v>280</v>
      </c>
      <c r="Q534" s="11" t="s">
        <v>280</v>
      </c>
      <c r="R534" s="11" t="s">
        <v>280</v>
      </c>
      <c r="S534" s="11" t="s">
        <v>281</v>
      </c>
      <c r="T534" s="11" t="s">
        <v>280</v>
      </c>
      <c r="U534" s="11" t="s">
        <v>281</v>
      </c>
      <c r="V534" s="11" t="s">
        <v>280</v>
      </c>
      <c r="W534" s="11" t="s">
        <v>281</v>
      </c>
      <c r="X534" s="11" t="s">
        <v>281</v>
      </c>
      <c r="Y534" s="11" t="s">
        <v>309</v>
      </c>
      <c r="Z534" s="11" t="s">
        <v>281</v>
      </c>
      <c r="AA534" s="150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3</v>
      </c>
    </row>
    <row r="535" spans="1:65">
      <c r="A535" s="29"/>
      <c r="B535" s="19"/>
      <c r="C535" s="9"/>
      <c r="D535" s="25" t="s">
        <v>310</v>
      </c>
      <c r="E535" s="25" t="s">
        <v>310</v>
      </c>
      <c r="F535" s="25" t="s">
        <v>272</v>
      </c>
      <c r="G535" s="25" t="s">
        <v>311</v>
      </c>
      <c r="H535" s="25" t="s">
        <v>312</v>
      </c>
      <c r="I535" s="25" t="s">
        <v>310</v>
      </c>
      <c r="J535" s="25" t="s">
        <v>310</v>
      </c>
      <c r="K535" s="25" t="s">
        <v>312</v>
      </c>
      <c r="L535" s="25" t="s">
        <v>311</v>
      </c>
      <c r="M535" s="25" t="s">
        <v>311</v>
      </c>
      <c r="N535" s="25" t="s">
        <v>310</v>
      </c>
      <c r="O535" s="25" t="s">
        <v>310</v>
      </c>
      <c r="P535" s="25" t="s">
        <v>310</v>
      </c>
      <c r="Q535" s="25" t="s">
        <v>310</v>
      </c>
      <c r="R535" s="25" t="s">
        <v>310</v>
      </c>
      <c r="S535" s="25" t="s">
        <v>314</v>
      </c>
      <c r="T535" s="25" t="s">
        <v>310</v>
      </c>
      <c r="U535" s="25" t="s">
        <v>311</v>
      </c>
      <c r="V535" s="25" t="s">
        <v>312</v>
      </c>
      <c r="W535" s="25" t="s">
        <v>310</v>
      </c>
      <c r="X535" s="25" t="s">
        <v>310</v>
      </c>
      <c r="Y535" s="25" t="s">
        <v>311</v>
      </c>
      <c r="Z535" s="25" t="s">
        <v>313</v>
      </c>
      <c r="AA535" s="150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>
        <v>3</v>
      </c>
    </row>
    <row r="536" spans="1:65">
      <c r="A536" s="29"/>
      <c r="B536" s="18">
        <v>1</v>
      </c>
      <c r="C536" s="14">
        <v>1</v>
      </c>
      <c r="D536" s="200">
        <v>0.09</v>
      </c>
      <c r="E536" s="200">
        <v>0.09</v>
      </c>
      <c r="F536" s="208">
        <v>0.1</v>
      </c>
      <c r="G536" s="200">
        <v>0.1</v>
      </c>
      <c r="H536" s="200">
        <v>9.5861394174925271E-2</v>
      </c>
      <c r="I536" s="208">
        <v>0.11</v>
      </c>
      <c r="J536" s="200">
        <v>0.09</v>
      </c>
      <c r="K536" s="200">
        <v>9.2999999999999999E-2</v>
      </c>
      <c r="L536" s="208">
        <v>0.11</v>
      </c>
      <c r="M536" s="208">
        <v>0.1</v>
      </c>
      <c r="N536" s="200">
        <v>0.09</v>
      </c>
      <c r="O536" s="200">
        <v>0.09</v>
      </c>
      <c r="P536" s="200">
        <v>0.09</v>
      </c>
      <c r="Q536" s="208">
        <v>0.1</v>
      </c>
      <c r="R536" s="200">
        <v>0.09</v>
      </c>
      <c r="S536" s="208">
        <v>0.11100000000000002</v>
      </c>
      <c r="T536" s="200">
        <v>0.09</v>
      </c>
      <c r="U536" s="200">
        <v>0.09</v>
      </c>
      <c r="V536" s="200">
        <v>0.09</v>
      </c>
      <c r="W536" s="208" t="s">
        <v>104</v>
      </c>
      <c r="X536" s="200">
        <v>9.8299999999999998E-2</v>
      </c>
      <c r="Y536" s="200">
        <v>9.536454099884957E-2</v>
      </c>
      <c r="Z536" s="200">
        <v>9.3844299999999992E-2</v>
      </c>
      <c r="AA536" s="202"/>
      <c r="AB536" s="203"/>
      <c r="AC536" s="203"/>
      <c r="AD536" s="203"/>
      <c r="AE536" s="203"/>
      <c r="AF536" s="203"/>
      <c r="AG536" s="203"/>
      <c r="AH536" s="203"/>
      <c r="AI536" s="203"/>
      <c r="AJ536" s="203"/>
      <c r="AK536" s="203"/>
      <c r="AL536" s="203"/>
      <c r="AM536" s="203"/>
      <c r="AN536" s="203"/>
      <c r="AO536" s="203"/>
      <c r="AP536" s="203"/>
      <c r="AQ536" s="203"/>
      <c r="AR536" s="203"/>
      <c r="AS536" s="203"/>
      <c r="AT536" s="203"/>
      <c r="AU536" s="203"/>
      <c r="AV536" s="203"/>
      <c r="AW536" s="203"/>
      <c r="AX536" s="203"/>
      <c r="AY536" s="203"/>
      <c r="AZ536" s="203"/>
      <c r="BA536" s="203"/>
      <c r="BB536" s="203"/>
      <c r="BC536" s="203"/>
      <c r="BD536" s="203"/>
      <c r="BE536" s="203"/>
      <c r="BF536" s="203"/>
      <c r="BG536" s="203"/>
      <c r="BH536" s="203"/>
      <c r="BI536" s="203"/>
      <c r="BJ536" s="203"/>
      <c r="BK536" s="203"/>
      <c r="BL536" s="203"/>
      <c r="BM536" s="204">
        <v>1</v>
      </c>
    </row>
    <row r="537" spans="1:65">
      <c r="A537" s="29"/>
      <c r="B537" s="19">
        <v>1</v>
      </c>
      <c r="C537" s="9">
        <v>2</v>
      </c>
      <c r="D537" s="23">
        <v>0.1</v>
      </c>
      <c r="E537" s="23">
        <v>0.1</v>
      </c>
      <c r="F537" s="206">
        <v>0.1</v>
      </c>
      <c r="G537" s="23">
        <v>0.1</v>
      </c>
      <c r="H537" s="23">
        <v>9.9014465099492521E-2</v>
      </c>
      <c r="I537" s="206">
        <v>0.11</v>
      </c>
      <c r="J537" s="23">
        <v>0.1</v>
      </c>
      <c r="K537" s="23">
        <v>9.2999999999999999E-2</v>
      </c>
      <c r="L537" s="206">
        <v>0.12</v>
      </c>
      <c r="M537" s="206">
        <v>0.1</v>
      </c>
      <c r="N537" s="23">
        <v>0.09</v>
      </c>
      <c r="O537" s="23">
        <v>0.09</v>
      </c>
      <c r="P537" s="23">
        <v>0.09</v>
      </c>
      <c r="Q537" s="206">
        <v>0.1</v>
      </c>
      <c r="R537" s="23">
        <v>0.09</v>
      </c>
      <c r="S537" s="206">
        <v>0.11100000000000002</v>
      </c>
      <c r="T537" s="23">
        <v>0.1</v>
      </c>
      <c r="U537" s="23">
        <v>0.1</v>
      </c>
      <c r="V537" s="23">
        <v>0.09</v>
      </c>
      <c r="W537" s="206" t="s">
        <v>104</v>
      </c>
      <c r="X537" s="209">
        <v>0.1013</v>
      </c>
      <c r="Y537" s="23">
        <v>9.9021244118967205E-2</v>
      </c>
      <c r="Z537" s="23">
        <v>9.5731100000000013E-2</v>
      </c>
      <c r="AA537" s="202"/>
      <c r="AB537" s="203"/>
      <c r="AC537" s="203"/>
      <c r="AD537" s="203"/>
      <c r="AE537" s="203"/>
      <c r="AF537" s="203"/>
      <c r="AG537" s="203"/>
      <c r="AH537" s="203"/>
      <c r="AI537" s="203"/>
      <c r="AJ537" s="203"/>
      <c r="AK537" s="203"/>
      <c r="AL537" s="203"/>
      <c r="AM537" s="203"/>
      <c r="AN537" s="203"/>
      <c r="AO537" s="203"/>
      <c r="AP537" s="203"/>
      <c r="AQ537" s="203"/>
      <c r="AR537" s="203"/>
      <c r="AS537" s="203"/>
      <c r="AT537" s="203"/>
      <c r="AU537" s="203"/>
      <c r="AV537" s="203"/>
      <c r="AW537" s="203"/>
      <c r="AX537" s="203"/>
      <c r="AY537" s="203"/>
      <c r="AZ537" s="203"/>
      <c r="BA537" s="203"/>
      <c r="BB537" s="203"/>
      <c r="BC537" s="203"/>
      <c r="BD537" s="203"/>
      <c r="BE537" s="203"/>
      <c r="BF537" s="203"/>
      <c r="BG537" s="203"/>
      <c r="BH537" s="203"/>
      <c r="BI537" s="203"/>
      <c r="BJ537" s="203"/>
      <c r="BK537" s="203"/>
      <c r="BL537" s="203"/>
      <c r="BM537" s="204" t="e">
        <v>#N/A</v>
      </c>
    </row>
    <row r="538" spans="1:65">
      <c r="A538" s="29"/>
      <c r="B538" s="19">
        <v>1</v>
      </c>
      <c r="C538" s="9">
        <v>3</v>
      </c>
      <c r="D538" s="23">
        <v>0.1</v>
      </c>
      <c r="E538" s="23">
        <v>0.09</v>
      </c>
      <c r="F538" s="206">
        <v>0.1</v>
      </c>
      <c r="G538" s="23">
        <v>0.1</v>
      </c>
      <c r="H538" s="23">
        <v>9.805673889514549E-2</v>
      </c>
      <c r="I538" s="206">
        <v>0.11</v>
      </c>
      <c r="J538" s="23">
        <v>0.1</v>
      </c>
      <c r="K538" s="23">
        <v>9.2999999999999999E-2</v>
      </c>
      <c r="L538" s="206">
        <v>0.11</v>
      </c>
      <c r="M538" s="206">
        <v>0.1</v>
      </c>
      <c r="N538" s="23">
        <v>0.09</v>
      </c>
      <c r="O538" s="23">
        <v>0.09</v>
      </c>
      <c r="P538" s="23">
        <v>0.09</v>
      </c>
      <c r="Q538" s="206">
        <v>0.1</v>
      </c>
      <c r="R538" s="23">
        <v>0.09</v>
      </c>
      <c r="S538" s="206">
        <v>0.109</v>
      </c>
      <c r="T538" s="23">
        <v>9.7000000000000003E-2</v>
      </c>
      <c r="U538" s="23">
        <v>0.09</v>
      </c>
      <c r="V538" s="23">
        <v>0.1</v>
      </c>
      <c r="W538" s="206" t="s">
        <v>104</v>
      </c>
      <c r="X538" s="23">
        <v>9.7699999999999995E-2</v>
      </c>
      <c r="Y538" s="23">
        <v>9.7470828667788001E-2</v>
      </c>
      <c r="Z538" s="23">
        <v>9.4918799999999998E-2</v>
      </c>
      <c r="AA538" s="202"/>
      <c r="AB538" s="203"/>
      <c r="AC538" s="203"/>
      <c r="AD538" s="203"/>
      <c r="AE538" s="203"/>
      <c r="AF538" s="203"/>
      <c r="AG538" s="203"/>
      <c r="AH538" s="203"/>
      <c r="AI538" s="203"/>
      <c r="AJ538" s="203"/>
      <c r="AK538" s="203"/>
      <c r="AL538" s="203"/>
      <c r="AM538" s="203"/>
      <c r="AN538" s="203"/>
      <c r="AO538" s="203"/>
      <c r="AP538" s="203"/>
      <c r="AQ538" s="203"/>
      <c r="AR538" s="203"/>
      <c r="AS538" s="203"/>
      <c r="AT538" s="203"/>
      <c r="AU538" s="203"/>
      <c r="AV538" s="203"/>
      <c r="AW538" s="203"/>
      <c r="AX538" s="203"/>
      <c r="AY538" s="203"/>
      <c r="AZ538" s="203"/>
      <c r="BA538" s="203"/>
      <c r="BB538" s="203"/>
      <c r="BC538" s="203"/>
      <c r="BD538" s="203"/>
      <c r="BE538" s="203"/>
      <c r="BF538" s="203"/>
      <c r="BG538" s="203"/>
      <c r="BH538" s="203"/>
      <c r="BI538" s="203"/>
      <c r="BJ538" s="203"/>
      <c r="BK538" s="203"/>
      <c r="BL538" s="203"/>
      <c r="BM538" s="204">
        <v>16</v>
      </c>
    </row>
    <row r="539" spans="1:65">
      <c r="A539" s="29"/>
      <c r="B539" s="19">
        <v>1</v>
      </c>
      <c r="C539" s="9">
        <v>4</v>
      </c>
      <c r="D539" s="23">
        <v>0.1</v>
      </c>
      <c r="E539" s="23">
        <v>0.09</v>
      </c>
      <c r="F539" s="206">
        <v>0.1</v>
      </c>
      <c r="G539" s="23">
        <v>0.09</v>
      </c>
      <c r="H539" s="23">
        <v>9.780881726544649E-2</v>
      </c>
      <c r="I539" s="206">
        <v>0.12</v>
      </c>
      <c r="J539" s="23">
        <v>0.09</v>
      </c>
      <c r="K539" s="23">
        <v>9.2999999999999999E-2</v>
      </c>
      <c r="L539" s="206">
        <v>0.11</v>
      </c>
      <c r="M539" s="206">
        <v>0.1</v>
      </c>
      <c r="N539" s="23">
        <v>0.09</v>
      </c>
      <c r="O539" s="23">
        <v>0.09</v>
      </c>
      <c r="P539" s="23">
        <v>0.09</v>
      </c>
      <c r="Q539" s="206">
        <v>0.1</v>
      </c>
      <c r="R539" s="23">
        <v>0.09</v>
      </c>
      <c r="S539" s="206">
        <v>0.11299999999999999</v>
      </c>
      <c r="T539" s="23">
        <v>9.7000000000000003E-2</v>
      </c>
      <c r="U539" s="23">
        <v>0.1</v>
      </c>
      <c r="V539" s="23">
        <v>0.1</v>
      </c>
      <c r="W539" s="206" t="s">
        <v>104</v>
      </c>
      <c r="X539" s="23">
        <v>9.8299999999999998E-2</v>
      </c>
      <c r="Y539" s="23">
        <v>9.6260424931629368E-2</v>
      </c>
      <c r="Z539" s="209">
        <v>8.9001700000000003E-2</v>
      </c>
      <c r="AA539" s="202"/>
      <c r="AB539" s="203"/>
      <c r="AC539" s="203"/>
      <c r="AD539" s="203"/>
      <c r="AE539" s="203"/>
      <c r="AF539" s="203"/>
      <c r="AG539" s="203"/>
      <c r="AH539" s="203"/>
      <c r="AI539" s="203"/>
      <c r="AJ539" s="203"/>
      <c r="AK539" s="203"/>
      <c r="AL539" s="203"/>
      <c r="AM539" s="203"/>
      <c r="AN539" s="203"/>
      <c r="AO539" s="203"/>
      <c r="AP539" s="203"/>
      <c r="AQ539" s="203"/>
      <c r="AR539" s="203"/>
      <c r="AS539" s="203"/>
      <c r="AT539" s="203"/>
      <c r="AU539" s="203"/>
      <c r="AV539" s="203"/>
      <c r="AW539" s="203"/>
      <c r="AX539" s="203"/>
      <c r="AY539" s="203"/>
      <c r="AZ539" s="203"/>
      <c r="BA539" s="203"/>
      <c r="BB539" s="203"/>
      <c r="BC539" s="203"/>
      <c r="BD539" s="203"/>
      <c r="BE539" s="203"/>
      <c r="BF539" s="203"/>
      <c r="BG539" s="203"/>
      <c r="BH539" s="203"/>
      <c r="BI539" s="203"/>
      <c r="BJ539" s="203"/>
      <c r="BK539" s="203"/>
      <c r="BL539" s="203"/>
      <c r="BM539" s="204">
        <v>9.4497540753166256E-2</v>
      </c>
    </row>
    <row r="540" spans="1:65">
      <c r="A540" s="29"/>
      <c r="B540" s="19">
        <v>1</v>
      </c>
      <c r="C540" s="9">
        <v>5</v>
      </c>
      <c r="D540" s="23">
        <v>0.1</v>
      </c>
      <c r="E540" s="23">
        <v>0.09</v>
      </c>
      <c r="F540" s="206">
        <v>0.1</v>
      </c>
      <c r="G540" s="23">
        <v>0.1</v>
      </c>
      <c r="H540" s="23">
        <v>9.5658497656287186E-2</v>
      </c>
      <c r="I540" s="206">
        <v>0.12</v>
      </c>
      <c r="J540" s="23">
        <v>0.1</v>
      </c>
      <c r="K540" s="23">
        <v>9.2999999999999999E-2</v>
      </c>
      <c r="L540" s="206">
        <v>0.11</v>
      </c>
      <c r="M540" s="206">
        <v>0.1</v>
      </c>
      <c r="N540" s="23">
        <v>0.09</v>
      </c>
      <c r="O540" s="23">
        <v>0.09</v>
      </c>
      <c r="P540" s="23">
        <v>0.09</v>
      </c>
      <c r="Q540" s="206">
        <v>0.1</v>
      </c>
      <c r="R540" s="23">
        <v>0.09</v>
      </c>
      <c r="S540" s="206">
        <v>0.11100000000000002</v>
      </c>
      <c r="T540" s="23">
        <v>9.4E-2</v>
      </c>
      <c r="U540" s="23">
        <v>0.1</v>
      </c>
      <c r="V540" s="23">
        <v>0.1</v>
      </c>
      <c r="W540" s="206" t="s">
        <v>104</v>
      </c>
      <c r="X540" s="23">
        <v>9.8299999999999998E-2</v>
      </c>
      <c r="Y540" s="23">
        <v>9.931708010486838E-2</v>
      </c>
      <c r="Z540" s="23">
        <v>9.4310199999999997E-2</v>
      </c>
      <c r="AA540" s="202"/>
      <c r="AB540" s="203"/>
      <c r="AC540" s="203"/>
      <c r="AD540" s="203"/>
      <c r="AE540" s="203"/>
      <c r="AF540" s="203"/>
      <c r="AG540" s="203"/>
      <c r="AH540" s="203"/>
      <c r="AI540" s="203"/>
      <c r="AJ540" s="203"/>
      <c r="AK540" s="203"/>
      <c r="AL540" s="203"/>
      <c r="AM540" s="203"/>
      <c r="AN540" s="203"/>
      <c r="AO540" s="203"/>
      <c r="AP540" s="203"/>
      <c r="AQ540" s="203"/>
      <c r="AR540" s="203"/>
      <c r="AS540" s="203"/>
      <c r="AT540" s="203"/>
      <c r="AU540" s="203"/>
      <c r="AV540" s="203"/>
      <c r="AW540" s="203"/>
      <c r="AX540" s="203"/>
      <c r="AY540" s="203"/>
      <c r="AZ540" s="203"/>
      <c r="BA540" s="203"/>
      <c r="BB540" s="203"/>
      <c r="BC540" s="203"/>
      <c r="BD540" s="203"/>
      <c r="BE540" s="203"/>
      <c r="BF540" s="203"/>
      <c r="BG540" s="203"/>
      <c r="BH540" s="203"/>
      <c r="BI540" s="203"/>
      <c r="BJ540" s="203"/>
      <c r="BK540" s="203"/>
      <c r="BL540" s="203"/>
      <c r="BM540" s="204">
        <v>103</v>
      </c>
    </row>
    <row r="541" spans="1:65">
      <c r="A541" s="29"/>
      <c r="B541" s="19">
        <v>1</v>
      </c>
      <c r="C541" s="9">
        <v>6</v>
      </c>
      <c r="D541" s="23">
        <v>0.09</v>
      </c>
      <c r="E541" s="23">
        <v>0.09</v>
      </c>
      <c r="F541" s="206">
        <v>0.1</v>
      </c>
      <c r="G541" s="23">
        <v>0.1</v>
      </c>
      <c r="H541" s="23">
        <v>9.7955592521223989E-2</v>
      </c>
      <c r="I541" s="206">
        <v>0.11</v>
      </c>
      <c r="J541" s="23">
        <v>0.1</v>
      </c>
      <c r="K541" s="23">
        <v>9.2999999999999999E-2</v>
      </c>
      <c r="L541" s="206">
        <v>0.11</v>
      </c>
      <c r="M541" s="206">
        <v>0.1</v>
      </c>
      <c r="N541" s="23">
        <v>0.09</v>
      </c>
      <c r="O541" s="23">
        <v>0.09</v>
      </c>
      <c r="P541" s="23">
        <v>0.09</v>
      </c>
      <c r="Q541" s="206">
        <v>0.1</v>
      </c>
      <c r="R541" s="23">
        <v>0.09</v>
      </c>
      <c r="S541" s="206">
        <v>0.11100000000000002</v>
      </c>
      <c r="T541" s="23">
        <v>9.6000000000000002E-2</v>
      </c>
      <c r="U541" s="23">
        <v>0.1</v>
      </c>
      <c r="V541" s="23">
        <v>0.09</v>
      </c>
      <c r="W541" s="206" t="s">
        <v>104</v>
      </c>
      <c r="X541" s="23">
        <v>9.9500000000000005E-2</v>
      </c>
      <c r="Y541" s="23">
        <v>9.6165287078116904E-2</v>
      </c>
      <c r="Z541" s="23">
        <v>9.7269899999999992E-2</v>
      </c>
      <c r="AA541" s="202"/>
      <c r="AB541" s="203"/>
      <c r="AC541" s="203"/>
      <c r="AD541" s="203"/>
      <c r="AE541" s="203"/>
      <c r="AF541" s="203"/>
      <c r="AG541" s="203"/>
      <c r="AH541" s="203"/>
      <c r="AI541" s="203"/>
      <c r="AJ541" s="203"/>
      <c r="AK541" s="203"/>
      <c r="AL541" s="203"/>
      <c r="AM541" s="203"/>
      <c r="AN541" s="203"/>
      <c r="AO541" s="203"/>
      <c r="AP541" s="203"/>
      <c r="AQ541" s="203"/>
      <c r="AR541" s="203"/>
      <c r="AS541" s="203"/>
      <c r="AT541" s="203"/>
      <c r="AU541" s="203"/>
      <c r="AV541" s="203"/>
      <c r="AW541" s="203"/>
      <c r="AX541" s="203"/>
      <c r="AY541" s="203"/>
      <c r="AZ541" s="203"/>
      <c r="BA541" s="203"/>
      <c r="BB541" s="203"/>
      <c r="BC541" s="203"/>
      <c r="BD541" s="203"/>
      <c r="BE541" s="203"/>
      <c r="BF541" s="203"/>
      <c r="BG541" s="203"/>
      <c r="BH541" s="203"/>
      <c r="BI541" s="203"/>
      <c r="BJ541" s="203"/>
      <c r="BK541" s="203"/>
      <c r="BL541" s="203"/>
      <c r="BM541" s="56"/>
    </row>
    <row r="542" spans="1:65">
      <c r="A542" s="29"/>
      <c r="B542" s="20" t="s">
        <v>273</v>
      </c>
      <c r="C542" s="12"/>
      <c r="D542" s="207">
        <v>9.6666666666666665E-2</v>
      </c>
      <c r="E542" s="207">
        <v>9.166666666666666E-2</v>
      </c>
      <c r="F542" s="207">
        <v>9.9999999999999992E-2</v>
      </c>
      <c r="G542" s="207">
        <v>9.8333333333333328E-2</v>
      </c>
      <c r="H542" s="207">
        <v>9.7392584268753482E-2</v>
      </c>
      <c r="I542" s="207">
        <v>0.11333333333333334</v>
      </c>
      <c r="J542" s="207">
        <v>9.6666666666666665E-2</v>
      </c>
      <c r="K542" s="207">
        <v>9.2999999999999985E-2</v>
      </c>
      <c r="L542" s="207">
        <v>0.11166666666666665</v>
      </c>
      <c r="M542" s="207">
        <v>9.9999999999999992E-2</v>
      </c>
      <c r="N542" s="207">
        <v>8.9999999999999983E-2</v>
      </c>
      <c r="O542" s="207">
        <v>8.9999999999999983E-2</v>
      </c>
      <c r="P542" s="207">
        <v>8.9999999999999983E-2</v>
      </c>
      <c r="Q542" s="207">
        <v>9.9999999999999992E-2</v>
      </c>
      <c r="R542" s="207">
        <v>8.9999999999999983E-2</v>
      </c>
      <c r="S542" s="207">
        <v>0.111</v>
      </c>
      <c r="T542" s="207">
        <v>9.5666666666666664E-2</v>
      </c>
      <c r="U542" s="207">
        <v>9.6666666666666665E-2</v>
      </c>
      <c r="V542" s="207">
        <v>9.4999999999999987E-2</v>
      </c>
      <c r="W542" s="207" t="s">
        <v>726</v>
      </c>
      <c r="X542" s="207">
        <v>9.8900000000000002E-2</v>
      </c>
      <c r="Y542" s="207">
        <v>9.7266567650036564E-2</v>
      </c>
      <c r="Z542" s="207">
        <v>9.4179333333333337E-2</v>
      </c>
      <c r="AA542" s="202"/>
      <c r="AB542" s="203"/>
      <c r="AC542" s="203"/>
      <c r="AD542" s="203"/>
      <c r="AE542" s="203"/>
      <c r="AF542" s="203"/>
      <c r="AG542" s="203"/>
      <c r="AH542" s="203"/>
      <c r="AI542" s="203"/>
      <c r="AJ542" s="203"/>
      <c r="AK542" s="203"/>
      <c r="AL542" s="203"/>
      <c r="AM542" s="203"/>
      <c r="AN542" s="203"/>
      <c r="AO542" s="203"/>
      <c r="AP542" s="203"/>
      <c r="AQ542" s="203"/>
      <c r="AR542" s="203"/>
      <c r="AS542" s="203"/>
      <c r="AT542" s="203"/>
      <c r="AU542" s="203"/>
      <c r="AV542" s="203"/>
      <c r="AW542" s="203"/>
      <c r="AX542" s="203"/>
      <c r="AY542" s="203"/>
      <c r="AZ542" s="203"/>
      <c r="BA542" s="203"/>
      <c r="BB542" s="203"/>
      <c r="BC542" s="203"/>
      <c r="BD542" s="203"/>
      <c r="BE542" s="203"/>
      <c r="BF542" s="203"/>
      <c r="BG542" s="203"/>
      <c r="BH542" s="203"/>
      <c r="BI542" s="203"/>
      <c r="BJ542" s="203"/>
      <c r="BK542" s="203"/>
      <c r="BL542" s="203"/>
      <c r="BM542" s="56"/>
    </row>
    <row r="543" spans="1:65">
      <c r="A543" s="29"/>
      <c r="B543" s="3" t="s">
        <v>274</v>
      </c>
      <c r="C543" s="28"/>
      <c r="D543" s="23">
        <v>0.1</v>
      </c>
      <c r="E543" s="23">
        <v>0.09</v>
      </c>
      <c r="F543" s="23">
        <v>0.1</v>
      </c>
      <c r="G543" s="23">
        <v>0.1</v>
      </c>
      <c r="H543" s="23">
        <v>9.788220489333524E-2</v>
      </c>
      <c r="I543" s="23">
        <v>0.11</v>
      </c>
      <c r="J543" s="23">
        <v>0.1</v>
      </c>
      <c r="K543" s="23">
        <v>9.2999999999999999E-2</v>
      </c>
      <c r="L543" s="23">
        <v>0.11</v>
      </c>
      <c r="M543" s="23">
        <v>0.1</v>
      </c>
      <c r="N543" s="23">
        <v>0.09</v>
      </c>
      <c r="O543" s="23">
        <v>0.09</v>
      </c>
      <c r="P543" s="23">
        <v>0.09</v>
      </c>
      <c r="Q543" s="23">
        <v>0.1</v>
      </c>
      <c r="R543" s="23">
        <v>0.09</v>
      </c>
      <c r="S543" s="23">
        <v>0.11100000000000002</v>
      </c>
      <c r="T543" s="23">
        <v>9.6500000000000002E-2</v>
      </c>
      <c r="U543" s="23">
        <v>0.1</v>
      </c>
      <c r="V543" s="23">
        <v>9.5000000000000001E-2</v>
      </c>
      <c r="W543" s="23" t="s">
        <v>726</v>
      </c>
      <c r="X543" s="23">
        <v>9.8299999999999998E-2</v>
      </c>
      <c r="Y543" s="23">
        <v>9.6865626799708685E-2</v>
      </c>
      <c r="Z543" s="23">
        <v>9.461449999999999E-2</v>
      </c>
      <c r="AA543" s="202"/>
      <c r="AB543" s="203"/>
      <c r="AC543" s="203"/>
      <c r="AD543" s="203"/>
      <c r="AE543" s="203"/>
      <c r="AF543" s="203"/>
      <c r="AG543" s="203"/>
      <c r="AH543" s="203"/>
      <c r="AI543" s="203"/>
      <c r="AJ543" s="203"/>
      <c r="AK543" s="203"/>
      <c r="AL543" s="203"/>
      <c r="AM543" s="203"/>
      <c r="AN543" s="203"/>
      <c r="AO543" s="203"/>
      <c r="AP543" s="203"/>
      <c r="AQ543" s="203"/>
      <c r="AR543" s="203"/>
      <c r="AS543" s="203"/>
      <c r="AT543" s="203"/>
      <c r="AU543" s="203"/>
      <c r="AV543" s="203"/>
      <c r="AW543" s="203"/>
      <c r="AX543" s="203"/>
      <c r="AY543" s="203"/>
      <c r="AZ543" s="203"/>
      <c r="BA543" s="203"/>
      <c r="BB543" s="203"/>
      <c r="BC543" s="203"/>
      <c r="BD543" s="203"/>
      <c r="BE543" s="203"/>
      <c r="BF543" s="203"/>
      <c r="BG543" s="203"/>
      <c r="BH543" s="203"/>
      <c r="BI543" s="203"/>
      <c r="BJ543" s="203"/>
      <c r="BK543" s="203"/>
      <c r="BL543" s="203"/>
      <c r="BM543" s="56"/>
    </row>
    <row r="544" spans="1:65">
      <c r="A544" s="29"/>
      <c r="B544" s="3" t="s">
        <v>275</v>
      </c>
      <c r="C544" s="28"/>
      <c r="D544" s="23">
        <v>5.1639777949432277E-3</v>
      </c>
      <c r="E544" s="23">
        <v>4.0824829046386332E-3</v>
      </c>
      <c r="F544" s="23">
        <v>1.5202354861220293E-17</v>
      </c>
      <c r="G544" s="23">
        <v>4.0824829046386341E-3</v>
      </c>
      <c r="H544" s="23">
        <v>1.3351723843560484E-3</v>
      </c>
      <c r="I544" s="23">
        <v>5.1639777949432199E-3</v>
      </c>
      <c r="J544" s="23">
        <v>5.1639777949432268E-3</v>
      </c>
      <c r="K544" s="23">
        <v>1.5202354861220293E-17</v>
      </c>
      <c r="L544" s="23">
        <v>4.082482904638628E-3</v>
      </c>
      <c r="M544" s="23">
        <v>1.5202354861220293E-17</v>
      </c>
      <c r="N544" s="23">
        <v>1.5202354861220293E-17</v>
      </c>
      <c r="O544" s="23">
        <v>1.5202354861220293E-17</v>
      </c>
      <c r="P544" s="23">
        <v>1.5202354861220293E-17</v>
      </c>
      <c r="Q544" s="23">
        <v>1.5202354861220293E-17</v>
      </c>
      <c r="R544" s="23">
        <v>1.5202354861220293E-17</v>
      </c>
      <c r="S544" s="23">
        <v>1.2649110640673485E-3</v>
      </c>
      <c r="T544" s="23">
        <v>3.3862466931200816E-3</v>
      </c>
      <c r="U544" s="23">
        <v>5.1639777949432268E-3</v>
      </c>
      <c r="V544" s="23">
        <v>5.4772255750516656E-3</v>
      </c>
      <c r="W544" s="23" t="s">
        <v>726</v>
      </c>
      <c r="X544" s="23">
        <v>1.3145341380124008E-3</v>
      </c>
      <c r="Y544" s="23">
        <v>1.622840771679667E-3</v>
      </c>
      <c r="Z544" s="23">
        <v>2.8086884274811721E-3</v>
      </c>
      <c r="AA544" s="202"/>
      <c r="AB544" s="203"/>
      <c r="AC544" s="203"/>
      <c r="AD544" s="203"/>
      <c r="AE544" s="203"/>
      <c r="AF544" s="203"/>
      <c r="AG544" s="203"/>
      <c r="AH544" s="203"/>
      <c r="AI544" s="203"/>
      <c r="AJ544" s="203"/>
      <c r="AK544" s="203"/>
      <c r="AL544" s="203"/>
      <c r="AM544" s="203"/>
      <c r="AN544" s="203"/>
      <c r="AO544" s="203"/>
      <c r="AP544" s="203"/>
      <c r="AQ544" s="203"/>
      <c r="AR544" s="203"/>
      <c r="AS544" s="203"/>
      <c r="AT544" s="203"/>
      <c r="AU544" s="203"/>
      <c r="AV544" s="203"/>
      <c r="AW544" s="203"/>
      <c r="AX544" s="203"/>
      <c r="AY544" s="203"/>
      <c r="AZ544" s="203"/>
      <c r="BA544" s="203"/>
      <c r="BB544" s="203"/>
      <c r="BC544" s="203"/>
      <c r="BD544" s="203"/>
      <c r="BE544" s="203"/>
      <c r="BF544" s="203"/>
      <c r="BG544" s="203"/>
      <c r="BH544" s="203"/>
      <c r="BI544" s="203"/>
      <c r="BJ544" s="203"/>
      <c r="BK544" s="203"/>
      <c r="BL544" s="203"/>
      <c r="BM544" s="56"/>
    </row>
    <row r="545" spans="1:65">
      <c r="A545" s="29"/>
      <c r="B545" s="3" t="s">
        <v>86</v>
      </c>
      <c r="C545" s="28"/>
      <c r="D545" s="13">
        <v>5.3420459947688563E-2</v>
      </c>
      <c r="E545" s="13">
        <v>4.4536177141512368E-2</v>
      </c>
      <c r="F545" s="13">
        <v>1.5202354861220294E-16</v>
      </c>
      <c r="G545" s="13">
        <v>4.151677530140984E-2</v>
      </c>
      <c r="H545" s="13">
        <v>1.3709179137003478E-2</v>
      </c>
      <c r="I545" s="13">
        <v>4.5564509955381347E-2</v>
      </c>
      <c r="J545" s="13">
        <v>5.3420459947688556E-2</v>
      </c>
      <c r="K545" s="13">
        <v>1.6346618130344404E-16</v>
      </c>
      <c r="L545" s="13">
        <v>3.6559548399748912E-2</v>
      </c>
      <c r="M545" s="13">
        <v>1.5202354861220294E-16</v>
      </c>
      <c r="N545" s="13">
        <v>1.6891505401355884E-16</v>
      </c>
      <c r="O545" s="13">
        <v>1.6891505401355884E-16</v>
      </c>
      <c r="P545" s="13">
        <v>1.6891505401355884E-16</v>
      </c>
      <c r="Q545" s="13">
        <v>1.5202354861220294E-16</v>
      </c>
      <c r="R545" s="13">
        <v>1.6891505401355884E-16</v>
      </c>
      <c r="S545" s="13">
        <v>1.1395595171777914E-2</v>
      </c>
      <c r="T545" s="13">
        <v>3.5396306896725592E-2</v>
      </c>
      <c r="U545" s="13">
        <v>5.3420459947688556E-2</v>
      </c>
      <c r="V545" s="13">
        <v>5.7655006053175438E-2</v>
      </c>
      <c r="W545" s="13" t="s">
        <v>726</v>
      </c>
      <c r="X545" s="13">
        <v>1.3291548412663303E-2</v>
      </c>
      <c r="Y545" s="13">
        <v>1.6684466316510931E-2</v>
      </c>
      <c r="Z545" s="13">
        <v>2.9822768202661293E-2</v>
      </c>
      <c r="AA545" s="150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A546" s="29"/>
      <c r="B546" s="3" t="s">
        <v>276</v>
      </c>
      <c r="C546" s="28"/>
      <c r="D546" s="13">
        <v>2.2954310728215743E-2</v>
      </c>
      <c r="E546" s="13">
        <v>-2.9957119137036803E-2</v>
      </c>
      <c r="F546" s="13">
        <v>5.82285973050507E-2</v>
      </c>
      <c r="G546" s="13">
        <v>4.0591454016633222E-2</v>
      </c>
      <c r="H546" s="13">
        <v>3.0636178386369561E-2</v>
      </c>
      <c r="I546" s="13">
        <v>0.19932574361239097</v>
      </c>
      <c r="J546" s="13">
        <v>2.2954310728215743E-2</v>
      </c>
      <c r="K546" s="13">
        <v>-1.5847404506302953E-2</v>
      </c>
      <c r="L546" s="13">
        <v>0.18168860032397327</v>
      </c>
      <c r="M546" s="13">
        <v>5.82285973050507E-2</v>
      </c>
      <c r="N546" s="13">
        <v>-4.7594262425454503E-2</v>
      </c>
      <c r="O546" s="13">
        <v>-4.7594262425454503E-2</v>
      </c>
      <c r="P546" s="13">
        <v>-4.7594262425454503E-2</v>
      </c>
      <c r="Q546" s="13">
        <v>5.82285973050507E-2</v>
      </c>
      <c r="R546" s="13">
        <v>-4.7594262425454503E-2</v>
      </c>
      <c r="S546" s="13">
        <v>0.17463374300860646</v>
      </c>
      <c r="T546" s="13">
        <v>1.2372024755165301E-2</v>
      </c>
      <c r="U546" s="13">
        <v>2.2954310728215743E-2</v>
      </c>
      <c r="V546" s="13">
        <v>5.3171674397980428E-3</v>
      </c>
      <c r="W546" s="13" t="s">
        <v>726</v>
      </c>
      <c r="X546" s="13">
        <v>4.6588082734695169E-2</v>
      </c>
      <c r="Y546" s="13">
        <v>2.9302634489750234E-2</v>
      </c>
      <c r="Z546" s="13">
        <v>-3.3673619154185319E-3</v>
      </c>
      <c r="AA546" s="150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55"/>
    </row>
    <row r="547" spans="1:65">
      <c r="A547" s="29"/>
      <c r="B547" s="45" t="s">
        <v>277</v>
      </c>
      <c r="C547" s="46"/>
      <c r="D547" s="44">
        <v>0.11</v>
      </c>
      <c r="E547" s="44">
        <v>1.03</v>
      </c>
      <c r="F547" s="44" t="s">
        <v>278</v>
      </c>
      <c r="G547" s="44">
        <v>0.5</v>
      </c>
      <c r="H547" s="44">
        <v>0.28000000000000003</v>
      </c>
      <c r="I547" s="44">
        <v>3.92</v>
      </c>
      <c r="J547" s="44">
        <v>0.11</v>
      </c>
      <c r="K547" s="44">
        <v>0.72</v>
      </c>
      <c r="L547" s="44">
        <v>3.54</v>
      </c>
      <c r="M547" s="44" t="s">
        <v>278</v>
      </c>
      <c r="N547" s="44">
        <v>1.41</v>
      </c>
      <c r="O547" s="44">
        <v>1.41</v>
      </c>
      <c r="P547" s="44">
        <v>1.41</v>
      </c>
      <c r="Q547" s="44" t="s">
        <v>278</v>
      </c>
      <c r="R547" s="44">
        <v>1.41</v>
      </c>
      <c r="S547" s="44">
        <v>3.39</v>
      </c>
      <c r="T547" s="44">
        <v>0.11</v>
      </c>
      <c r="U547" s="44">
        <v>0.11</v>
      </c>
      <c r="V547" s="44">
        <v>0.27</v>
      </c>
      <c r="W547" s="44">
        <v>10.55</v>
      </c>
      <c r="X547" s="44">
        <v>0.63</v>
      </c>
      <c r="Y547" s="44">
        <v>0.25</v>
      </c>
      <c r="Z547" s="44">
        <v>0.45</v>
      </c>
      <c r="AA547" s="150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55"/>
    </row>
    <row r="548" spans="1:65">
      <c r="B548" s="30" t="s">
        <v>319</v>
      </c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  <c r="BM548" s="55"/>
    </row>
    <row r="549" spans="1:65">
      <c r="BM549" s="55"/>
    </row>
    <row r="550" spans="1:65" ht="15">
      <c r="B550" s="8" t="s">
        <v>563</v>
      </c>
      <c r="BM550" s="27" t="s">
        <v>66</v>
      </c>
    </row>
    <row r="551" spans="1:65" ht="15">
      <c r="A551" s="24" t="s">
        <v>56</v>
      </c>
      <c r="B551" s="18" t="s">
        <v>110</v>
      </c>
      <c r="C551" s="15" t="s">
        <v>111</v>
      </c>
      <c r="D551" s="16" t="s">
        <v>236</v>
      </c>
      <c r="E551" s="17" t="s">
        <v>236</v>
      </c>
      <c r="F551" s="17" t="s">
        <v>236</v>
      </c>
      <c r="G551" s="17" t="s">
        <v>236</v>
      </c>
      <c r="H551" s="17" t="s">
        <v>236</v>
      </c>
      <c r="I551" s="17" t="s">
        <v>236</v>
      </c>
      <c r="J551" s="17" t="s">
        <v>236</v>
      </c>
      <c r="K551" s="17" t="s">
        <v>236</v>
      </c>
      <c r="L551" s="17" t="s">
        <v>236</v>
      </c>
      <c r="M551" s="17" t="s">
        <v>236</v>
      </c>
      <c r="N551" s="17" t="s">
        <v>236</v>
      </c>
      <c r="O551" s="17" t="s">
        <v>236</v>
      </c>
      <c r="P551" s="17" t="s">
        <v>236</v>
      </c>
      <c r="Q551" s="17" t="s">
        <v>236</v>
      </c>
      <c r="R551" s="17" t="s">
        <v>236</v>
      </c>
      <c r="S551" s="17" t="s">
        <v>236</v>
      </c>
      <c r="T551" s="17" t="s">
        <v>236</v>
      </c>
      <c r="U551" s="17" t="s">
        <v>236</v>
      </c>
      <c r="V551" s="17" t="s">
        <v>236</v>
      </c>
      <c r="W551" s="17" t="s">
        <v>236</v>
      </c>
      <c r="X551" s="17" t="s">
        <v>236</v>
      </c>
      <c r="Y551" s="17" t="s">
        <v>236</v>
      </c>
      <c r="Z551" s="17" t="s">
        <v>236</v>
      </c>
      <c r="AA551" s="17" t="s">
        <v>236</v>
      </c>
      <c r="AB551" s="150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1</v>
      </c>
    </row>
    <row r="552" spans="1:65">
      <c r="A552" s="29"/>
      <c r="B552" s="19" t="s">
        <v>237</v>
      </c>
      <c r="C552" s="9" t="s">
        <v>237</v>
      </c>
      <c r="D552" s="148" t="s">
        <v>239</v>
      </c>
      <c r="E552" s="149" t="s">
        <v>241</v>
      </c>
      <c r="F552" s="149" t="s">
        <v>242</v>
      </c>
      <c r="G552" s="149" t="s">
        <v>243</v>
      </c>
      <c r="H552" s="149" t="s">
        <v>244</v>
      </c>
      <c r="I552" s="149" t="s">
        <v>245</v>
      </c>
      <c r="J552" s="149" t="s">
        <v>246</v>
      </c>
      <c r="K552" s="149" t="s">
        <v>248</v>
      </c>
      <c r="L552" s="149" t="s">
        <v>249</v>
      </c>
      <c r="M552" s="149" t="s">
        <v>250</v>
      </c>
      <c r="N552" s="149" t="s">
        <v>251</v>
      </c>
      <c r="O552" s="149" t="s">
        <v>252</v>
      </c>
      <c r="P552" s="149" t="s">
        <v>253</v>
      </c>
      <c r="Q552" s="149" t="s">
        <v>254</v>
      </c>
      <c r="R552" s="149" t="s">
        <v>255</v>
      </c>
      <c r="S552" s="149" t="s">
        <v>257</v>
      </c>
      <c r="T552" s="149" t="s">
        <v>258</v>
      </c>
      <c r="U552" s="149" t="s">
        <v>259</v>
      </c>
      <c r="V552" s="149" t="s">
        <v>260</v>
      </c>
      <c r="W552" s="149" t="s">
        <v>261</v>
      </c>
      <c r="X552" s="149" t="s">
        <v>263</v>
      </c>
      <c r="Y552" s="149" t="s">
        <v>264</v>
      </c>
      <c r="Z552" s="149" t="s">
        <v>265</v>
      </c>
      <c r="AA552" s="149" t="s">
        <v>266</v>
      </c>
      <c r="AB552" s="150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 t="s">
        <v>1</v>
      </c>
    </row>
    <row r="553" spans="1:65">
      <c r="A553" s="29"/>
      <c r="B553" s="19"/>
      <c r="C553" s="9"/>
      <c r="D553" s="10" t="s">
        <v>281</v>
      </c>
      <c r="E553" s="11" t="s">
        <v>280</v>
      </c>
      <c r="F553" s="11" t="s">
        <v>280</v>
      </c>
      <c r="G553" s="11" t="s">
        <v>281</v>
      </c>
      <c r="H553" s="11" t="s">
        <v>280</v>
      </c>
      <c r="I553" s="11" t="s">
        <v>309</v>
      </c>
      <c r="J553" s="11" t="s">
        <v>280</v>
      </c>
      <c r="K553" s="11" t="s">
        <v>309</v>
      </c>
      <c r="L553" s="11" t="s">
        <v>309</v>
      </c>
      <c r="M553" s="11" t="s">
        <v>281</v>
      </c>
      <c r="N553" s="11" t="s">
        <v>280</v>
      </c>
      <c r="O553" s="11" t="s">
        <v>280</v>
      </c>
      <c r="P553" s="11" t="s">
        <v>280</v>
      </c>
      <c r="Q553" s="11" t="s">
        <v>280</v>
      </c>
      <c r="R553" s="11" t="s">
        <v>280</v>
      </c>
      <c r="S553" s="11" t="s">
        <v>280</v>
      </c>
      <c r="T553" s="11" t="s">
        <v>281</v>
      </c>
      <c r="U553" s="11" t="s">
        <v>281</v>
      </c>
      <c r="V553" s="11" t="s">
        <v>309</v>
      </c>
      <c r="W553" s="11" t="s">
        <v>281</v>
      </c>
      <c r="X553" s="11" t="s">
        <v>281</v>
      </c>
      <c r="Y553" s="11" t="s">
        <v>309</v>
      </c>
      <c r="Z553" s="11" t="s">
        <v>281</v>
      </c>
      <c r="AA553" s="11" t="s">
        <v>280</v>
      </c>
      <c r="AB553" s="150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3</v>
      </c>
    </row>
    <row r="554" spans="1:65">
      <c r="A554" s="29"/>
      <c r="B554" s="19"/>
      <c r="C554" s="9"/>
      <c r="D554" s="25" t="s">
        <v>310</v>
      </c>
      <c r="E554" s="25" t="s">
        <v>310</v>
      </c>
      <c r="F554" s="25" t="s">
        <v>272</v>
      </c>
      <c r="G554" s="25" t="s">
        <v>311</v>
      </c>
      <c r="H554" s="25" t="s">
        <v>312</v>
      </c>
      <c r="I554" s="25" t="s">
        <v>310</v>
      </c>
      <c r="J554" s="25" t="s">
        <v>310</v>
      </c>
      <c r="K554" s="25" t="s">
        <v>312</v>
      </c>
      <c r="L554" s="25" t="s">
        <v>311</v>
      </c>
      <c r="M554" s="25" t="s">
        <v>311</v>
      </c>
      <c r="N554" s="25" t="s">
        <v>310</v>
      </c>
      <c r="O554" s="25" t="s">
        <v>310</v>
      </c>
      <c r="P554" s="25" t="s">
        <v>310</v>
      </c>
      <c r="Q554" s="25" t="s">
        <v>310</v>
      </c>
      <c r="R554" s="25" t="s">
        <v>310</v>
      </c>
      <c r="S554" s="25" t="s">
        <v>314</v>
      </c>
      <c r="T554" s="25" t="s">
        <v>310</v>
      </c>
      <c r="U554" s="25" t="s">
        <v>311</v>
      </c>
      <c r="V554" s="25" t="s">
        <v>312</v>
      </c>
      <c r="W554" s="25" t="s">
        <v>310</v>
      </c>
      <c r="X554" s="25" t="s">
        <v>310</v>
      </c>
      <c r="Y554" s="25" t="s">
        <v>311</v>
      </c>
      <c r="Z554" s="25" t="s">
        <v>313</v>
      </c>
      <c r="AA554" s="25" t="s">
        <v>116</v>
      </c>
      <c r="AB554" s="150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3</v>
      </c>
    </row>
    <row r="555" spans="1:65">
      <c r="A555" s="29"/>
      <c r="B555" s="18">
        <v>1</v>
      </c>
      <c r="C555" s="14">
        <v>1</v>
      </c>
      <c r="D555" s="200">
        <v>3.4699999999999995E-2</v>
      </c>
      <c r="E555" s="200">
        <v>3.3399999999999999E-2</v>
      </c>
      <c r="F555" s="200">
        <v>3.4699999999999995E-2</v>
      </c>
      <c r="G555" s="200">
        <v>3.3799999999999997E-2</v>
      </c>
      <c r="H555" s="200">
        <v>3.3525001771853281E-2</v>
      </c>
      <c r="I555" s="200">
        <v>3.6799999999999999E-2</v>
      </c>
      <c r="J555" s="200">
        <v>3.3799999999999997E-2</v>
      </c>
      <c r="K555" s="200">
        <v>3.3300000000000003E-2</v>
      </c>
      <c r="L555" s="200">
        <v>3.5299999999999998E-2</v>
      </c>
      <c r="M555" s="200">
        <v>3.6900000000000002E-2</v>
      </c>
      <c r="N555" s="200">
        <v>3.2199999999999999E-2</v>
      </c>
      <c r="O555" s="200">
        <v>3.5700000000000003E-2</v>
      </c>
      <c r="P555" s="200">
        <v>3.3100000000000004E-2</v>
      </c>
      <c r="Q555" s="200">
        <v>3.6600000000000001E-2</v>
      </c>
      <c r="R555" s="200">
        <v>3.39E-2</v>
      </c>
      <c r="S555" s="208">
        <v>3.0400000000000003E-2</v>
      </c>
      <c r="T555" s="200">
        <v>3.3599999999999998E-2</v>
      </c>
      <c r="U555" s="200">
        <v>3.0969999999999998E-2</v>
      </c>
      <c r="V555" s="200">
        <v>3.3599999999999998E-2</v>
      </c>
      <c r="W555" s="208" t="s">
        <v>104</v>
      </c>
      <c r="X555" s="200">
        <v>3.4099999999999998E-2</v>
      </c>
      <c r="Y555" s="200">
        <v>3.296839712427857E-2</v>
      </c>
      <c r="Z555" s="200">
        <v>3.25352E-2</v>
      </c>
      <c r="AA555" s="200">
        <v>3.44E-2</v>
      </c>
      <c r="AB555" s="202"/>
      <c r="AC555" s="203"/>
      <c r="AD555" s="203"/>
      <c r="AE555" s="203"/>
      <c r="AF555" s="203"/>
      <c r="AG555" s="203"/>
      <c r="AH555" s="203"/>
      <c r="AI555" s="203"/>
      <c r="AJ555" s="203"/>
      <c r="AK555" s="203"/>
      <c r="AL555" s="203"/>
      <c r="AM555" s="203"/>
      <c r="AN555" s="203"/>
      <c r="AO555" s="203"/>
      <c r="AP555" s="203"/>
      <c r="AQ555" s="203"/>
      <c r="AR555" s="203"/>
      <c r="AS555" s="203"/>
      <c r="AT555" s="203"/>
      <c r="AU555" s="203"/>
      <c r="AV555" s="203"/>
      <c r="AW555" s="203"/>
      <c r="AX555" s="203"/>
      <c r="AY555" s="203"/>
      <c r="AZ555" s="203"/>
      <c r="BA555" s="203"/>
      <c r="BB555" s="203"/>
      <c r="BC555" s="203"/>
      <c r="BD555" s="203"/>
      <c r="BE555" s="203"/>
      <c r="BF555" s="203"/>
      <c r="BG555" s="203"/>
      <c r="BH555" s="203"/>
      <c r="BI555" s="203"/>
      <c r="BJ555" s="203"/>
      <c r="BK555" s="203"/>
      <c r="BL555" s="203"/>
      <c r="BM555" s="204">
        <v>1</v>
      </c>
    </row>
    <row r="556" spans="1:65">
      <c r="A556" s="29"/>
      <c r="B556" s="19">
        <v>1</v>
      </c>
      <c r="C556" s="9">
        <v>2</v>
      </c>
      <c r="D556" s="23">
        <v>3.4000000000000002E-2</v>
      </c>
      <c r="E556" s="23">
        <v>3.5299999999999998E-2</v>
      </c>
      <c r="F556" s="23">
        <v>3.4699999999999995E-2</v>
      </c>
      <c r="G556" s="23">
        <v>3.4299999999999997E-2</v>
      </c>
      <c r="H556" s="23">
        <v>3.4826164198154923E-2</v>
      </c>
      <c r="I556" s="23">
        <v>3.6000000000000004E-2</v>
      </c>
      <c r="J556" s="23">
        <v>3.27E-2</v>
      </c>
      <c r="K556" s="23">
        <v>3.32E-2</v>
      </c>
      <c r="L556" s="23">
        <v>3.5299999999999998E-2</v>
      </c>
      <c r="M556" s="23">
        <v>3.5700000000000003E-2</v>
      </c>
      <c r="N556" s="23">
        <v>3.2500000000000001E-2</v>
      </c>
      <c r="O556" s="23">
        <v>3.4999999999999996E-2</v>
      </c>
      <c r="P556" s="23">
        <v>3.3599999999999998E-2</v>
      </c>
      <c r="Q556" s="23">
        <v>3.5799999999999998E-2</v>
      </c>
      <c r="R556" s="23">
        <v>3.4299999999999997E-2</v>
      </c>
      <c r="S556" s="206">
        <v>3.0200000000000001E-2</v>
      </c>
      <c r="T556" s="23">
        <v>3.2500000000000001E-2</v>
      </c>
      <c r="U556" s="23">
        <v>3.2049999999999995E-2</v>
      </c>
      <c r="V556" s="23">
        <v>3.4000000000000002E-2</v>
      </c>
      <c r="W556" s="206" t="s">
        <v>104</v>
      </c>
      <c r="X556" s="23">
        <v>3.56E-2</v>
      </c>
      <c r="Y556" s="23">
        <v>3.4064914087638065E-2</v>
      </c>
      <c r="Z556" s="23">
        <v>3.2336399999999994E-2</v>
      </c>
      <c r="AA556" s="23">
        <v>3.73E-2</v>
      </c>
      <c r="AB556" s="202"/>
      <c r="AC556" s="203"/>
      <c r="AD556" s="203"/>
      <c r="AE556" s="203"/>
      <c r="AF556" s="203"/>
      <c r="AG556" s="203"/>
      <c r="AH556" s="203"/>
      <c r="AI556" s="203"/>
      <c r="AJ556" s="203"/>
      <c r="AK556" s="203"/>
      <c r="AL556" s="203"/>
      <c r="AM556" s="203"/>
      <c r="AN556" s="203"/>
      <c r="AO556" s="203"/>
      <c r="AP556" s="203"/>
      <c r="AQ556" s="203"/>
      <c r="AR556" s="203"/>
      <c r="AS556" s="203"/>
      <c r="AT556" s="203"/>
      <c r="AU556" s="203"/>
      <c r="AV556" s="203"/>
      <c r="AW556" s="203"/>
      <c r="AX556" s="203"/>
      <c r="AY556" s="203"/>
      <c r="AZ556" s="203"/>
      <c r="BA556" s="203"/>
      <c r="BB556" s="203"/>
      <c r="BC556" s="203"/>
      <c r="BD556" s="203"/>
      <c r="BE556" s="203"/>
      <c r="BF556" s="203"/>
      <c r="BG556" s="203"/>
      <c r="BH556" s="203"/>
      <c r="BI556" s="203"/>
      <c r="BJ556" s="203"/>
      <c r="BK556" s="203"/>
      <c r="BL556" s="203"/>
      <c r="BM556" s="204">
        <v>27</v>
      </c>
    </row>
    <row r="557" spans="1:65">
      <c r="A557" s="29"/>
      <c r="B557" s="19">
        <v>1</v>
      </c>
      <c r="C557" s="9">
        <v>3</v>
      </c>
      <c r="D557" s="23">
        <v>3.39E-2</v>
      </c>
      <c r="E557" s="23">
        <v>3.2800000000000003E-2</v>
      </c>
      <c r="F557" s="23">
        <v>3.4299999999999997E-2</v>
      </c>
      <c r="G557" s="23">
        <v>3.39E-2</v>
      </c>
      <c r="H557" s="23">
        <v>3.4273361620655522E-2</v>
      </c>
      <c r="I557" s="23">
        <v>3.5299999999999998E-2</v>
      </c>
      <c r="J557" s="23">
        <v>3.3599999999999998E-2</v>
      </c>
      <c r="K557" s="23">
        <v>3.3500000000000002E-2</v>
      </c>
      <c r="L557" s="23">
        <v>3.39E-2</v>
      </c>
      <c r="M557" s="23">
        <v>3.5299999999999998E-2</v>
      </c>
      <c r="N557" s="23">
        <v>3.27E-2</v>
      </c>
      <c r="O557" s="23">
        <v>3.5700000000000003E-2</v>
      </c>
      <c r="P557" s="23">
        <v>3.32E-2</v>
      </c>
      <c r="Q557" s="23">
        <v>3.49E-2</v>
      </c>
      <c r="R557" s="23">
        <v>3.2300000000000002E-2</v>
      </c>
      <c r="S557" s="206">
        <v>3.0800000000000001E-2</v>
      </c>
      <c r="T557" s="23">
        <v>3.39E-2</v>
      </c>
      <c r="U557" s="23">
        <v>3.1280000000000002E-2</v>
      </c>
      <c r="V557" s="23">
        <v>3.4299999999999997E-2</v>
      </c>
      <c r="W557" s="206" t="s">
        <v>104</v>
      </c>
      <c r="X557" s="23">
        <v>3.4099999999999998E-2</v>
      </c>
      <c r="Y557" s="23">
        <v>3.4215176996396854E-2</v>
      </c>
      <c r="Z557" s="23">
        <v>3.2216599999999998E-2</v>
      </c>
      <c r="AA557" s="23">
        <v>3.7900000000000003E-2</v>
      </c>
      <c r="AB557" s="202"/>
      <c r="AC557" s="203"/>
      <c r="AD557" s="203"/>
      <c r="AE557" s="203"/>
      <c r="AF557" s="203"/>
      <c r="AG557" s="203"/>
      <c r="AH557" s="203"/>
      <c r="AI557" s="203"/>
      <c r="AJ557" s="203"/>
      <c r="AK557" s="203"/>
      <c r="AL557" s="203"/>
      <c r="AM557" s="203"/>
      <c r="AN557" s="203"/>
      <c r="AO557" s="203"/>
      <c r="AP557" s="203"/>
      <c r="AQ557" s="203"/>
      <c r="AR557" s="203"/>
      <c r="AS557" s="203"/>
      <c r="AT557" s="203"/>
      <c r="AU557" s="203"/>
      <c r="AV557" s="203"/>
      <c r="AW557" s="203"/>
      <c r="AX557" s="203"/>
      <c r="AY557" s="203"/>
      <c r="AZ557" s="203"/>
      <c r="BA557" s="203"/>
      <c r="BB557" s="203"/>
      <c r="BC557" s="203"/>
      <c r="BD557" s="203"/>
      <c r="BE557" s="203"/>
      <c r="BF557" s="203"/>
      <c r="BG557" s="203"/>
      <c r="BH557" s="203"/>
      <c r="BI557" s="203"/>
      <c r="BJ557" s="203"/>
      <c r="BK557" s="203"/>
      <c r="BL557" s="203"/>
      <c r="BM557" s="204">
        <v>16</v>
      </c>
    </row>
    <row r="558" spans="1:65">
      <c r="A558" s="29"/>
      <c r="B558" s="19">
        <v>1</v>
      </c>
      <c r="C558" s="9">
        <v>4</v>
      </c>
      <c r="D558" s="23">
        <v>3.3799999999999997E-2</v>
      </c>
      <c r="E558" s="23">
        <v>3.44E-2</v>
      </c>
      <c r="F558" s="23">
        <v>3.4999999999999996E-2</v>
      </c>
      <c r="G558" s="23">
        <v>3.2600000000000004E-2</v>
      </c>
      <c r="H558" s="23">
        <v>3.4649624079078546E-2</v>
      </c>
      <c r="I558" s="23">
        <v>3.7900000000000003E-2</v>
      </c>
      <c r="J558" s="23">
        <v>3.3100000000000004E-2</v>
      </c>
      <c r="K558" s="23">
        <v>3.3100000000000004E-2</v>
      </c>
      <c r="L558" s="23">
        <v>3.61E-2</v>
      </c>
      <c r="M558" s="23">
        <v>3.6200000000000003E-2</v>
      </c>
      <c r="N558" s="23">
        <v>3.2000000000000001E-2</v>
      </c>
      <c r="O558" s="23">
        <v>3.61E-2</v>
      </c>
      <c r="P558" s="23">
        <v>3.3500000000000002E-2</v>
      </c>
      <c r="Q558" s="23">
        <v>3.5799999999999998E-2</v>
      </c>
      <c r="R558" s="23">
        <v>3.3399999999999999E-2</v>
      </c>
      <c r="S558" s="206">
        <v>3.1399999999999997E-2</v>
      </c>
      <c r="T558" s="23">
        <v>3.32E-2</v>
      </c>
      <c r="U558" s="23">
        <v>3.1480000000000001E-2</v>
      </c>
      <c r="V558" s="23">
        <v>3.4200000000000001E-2</v>
      </c>
      <c r="W558" s="206" t="s">
        <v>104</v>
      </c>
      <c r="X558" s="23">
        <v>3.49E-2</v>
      </c>
      <c r="Y558" s="23">
        <v>3.3117755804032881E-2</v>
      </c>
      <c r="Z558" s="23">
        <v>3.1810000000000005E-2</v>
      </c>
      <c r="AA558" s="209">
        <v>3.9199999999999999E-2</v>
      </c>
      <c r="AB558" s="202"/>
      <c r="AC558" s="203"/>
      <c r="AD558" s="203"/>
      <c r="AE558" s="203"/>
      <c r="AF558" s="203"/>
      <c r="AG558" s="203"/>
      <c r="AH558" s="203"/>
      <c r="AI558" s="203"/>
      <c r="AJ558" s="203"/>
      <c r="AK558" s="203"/>
      <c r="AL558" s="203"/>
      <c r="AM558" s="203"/>
      <c r="AN558" s="203"/>
      <c r="AO558" s="203"/>
      <c r="AP558" s="203"/>
      <c r="AQ558" s="203"/>
      <c r="AR558" s="203"/>
      <c r="AS558" s="203"/>
      <c r="AT558" s="203"/>
      <c r="AU558" s="203"/>
      <c r="AV558" s="203"/>
      <c r="AW558" s="203"/>
      <c r="AX558" s="203"/>
      <c r="AY558" s="203"/>
      <c r="AZ558" s="203"/>
      <c r="BA558" s="203"/>
      <c r="BB558" s="203"/>
      <c r="BC558" s="203"/>
      <c r="BD558" s="203"/>
      <c r="BE558" s="203"/>
      <c r="BF558" s="203"/>
      <c r="BG558" s="203"/>
      <c r="BH558" s="203"/>
      <c r="BI558" s="203"/>
      <c r="BJ558" s="203"/>
      <c r="BK558" s="203"/>
      <c r="BL558" s="203"/>
      <c r="BM558" s="204">
        <v>3.4158565983848838E-2</v>
      </c>
    </row>
    <row r="559" spans="1:65">
      <c r="A559" s="29"/>
      <c r="B559" s="19">
        <v>1</v>
      </c>
      <c r="C559" s="9">
        <v>5</v>
      </c>
      <c r="D559" s="23">
        <v>3.39E-2</v>
      </c>
      <c r="E559" s="23">
        <v>3.6900000000000002E-2</v>
      </c>
      <c r="F559" s="23">
        <v>3.4499999999999996E-2</v>
      </c>
      <c r="G559" s="23">
        <v>3.4599999999999999E-2</v>
      </c>
      <c r="H559" s="23">
        <v>3.3928633767473147E-2</v>
      </c>
      <c r="I559" s="23">
        <v>3.6200000000000003E-2</v>
      </c>
      <c r="J559" s="23">
        <v>3.3799999999999997E-2</v>
      </c>
      <c r="K559" s="23">
        <v>3.2899999999999999E-2</v>
      </c>
      <c r="L559" s="23">
        <v>3.61E-2</v>
      </c>
      <c r="M559" s="23">
        <v>3.6400000000000002E-2</v>
      </c>
      <c r="N559" s="23">
        <v>3.2099999999999997E-2</v>
      </c>
      <c r="O559" s="23">
        <v>3.5500000000000004E-2</v>
      </c>
      <c r="P559" s="23">
        <v>3.4000000000000002E-2</v>
      </c>
      <c r="Q559" s="23">
        <v>3.6699999999999997E-2</v>
      </c>
      <c r="R559" s="23">
        <v>3.39E-2</v>
      </c>
      <c r="S559" s="206">
        <v>0.03</v>
      </c>
      <c r="T559" s="23">
        <v>3.3399999999999999E-2</v>
      </c>
      <c r="U559" s="23">
        <v>3.1689999999999996E-2</v>
      </c>
      <c r="V559" s="23">
        <v>3.4000000000000002E-2</v>
      </c>
      <c r="W559" s="206" t="s">
        <v>104</v>
      </c>
      <c r="X559" s="23">
        <v>3.4099999999999998E-2</v>
      </c>
      <c r="Y559" s="23">
        <v>3.4320002721279719E-2</v>
      </c>
      <c r="Z559" s="23">
        <v>3.2341800000000004E-2</v>
      </c>
      <c r="AA559" s="23">
        <v>3.7499999999999999E-2</v>
      </c>
      <c r="AB559" s="202"/>
      <c r="AC559" s="203"/>
      <c r="AD559" s="203"/>
      <c r="AE559" s="203"/>
      <c r="AF559" s="203"/>
      <c r="AG559" s="203"/>
      <c r="AH559" s="203"/>
      <c r="AI559" s="203"/>
      <c r="AJ559" s="203"/>
      <c r="AK559" s="203"/>
      <c r="AL559" s="203"/>
      <c r="AM559" s="203"/>
      <c r="AN559" s="203"/>
      <c r="AO559" s="203"/>
      <c r="AP559" s="203"/>
      <c r="AQ559" s="203"/>
      <c r="AR559" s="203"/>
      <c r="AS559" s="203"/>
      <c r="AT559" s="203"/>
      <c r="AU559" s="203"/>
      <c r="AV559" s="203"/>
      <c r="AW559" s="203"/>
      <c r="AX559" s="203"/>
      <c r="AY559" s="203"/>
      <c r="AZ559" s="203"/>
      <c r="BA559" s="203"/>
      <c r="BB559" s="203"/>
      <c r="BC559" s="203"/>
      <c r="BD559" s="203"/>
      <c r="BE559" s="203"/>
      <c r="BF559" s="203"/>
      <c r="BG559" s="203"/>
      <c r="BH559" s="203"/>
      <c r="BI559" s="203"/>
      <c r="BJ559" s="203"/>
      <c r="BK559" s="203"/>
      <c r="BL559" s="203"/>
      <c r="BM559" s="204">
        <v>104</v>
      </c>
    </row>
    <row r="560" spans="1:65">
      <c r="A560" s="29"/>
      <c r="B560" s="19">
        <v>1</v>
      </c>
      <c r="C560" s="9">
        <v>6</v>
      </c>
      <c r="D560" s="23">
        <v>3.3700000000000001E-2</v>
      </c>
      <c r="E560" s="23">
        <v>3.4299999999999997E-2</v>
      </c>
      <c r="F560" s="23">
        <v>3.44E-2</v>
      </c>
      <c r="G560" s="23">
        <v>3.3100000000000004E-2</v>
      </c>
      <c r="H560" s="23">
        <v>3.422126112418216E-2</v>
      </c>
      <c r="I560" s="23">
        <v>3.4499999999999996E-2</v>
      </c>
      <c r="J560" s="23">
        <v>3.3599999999999998E-2</v>
      </c>
      <c r="K560" s="23">
        <v>3.3300000000000003E-2</v>
      </c>
      <c r="L560" s="23">
        <v>3.5200000000000002E-2</v>
      </c>
      <c r="M560" s="23">
        <v>3.5799999999999998E-2</v>
      </c>
      <c r="N560" s="23">
        <v>3.2800000000000003E-2</v>
      </c>
      <c r="O560" s="23">
        <v>3.5299999999999998E-2</v>
      </c>
      <c r="P560" s="23">
        <v>3.3399999999999999E-2</v>
      </c>
      <c r="Q560" s="23">
        <v>3.6299999999999999E-2</v>
      </c>
      <c r="R560" s="23">
        <v>3.3300000000000003E-2</v>
      </c>
      <c r="S560" s="206">
        <v>3.0800000000000001E-2</v>
      </c>
      <c r="T560" s="23">
        <v>3.2899999999999999E-2</v>
      </c>
      <c r="U560" s="23">
        <v>3.1369999999999995E-2</v>
      </c>
      <c r="V560" s="23">
        <v>3.3799999999999997E-2</v>
      </c>
      <c r="W560" s="206" t="s">
        <v>104</v>
      </c>
      <c r="X560" s="23">
        <v>3.49E-2</v>
      </c>
      <c r="Y560" s="23">
        <v>3.293754057302184E-2</v>
      </c>
      <c r="Z560" s="23">
        <v>3.2368400000000006E-2</v>
      </c>
      <c r="AA560" s="23">
        <v>3.3799999999999997E-2</v>
      </c>
      <c r="AB560" s="202"/>
      <c r="AC560" s="203"/>
      <c r="AD560" s="203"/>
      <c r="AE560" s="203"/>
      <c r="AF560" s="203"/>
      <c r="AG560" s="203"/>
      <c r="AH560" s="203"/>
      <c r="AI560" s="203"/>
      <c r="AJ560" s="203"/>
      <c r="AK560" s="203"/>
      <c r="AL560" s="203"/>
      <c r="AM560" s="203"/>
      <c r="AN560" s="203"/>
      <c r="AO560" s="203"/>
      <c r="AP560" s="203"/>
      <c r="AQ560" s="203"/>
      <c r="AR560" s="203"/>
      <c r="AS560" s="203"/>
      <c r="AT560" s="203"/>
      <c r="AU560" s="203"/>
      <c r="AV560" s="203"/>
      <c r="AW560" s="203"/>
      <c r="AX560" s="203"/>
      <c r="AY560" s="203"/>
      <c r="AZ560" s="203"/>
      <c r="BA560" s="203"/>
      <c r="BB560" s="203"/>
      <c r="BC560" s="203"/>
      <c r="BD560" s="203"/>
      <c r="BE560" s="203"/>
      <c r="BF560" s="203"/>
      <c r="BG560" s="203"/>
      <c r="BH560" s="203"/>
      <c r="BI560" s="203"/>
      <c r="BJ560" s="203"/>
      <c r="BK560" s="203"/>
      <c r="BL560" s="203"/>
      <c r="BM560" s="56"/>
    </row>
    <row r="561" spans="1:65">
      <c r="A561" s="29"/>
      <c r="B561" s="20" t="s">
        <v>273</v>
      </c>
      <c r="C561" s="12"/>
      <c r="D561" s="207">
        <v>3.4000000000000002E-2</v>
      </c>
      <c r="E561" s="207">
        <v>3.4516666666666668E-2</v>
      </c>
      <c r="F561" s="207">
        <v>3.4599999999999999E-2</v>
      </c>
      <c r="G561" s="207">
        <v>3.3716666666666666E-2</v>
      </c>
      <c r="H561" s="207">
        <v>3.4237341093566263E-2</v>
      </c>
      <c r="I561" s="207">
        <v>3.6116666666666672E-2</v>
      </c>
      <c r="J561" s="207">
        <v>3.3433333333333329E-2</v>
      </c>
      <c r="K561" s="207">
        <v>3.3216666666666665E-2</v>
      </c>
      <c r="L561" s="207">
        <v>3.531666666666667E-2</v>
      </c>
      <c r="M561" s="207">
        <v>3.6049999999999999E-2</v>
      </c>
      <c r="N561" s="207">
        <v>3.2383333333333333E-2</v>
      </c>
      <c r="O561" s="207">
        <v>3.5549999999999998E-2</v>
      </c>
      <c r="P561" s="207">
        <v>3.3466666666666672E-2</v>
      </c>
      <c r="Q561" s="207">
        <v>3.6016666666666669E-2</v>
      </c>
      <c r="R561" s="207">
        <v>3.3516666666666667E-2</v>
      </c>
      <c r="S561" s="207">
        <v>3.0599999999999999E-2</v>
      </c>
      <c r="T561" s="207">
        <v>3.3249999999999995E-2</v>
      </c>
      <c r="U561" s="207">
        <v>3.1473333333333332E-2</v>
      </c>
      <c r="V561" s="207">
        <v>3.3983333333333331E-2</v>
      </c>
      <c r="W561" s="207" t="s">
        <v>726</v>
      </c>
      <c r="X561" s="207">
        <v>3.4616666666666664E-2</v>
      </c>
      <c r="Y561" s="207">
        <v>3.3603964551107986E-2</v>
      </c>
      <c r="Z561" s="207">
        <v>3.2268066666666671E-2</v>
      </c>
      <c r="AA561" s="207">
        <v>3.6683333333333332E-2</v>
      </c>
      <c r="AB561" s="202"/>
      <c r="AC561" s="203"/>
      <c r="AD561" s="203"/>
      <c r="AE561" s="203"/>
      <c r="AF561" s="203"/>
      <c r="AG561" s="203"/>
      <c r="AH561" s="203"/>
      <c r="AI561" s="203"/>
      <c r="AJ561" s="203"/>
      <c r="AK561" s="203"/>
      <c r="AL561" s="203"/>
      <c r="AM561" s="203"/>
      <c r="AN561" s="203"/>
      <c r="AO561" s="203"/>
      <c r="AP561" s="203"/>
      <c r="AQ561" s="203"/>
      <c r="AR561" s="203"/>
      <c r="AS561" s="203"/>
      <c r="AT561" s="203"/>
      <c r="AU561" s="203"/>
      <c r="AV561" s="203"/>
      <c r="AW561" s="203"/>
      <c r="AX561" s="203"/>
      <c r="AY561" s="203"/>
      <c r="AZ561" s="203"/>
      <c r="BA561" s="203"/>
      <c r="BB561" s="203"/>
      <c r="BC561" s="203"/>
      <c r="BD561" s="203"/>
      <c r="BE561" s="203"/>
      <c r="BF561" s="203"/>
      <c r="BG561" s="203"/>
      <c r="BH561" s="203"/>
      <c r="BI561" s="203"/>
      <c r="BJ561" s="203"/>
      <c r="BK561" s="203"/>
      <c r="BL561" s="203"/>
      <c r="BM561" s="56"/>
    </row>
    <row r="562" spans="1:65">
      <c r="A562" s="29"/>
      <c r="B562" s="3" t="s">
        <v>274</v>
      </c>
      <c r="C562" s="28"/>
      <c r="D562" s="23">
        <v>3.39E-2</v>
      </c>
      <c r="E562" s="23">
        <v>3.4349999999999999E-2</v>
      </c>
      <c r="F562" s="23">
        <v>3.4599999999999992E-2</v>
      </c>
      <c r="G562" s="23">
        <v>3.3849999999999998E-2</v>
      </c>
      <c r="H562" s="23">
        <v>3.4247311372418841E-2</v>
      </c>
      <c r="I562" s="23">
        <v>3.6100000000000007E-2</v>
      </c>
      <c r="J562" s="23">
        <v>3.3599999999999998E-2</v>
      </c>
      <c r="K562" s="23">
        <v>3.3250000000000002E-2</v>
      </c>
      <c r="L562" s="23">
        <v>3.5299999999999998E-2</v>
      </c>
      <c r="M562" s="23">
        <v>3.6000000000000004E-2</v>
      </c>
      <c r="N562" s="23">
        <v>3.2350000000000004E-2</v>
      </c>
      <c r="O562" s="23">
        <v>3.5600000000000007E-2</v>
      </c>
      <c r="P562" s="23">
        <v>3.3450000000000001E-2</v>
      </c>
      <c r="Q562" s="23">
        <v>3.6049999999999999E-2</v>
      </c>
      <c r="R562" s="23">
        <v>3.3649999999999999E-2</v>
      </c>
      <c r="S562" s="23">
        <v>3.0600000000000002E-2</v>
      </c>
      <c r="T562" s="23">
        <v>3.3299999999999996E-2</v>
      </c>
      <c r="U562" s="23">
        <v>3.1424999999999995E-2</v>
      </c>
      <c r="V562" s="23">
        <v>3.4000000000000002E-2</v>
      </c>
      <c r="W562" s="23" t="s">
        <v>726</v>
      </c>
      <c r="X562" s="23">
        <v>3.4500000000000003E-2</v>
      </c>
      <c r="Y562" s="23">
        <v>3.3591334945835473E-2</v>
      </c>
      <c r="Z562" s="23">
        <v>3.2339099999999996E-2</v>
      </c>
      <c r="AA562" s="23">
        <v>3.7400000000000003E-2</v>
      </c>
      <c r="AB562" s="202"/>
      <c r="AC562" s="203"/>
      <c r="AD562" s="203"/>
      <c r="AE562" s="203"/>
      <c r="AF562" s="203"/>
      <c r="AG562" s="203"/>
      <c r="AH562" s="203"/>
      <c r="AI562" s="203"/>
      <c r="AJ562" s="203"/>
      <c r="AK562" s="203"/>
      <c r="AL562" s="203"/>
      <c r="AM562" s="203"/>
      <c r="AN562" s="203"/>
      <c r="AO562" s="203"/>
      <c r="AP562" s="203"/>
      <c r="AQ562" s="203"/>
      <c r="AR562" s="203"/>
      <c r="AS562" s="203"/>
      <c r="AT562" s="203"/>
      <c r="AU562" s="203"/>
      <c r="AV562" s="203"/>
      <c r="AW562" s="203"/>
      <c r="AX562" s="203"/>
      <c r="AY562" s="203"/>
      <c r="AZ562" s="203"/>
      <c r="BA562" s="203"/>
      <c r="BB562" s="203"/>
      <c r="BC562" s="203"/>
      <c r="BD562" s="203"/>
      <c r="BE562" s="203"/>
      <c r="BF562" s="203"/>
      <c r="BG562" s="203"/>
      <c r="BH562" s="203"/>
      <c r="BI562" s="203"/>
      <c r="BJ562" s="203"/>
      <c r="BK562" s="203"/>
      <c r="BL562" s="203"/>
      <c r="BM562" s="56"/>
    </row>
    <row r="563" spans="1:65">
      <c r="A563" s="29"/>
      <c r="B563" s="3" t="s">
        <v>275</v>
      </c>
      <c r="C563" s="28"/>
      <c r="D563" s="23">
        <v>3.5777087639996452E-4</v>
      </c>
      <c r="E563" s="23">
        <v>1.4524691620363811E-3</v>
      </c>
      <c r="F563" s="23">
        <v>2.5298221281346939E-4</v>
      </c>
      <c r="G563" s="23">
        <v>7.4677082606825417E-4</v>
      </c>
      <c r="H563" s="23">
        <v>4.7349202208054209E-4</v>
      </c>
      <c r="I563" s="23">
        <v>1.178841238957423E-3</v>
      </c>
      <c r="J563" s="23">
        <v>4.4121045620731253E-4</v>
      </c>
      <c r="K563" s="23">
        <v>2.0412414523193249E-4</v>
      </c>
      <c r="L563" s="23">
        <v>8.0601902376226011E-4</v>
      </c>
      <c r="M563" s="23">
        <v>5.6833088953531425E-4</v>
      </c>
      <c r="N563" s="23">
        <v>3.3115957885386239E-4</v>
      </c>
      <c r="O563" s="23">
        <v>3.781534080237824E-4</v>
      </c>
      <c r="P563" s="23">
        <v>3.2041639575194409E-4</v>
      </c>
      <c r="Q563" s="23">
        <v>6.6758270399004931E-4</v>
      </c>
      <c r="R563" s="23">
        <v>6.9976186425573677E-4</v>
      </c>
      <c r="S563" s="23">
        <v>5.0596442562693986E-4</v>
      </c>
      <c r="T563" s="23">
        <v>5.0099900199501344E-4</v>
      </c>
      <c r="U563" s="23">
        <v>3.6903477704230769E-4</v>
      </c>
      <c r="V563" s="23">
        <v>2.5625508125043492E-4</v>
      </c>
      <c r="W563" s="23" t="s">
        <v>726</v>
      </c>
      <c r="X563" s="23">
        <v>6.2102066524928753E-4</v>
      </c>
      <c r="Y563" s="23">
        <v>6.6079219244680068E-4</v>
      </c>
      <c r="Z563" s="23">
        <v>2.4657937194069176E-4</v>
      </c>
      <c r="AA563" s="23">
        <v>2.1160497788725741E-3</v>
      </c>
      <c r="AB563" s="202"/>
      <c r="AC563" s="203"/>
      <c r="AD563" s="203"/>
      <c r="AE563" s="203"/>
      <c r="AF563" s="203"/>
      <c r="AG563" s="203"/>
      <c r="AH563" s="203"/>
      <c r="AI563" s="203"/>
      <c r="AJ563" s="203"/>
      <c r="AK563" s="203"/>
      <c r="AL563" s="203"/>
      <c r="AM563" s="203"/>
      <c r="AN563" s="203"/>
      <c r="AO563" s="203"/>
      <c r="AP563" s="203"/>
      <c r="AQ563" s="203"/>
      <c r="AR563" s="203"/>
      <c r="AS563" s="203"/>
      <c r="AT563" s="203"/>
      <c r="AU563" s="203"/>
      <c r="AV563" s="203"/>
      <c r="AW563" s="203"/>
      <c r="AX563" s="203"/>
      <c r="AY563" s="203"/>
      <c r="AZ563" s="203"/>
      <c r="BA563" s="203"/>
      <c r="BB563" s="203"/>
      <c r="BC563" s="203"/>
      <c r="BD563" s="203"/>
      <c r="BE563" s="203"/>
      <c r="BF563" s="203"/>
      <c r="BG563" s="203"/>
      <c r="BH563" s="203"/>
      <c r="BI563" s="203"/>
      <c r="BJ563" s="203"/>
      <c r="BK563" s="203"/>
      <c r="BL563" s="203"/>
      <c r="BM563" s="56"/>
    </row>
    <row r="564" spans="1:65">
      <c r="A564" s="29"/>
      <c r="B564" s="3" t="s">
        <v>86</v>
      </c>
      <c r="C564" s="28"/>
      <c r="D564" s="13">
        <v>1.0522672835293073E-2</v>
      </c>
      <c r="E564" s="13">
        <v>4.2080226809359182E-2</v>
      </c>
      <c r="F564" s="13">
        <v>7.3116246477881331E-3</v>
      </c>
      <c r="G564" s="13">
        <v>2.2148417975331316E-2</v>
      </c>
      <c r="H564" s="13">
        <v>1.3829696084942727E-2</v>
      </c>
      <c r="I564" s="13">
        <v>3.2639812799928641E-2</v>
      </c>
      <c r="J564" s="13">
        <v>1.3196723515672361E-2</v>
      </c>
      <c r="K564" s="13">
        <v>6.1452326713075517E-3</v>
      </c>
      <c r="L564" s="13">
        <v>2.2822624552022466E-2</v>
      </c>
      <c r="M564" s="13">
        <v>1.5765073218732713E-2</v>
      </c>
      <c r="N564" s="13">
        <v>1.0226235064967443E-2</v>
      </c>
      <c r="O564" s="13">
        <v>1.0637226667335652E-2</v>
      </c>
      <c r="P564" s="13">
        <v>9.5741950921895622E-3</v>
      </c>
      <c r="Q564" s="13">
        <v>1.8535382803981006E-2</v>
      </c>
      <c r="R564" s="13">
        <v>2.0878026780380012E-2</v>
      </c>
      <c r="S564" s="13">
        <v>1.6534785151207185E-2</v>
      </c>
      <c r="T564" s="13">
        <v>1.5067639157744768E-2</v>
      </c>
      <c r="U564" s="13">
        <v>1.1725315940763854E-2</v>
      </c>
      <c r="V564" s="13">
        <v>7.5406105321363884E-3</v>
      </c>
      <c r="W564" s="13" t="s">
        <v>726</v>
      </c>
      <c r="X564" s="13">
        <v>1.793993255414408E-2</v>
      </c>
      <c r="Y564" s="13">
        <v>1.9664114079212511E-2</v>
      </c>
      <c r="Z564" s="13">
        <v>7.6415911274725183E-3</v>
      </c>
      <c r="AA564" s="13">
        <v>5.7684228410883442E-2</v>
      </c>
      <c r="AB564" s="150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55"/>
    </row>
    <row r="565" spans="1:65">
      <c r="A565" s="29"/>
      <c r="B565" s="3" t="s">
        <v>276</v>
      </c>
      <c r="C565" s="28"/>
      <c r="D565" s="13">
        <v>-4.6420562246028974E-3</v>
      </c>
      <c r="E565" s="13">
        <v>1.0483481156297714E-2</v>
      </c>
      <c r="F565" s="13">
        <v>1.2923083959668791E-2</v>
      </c>
      <c r="G565" s="13">
        <v>-1.2936705756064648E-2</v>
      </c>
      <c r="H565" s="13">
        <v>2.3061597420299673E-3</v>
      </c>
      <c r="I565" s="13">
        <v>5.7323854981022437E-2</v>
      </c>
      <c r="J565" s="13">
        <v>-2.1231355287526399E-2</v>
      </c>
      <c r="K565" s="13">
        <v>-2.757432257629111E-2</v>
      </c>
      <c r="L565" s="13">
        <v>3.3903668068659965E-2</v>
      </c>
      <c r="M565" s="13">
        <v>5.5372172738325398E-2</v>
      </c>
      <c r="N565" s="13">
        <v>-5.197035061000177E-2</v>
      </c>
      <c r="O565" s="13">
        <v>4.0734555918098936E-2</v>
      </c>
      <c r="P565" s="13">
        <v>-2.0255514166177657E-2</v>
      </c>
      <c r="Q565" s="13">
        <v>5.4396331616977101E-2</v>
      </c>
      <c r="R565" s="13">
        <v>-1.8791752484155211E-2</v>
      </c>
      <c r="S565" s="13">
        <v>-0.10417785060214269</v>
      </c>
      <c r="T565" s="13">
        <v>-2.6598481454942813E-2</v>
      </c>
      <c r="U565" s="13">
        <v>-7.8610813222813936E-2</v>
      </c>
      <c r="V565" s="13">
        <v>-5.1299767852772682E-3</v>
      </c>
      <c r="W565" s="13" t="s">
        <v>726</v>
      </c>
      <c r="X565" s="13">
        <v>1.3411004520342829E-2</v>
      </c>
      <c r="Y565" s="13">
        <v>-1.6236086520818316E-2</v>
      </c>
      <c r="Z565" s="13">
        <v>-5.5344809207624523E-2</v>
      </c>
      <c r="AA565" s="13">
        <v>7.3913154043945495E-2</v>
      </c>
      <c r="AB565" s="150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55"/>
    </row>
    <row r="566" spans="1:65">
      <c r="A566" s="29"/>
      <c r="B566" s="45" t="s">
        <v>277</v>
      </c>
      <c r="C566" s="46"/>
      <c r="D566" s="44">
        <v>0.01</v>
      </c>
      <c r="E566" s="44">
        <v>0.47</v>
      </c>
      <c r="F566" s="44">
        <v>0.54</v>
      </c>
      <c r="G566" s="44">
        <v>0.24</v>
      </c>
      <c r="H566" s="44">
        <v>0.22</v>
      </c>
      <c r="I566" s="44">
        <v>1.89</v>
      </c>
      <c r="J566" s="44">
        <v>0.5</v>
      </c>
      <c r="K566" s="44">
        <v>0.69</v>
      </c>
      <c r="L566" s="44">
        <v>1.18</v>
      </c>
      <c r="M566" s="44">
        <v>1.83</v>
      </c>
      <c r="N566" s="44">
        <v>1.43</v>
      </c>
      <c r="O566" s="44">
        <v>1.39</v>
      </c>
      <c r="P566" s="44">
        <v>0.47</v>
      </c>
      <c r="Q566" s="44">
        <v>1.8</v>
      </c>
      <c r="R566" s="44">
        <v>0.42</v>
      </c>
      <c r="S566" s="44">
        <v>3.02</v>
      </c>
      <c r="T566" s="44">
        <v>0.66</v>
      </c>
      <c r="U566" s="44">
        <v>2.2400000000000002</v>
      </c>
      <c r="V566" s="44">
        <v>0.01</v>
      </c>
      <c r="W566" s="44">
        <v>14.23</v>
      </c>
      <c r="X566" s="44">
        <v>0.53</v>
      </c>
      <c r="Y566" s="44">
        <v>0.34</v>
      </c>
      <c r="Z566" s="44">
        <v>1.53</v>
      </c>
      <c r="AA566" s="44">
        <v>2.39</v>
      </c>
      <c r="AB566" s="150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55"/>
    </row>
    <row r="567" spans="1:65">
      <c r="B567" s="3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BM567" s="55"/>
    </row>
    <row r="568" spans="1:65" ht="15">
      <c r="B568" s="8" t="s">
        <v>564</v>
      </c>
      <c r="BM568" s="27" t="s">
        <v>66</v>
      </c>
    </row>
    <row r="569" spans="1:65" ht="15">
      <c r="A569" s="24" t="s">
        <v>26</v>
      </c>
      <c r="B569" s="18" t="s">
        <v>110</v>
      </c>
      <c r="C569" s="15" t="s">
        <v>111</v>
      </c>
      <c r="D569" s="16" t="s">
        <v>236</v>
      </c>
      <c r="E569" s="17" t="s">
        <v>236</v>
      </c>
      <c r="F569" s="17" t="s">
        <v>236</v>
      </c>
      <c r="G569" s="17" t="s">
        <v>236</v>
      </c>
      <c r="H569" s="17" t="s">
        <v>236</v>
      </c>
      <c r="I569" s="17" t="s">
        <v>236</v>
      </c>
      <c r="J569" s="17" t="s">
        <v>236</v>
      </c>
      <c r="K569" s="17" t="s">
        <v>236</v>
      </c>
      <c r="L569" s="17" t="s">
        <v>236</v>
      </c>
      <c r="M569" s="17" t="s">
        <v>236</v>
      </c>
      <c r="N569" s="17" t="s">
        <v>236</v>
      </c>
      <c r="O569" s="17" t="s">
        <v>236</v>
      </c>
      <c r="P569" s="17" t="s">
        <v>236</v>
      </c>
      <c r="Q569" s="17" t="s">
        <v>236</v>
      </c>
      <c r="R569" s="17" t="s">
        <v>236</v>
      </c>
      <c r="S569" s="17" t="s">
        <v>236</v>
      </c>
      <c r="T569" s="17" t="s">
        <v>236</v>
      </c>
      <c r="U569" s="17" t="s">
        <v>236</v>
      </c>
      <c r="V569" s="17" t="s">
        <v>236</v>
      </c>
      <c r="W569" s="17" t="s">
        <v>236</v>
      </c>
      <c r="X569" s="17" t="s">
        <v>236</v>
      </c>
      <c r="Y569" s="17" t="s">
        <v>236</v>
      </c>
      <c r="Z569" s="17" t="s">
        <v>236</v>
      </c>
      <c r="AA569" s="17" t="s">
        <v>236</v>
      </c>
      <c r="AB569" s="17" t="s">
        <v>236</v>
      </c>
      <c r="AC569" s="150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7">
        <v>1</v>
      </c>
    </row>
    <row r="570" spans="1:65">
      <c r="A570" s="29"/>
      <c r="B570" s="19" t="s">
        <v>237</v>
      </c>
      <c r="C570" s="9" t="s">
        <v>237</v>
      </c>
      <c r="D570" s="148" t="s">
        <v>239</v>
      </c>
      <c r="E570" s="149" t="s">
        <v>241</v>
      </c>
      <c r="F570" s="149" t="s">
        <v>242</v>
      </c>
      <c r="G570" s="149" t="s">
        <v>243</v>
      </c>
      <c r="H570" s="149" t="s">
        <v>244</v>
      </c>
      <c r="I570" s="149" t="s">
        <v>245</v>
      </c>
      <c r="J570" s="149" t="s">
        <v>246</v>
      </c>
      <c r="K570" s="149" t="s">
        <v>248</v>
      </c>
      <c r="L570" s="149" t="s">
        <v>249</v>
      </c>
      <c r="M570" s="149" t="s">
        <v>250</v>
      </c>
      <c r="N570" s="149" t="s">
        <v>251</v>
      </c>
      <c r="O570" s="149" t="s">
        <v>252</v>
      </c>
      <c r="P570" s="149" t="s">
        <v>253</v>
      </c>
      <c r="Q570" s="149" t="s">
        <v>254</v>
      </c>
      <c r="R570" s="149" t="s">
        <v>255</v>
      </c>
      <c r="S570" s="149" t="s">
        <v>256</v>
      </c>
      <c r="T570" s="149" t="s">
        <v>257</v>
      </c>
      <c r="U570" s="149" t="s">
        <v>258</v>
      </c>
      <c r="V570" s="149" t="s">
        <v>259</v>
      </c>
      <c r="W570" s="149" t="s">
        <v>260</v>
      </c>
      <c r="X570" s="149" t="s">
        <v>261</v>
      </c>
      <c r="Y570" s="149" t="s">
        <v>263</v>
      </c>
      <c r="Z570" s="149" t="s">
        <v>264</v>
      </c>
      <c r="AA570" s="149" t="s">
        <v>265</v>
      </c>
      <c r="AB570" s="149" t="s">
        <v>266</v>
      </c>
      <c r="AC570" s="150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7" t="s">
        <v>3</v>
      </c>
    </row>
    <row r="571" spans="1:65">
      <c r="A571" s="29"/>
      <c r="B571" s="19"/>
      <c r="C571" s="9"/>
      <c r="D571" s="10" t="s">
        <v>280</v>
      </c>
      <c r="E571" s="11" t="s">
        <v>280</v>
      </c>
      <c r="F571" s="11" t="s">
        <v>280</v>
      </c>
      <c r="G571" s="11" t="s">
        <v>280</v>
      </c>
      <c r="H571" s="11" t="s">
        <v>280</v>
      </c>
      <c r="I571" s="11" t="s">
        <v>309</v>
      </c>
      <c r="J571" s="11" t="s">
        <v>280</v>
      </c>
      <c r="K571" s="11" t="s">
        <v>309</v>
      </c>
      <c r="L571" s="11" t="s">
        <v>309</v>
      </c>
      <c r="M571" s="11" t="s">
        <v>280</v>
      </c>
      <c r="N571" s="11" t="s">
        <v>280</v>
      </c>
      <c r="O571" s="11" t="s">
        <v>280</v>
      </c>
      <c r="P571" s="11" t="s">
        <v>280</v>
      </c>
      <c r="Q571" s="11" t="s">
        <v>280</v>
      </c>
      <c r="R571" s="11" t="s">
        <v>280</v>
      </c>
      <c r="S571" s="11" t="s">
        <v>309</v>
      </c>
      <c r="T571" s="11" t="s">
        <v>280</v>
      </c>
      <c r="U571" s="11" t="s">
        <v>280</v>
      </c>
      <c r="V571" s="11" t="s">
        <v>281</v>
      </c>
      <c r="W571" s="11" t="s">
        <v>280</v>
      </c>
      <c r="X571" s="11" t="s">
        <v>281</v>
      </c>
      <c r="Y571" s="11" t="s">
        <v>280</v>
      </c>
      <c r="Z571" s="11" t="s">
        <v>309</v>
      </c>
      <c r="AA571" s="11" t="s">
        <v>281</v>
      </c>
      <c r="AB571" s="11" t="s">
        <v>280</v>
      </c>
      <c r="AC571" s="150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7">
        <v>2</v>
      </c>
    </row>
    <row r="572" spans="1:65">
      <c r="A572" s="29"/>
      <c r="B572" s="19"/>
      <c r="C572" s="9"/>
      <c r="D572" s="25" t="s">
        <v>310</v>
      </c>
      <c r="E572" s="25" t="s">
        <v>310</v>
      </c>
      <c r="F572" s="25" t="s">
        <v>272</v>
      </c>
      <c r="G572" s="25" t="s">
        <v>311</v>
      </c>
      <c r="H572" s="25" t="s">
        <v>312</v>
      </c>
      <c r="I572" s="25" t="s">
        <v>310</v>
      </c>
      <c r="J572" s="25" t="s">
        <v>310</v>
      </c>
      <c r="K572" s="25" t="s">
        <v>312</v>
      </c>
      <c r="L572" s="25" t="s">
        <v>311</v>
      </c>
      <c r="M572" s="25" t="s">
        <v>311</v>
      </c>
      <c r="N572" s="25" t="s">
        <v>310</v>
      </c>
      <c r="O572" s="25" t="s">
        <v>310</v>
      </c>
      <c r="P572" s="25" t="s">
        <v>310</v>
      </c>
      <c r="Q572" s="25" t="s">
        <v>310</v>
      </c>
      <c r="R572" s="25" t="s">
        <v>310</v>
      </c>
      <c r="S572" s="25" t="s">
        <v>310</v>
      </c>
      <c r="T572" s="25" t="s">
        <v>314</v>
      </c>
      <c r="U572" s="25" t="s">
        <v>310</v>
      </c>
      <c r="V572" s="25" t="s">
        <v>311</v>
      </c>
      <c r="W572" s="25" t="s">
        <v>312</v>
      </c>
      <c r="X572" s="25" t="s">
        <v>310</v>
      </c>
      <c r="Y572" s="25" t="s">
        <v>310</v>
      </c>
      <c r="Z572" s="25" t="s">
        <v>311</v>
      </c>
      <c r="AA572" s="25" t="s">
        <v>313</v>
      </c>
      <c r="AB572" s="25" t="s">
        <v>116</v>
      </c>
      <c r="AC572" s="150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7">
        <v>3</v>
      </c>
    </row>
    <row r="573" spans="1:65">
      <c r="A573" s="29"/>
      <c r="B573" s="18">
        <v>1</v>
      </c>
      <c r="C573" s="14">
        <v>1</v>
      </c>
      <c r="D573" s="21">
        <v>3.61</v>
      </c>
      <c r="E573" s="21">
        <v>3.72</v>
      </c>
      <c r="F573" s="21">
        <v>3.5</v>
      </c>
      <c r="G573" s="21">
        <v>3.7</v>
      </c>
      <c r="H573" s="21">
        <v>4.0148065658032426</v>
      </c>
      <c r="I573" s="21">
        <v>4.0199999999999996</v>
      </c>
      <c r="J573" s="21">
        <v>3.58</v>
      </c>
      <c r="K573" s="21">
        <v>3.61</v>
      </c>
      <c r="L573" s="21">
        <v>3.7</v>
      </c>
      <c r="M573" s="21">
        <v>3.5</v>
      </c>
      <c r="N573" s="21">
        <v>3.6</v>
      </c>
      <c r="O573" s="21">
        <v>3.74</v>
      </c>
      <c r="P573" s="21">
        <v>3.8599999999999994</v>
      </c>
      <c r="Q573" s="21">
        <v>3.8</v>
      </c>
      <c r="R573" s="21">
        <v>3.6</v>
      </c>
      <c r="S573" s="21">
        <v>3.7</v>
      </c>
      <c r="T573" s="151">
        <v>2.99</v>
      </c>
      <c r="U573" s="21">
        <v>3.59</v>
      </c>
      <c r="V573" s="21">
        <v>3.4</v>
      </c>
      <c r="W573" s="21">
        <v>3.81</v>
      </c>
      <c r="X573" s="21">
        <v>3.5865</v>
      </c>
      <c r="Y573" s="21">
        <v>3.34</v>
      </c>
      <c r="Z573" s="21">
        <v>3.7952398148198498</v>
      </c>
      <c r="AA573" s="151" t="s">
        <v>103</v>
      </c>
      <c r="AB573" s="21">
        <v>3.62</v>
      </c>
      <c r="AC573" s="150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7">
        <v>1</v>
      </c>
    </row>
    <row r="574" spans="1:65">
      <c r="A574" s="29"/>
      <c r="B574" s="19">
        <v>1</v>
      </c>
      <c r="C574" s="9">
        <v>2</v>
      </c>
      <c r="D574" s="11">
        <v>3.22</v>
      </c>
      <c r="E574" s="11">
        <v>3.54</v>
      </c>
      <c r="F574" s="11">
        <v>3.6</v>
      </c>
      <c r="G574" s="11">
        <v>3.8</v>
      </c>
      <c r="H574" s="11">
        <v>3.804199254456162</v>
      </c>
      <c r="I574" s="11">
        <v>3.9600000000000004</v>
      </c>
      <c r="J574" s="11">
        <v>3.55</v>
      </c>
      <c r="K574" s="11">
        <v>3.68</v>
      </c>
      <c r="L574" s="11">
        <v>3.7</v>
      </c>
      <c r="M574" s="11">
        <v>3.4</v>
      </c>
      <c r="N574" s="11">
        <v>3.6</v>
      </c>
      <c r="O574" s="11">
        <v>3.6</v>
      </c>
      <c r="P574" s="11">
        <v>3.8</v>
      </c>
      <c r="Q574" s="11">
        <v>3.55</v>
      </c>
      <c r="R574" s="152">
        <v>3.81</v>
      </c>
      <c r="S574" s="11">
        <v>3.4</v>
      </c>
      <c r="T574" s="146">
        <v>3.03</v>
      </c>
      <c r="U574" s="11">
        <v>3.65</v>
      </c>
      <c r="V574" s="11">
        <v>3.4</v>
      </c>
      <c r="W574" s="11">
        <v>4.0199999999999996</v>
      </c>
      <c r="X574" s="152">
        <v>4.6116999999999999</v>
      </c>
      <c r="Y574" s="11">
        <v>3.19</v>
      </c>
      <c r="Z574" s="11">
        <v>3.7800264296516501</v>
      </c>
      <c r="AA574" s="146" t="s">
        <v>103</v>
      </c>
      <c r="AB574" s="11">
        <v>3.9399999999999995</v>
      </c>
      <c r="AC574" s="150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7">
        <v>28</v>
      </c>
    </row>
    <row r="575" spans="1:65">
      <c r="A575" s="29"/>
      <c r="B575" s="19">
        <v>1</v>
      </c>
      <c r="C575" s="9">
        <v>3</v>
      </c>
      <c r="D575" s="11">
        <v>3.26</v>
      </c>
      <c r="E575" s="11">
        <v>3.71</v>
      </c>
      <c r="F575" s="11">
        <v>3.5</v>
      </c>
      <c r="G575" s="11">
        <v>3.8</v>
      </c>
      <c r="H575" s="11">
        <v>3.8776002581738624</v>
      </c>
      <c r="I575" s="11">
        <v>3.98</v>
      </c>
      <c r="J575" s="11">
        <v>3.66</v>
      </c>
      <c r="K575" s="11">
        <v>3.73</v>
      </c>
      <c r="L575" s="11">
        <v>3.7</v>
      </c>
      <c r="M575" s="11">
        <v>3.5</v>
      </c>
      <c r="N575" s="11">
        <v>3.37</v>
      </c>
      <c r="O575" s="11">
        <v>3.65</v>
      </c>
      <c r="P575" s="11">
        <v>3.84</v>
      </c>
      <c r="Q575" s="11">
        <v>3.65</v>
      </c>
      <c r="R575" s="11">
        <v>3.52</v>
      </c>
      <c r="S575" s="11">
        <v>3.1</v>
      </c>
      <c r="T575" s="146">
        <v>3.08</v>
      </c>
      <c r="U575" s="11">
        <v>3.8299999999999996</v>
      </c>
      <c r="V575" s="11">
        <v>3.4</v>
      </c>
      <c r="W575" s="11">
        <v>3.72</v>
      </c>
      <c r="X575" s="11">
        <v>3.2835999999999999</v>
      </c>
      <c r="Y575" s="11">
        <v>3.07</v>
      </c>
      <c r="Z575" s="11">
        <v>3.3489871205765498</v>
      </c>
      <c r="AA575" s="146" t="s">
        <v>103</v>
      </c>
      <c r="AB575" s="11">
        <v>3.95</v>
      </c>
      <c r="AC575" s="150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27">
        <v>16</v>
      </c>
    </row>
    <row r="576" spans="1:65">
      <c r="A576" s="29"/>
      <c r="B576" s="19">
        <v>1</v>
      </c>
      <c r="C576" s="9">
        <v>4</v>
      </c>
      <c r="D576" s="11">
        <v>3.46</v>
      </c>
      <c r="E576" s="11">
        <v>3.9300000000000006</v>
      </c>
      <c r="F576" s="11">
        <v>3.6</v>
      </c>
      <c r="G576" s="11">
        <v>3.7</v>
      </c>
      <c r="H576" s="11">
        <v>3.81248619205128</v>
      </c>
      <c r="I576" s="11">
        <v>4.05</v>
      </c>
      <c r="J576" s="11">
        <v>3.65</v>
      </c>
      <c r="K576" s="11">
        <v>3.8599999999999994</v>
      </c>
      <c r="L576" s="11">
        <v>3.7</v>
      </c>
      <c r="M576" s="11">
        <v>3.6</v>
      </c>
      <c r="N576" s="11">
        <v>3.73</v>
      </c>
      <c r="O576" s="152">
        <v>3.89</v>
      </c>
      <c r="P576" s="11">
        <v>3.87</v>
      </c>
      <c r="Q576" s="11">
        <v>3.68</v>
      </c>
      <c r="R576" s="11">
        <v>3.53</v>
      </c>
      <c r="S576" s="11">
        <v>3.2</v>
      </c>
      <c r="T576" s="146">
        <v>3.07</v>
      </c>
      <c r="U576" s="11">
        <v>3.71</v>
      </c>
      <c r="V576" s="11">
        <v>3.5</v>
      </c>
      <c r="W576" s="11">
        <v>3.8500000000000005</v>
      </c>
      <c r="X576" s="11">
        <v>3.5586000000000002</v>
      </c>
      <c r="Y576" s="11">
        <v>3.45</v>
      </c>
      <c r="Z576" s="11">
        <v>3.5075765322871302</v>
      </c>
      <c r="AA576" s="146" t="s">
        <v>103</v>
      </c>
      <c r="AB576" s="11">
        <v>4.13</v>
      </c>
      <c r="AC576" s="150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3.6283287749684017</v>
      </c>
    </row>
    <row r="577" spans="1:65">
      <c r="A577" s="29"/>
      <c r="B577" s="19">
        <v>1</v>
      </c>
      <c r="C577" s="9">
        <v>5</v>
      </c>
      <c r="D577" s="11">
        <v>3.16</v>
      </c>
      <c r="E577" s="11">
        <v>3.44</v>
      </c>
      <c r="F577" s="11">
        <v>3.5</v>
      </c>
      <c r="G577" s="11">
        <v>3.8</v>
      </c>
      <c r="H577" s="11">
        <v>3.8364101793256054</v>
      </c>
      <c r="I577" s="11">
        <v>3.8800000000000003</v>
      </c>
      <c r="J577" s="11">
        <v>3.62</v>
      </c>
      <c r="K577" s="11">
        <v>3.8599999999999994</v>
      </c>
      <c r="L577" s="11">
        <v>3.7</v>
      </c>
      <c r="M577" s="11">
        <v>3.6</v>
      </c>
      <c r="N577" s="11">
        <v>3.49</v>
      </c>
      <c r="O577" s="11">
        <v>3.63</v>
      </c>
      <c r="P577" s="11">
        <v>3.9300000000000006</v>
      </c>
      <c r="Q577" s="11">
        <v>3.77</v>
      </c>
      <c r="R577" s="11">
        <v>3.65</v>
      </c>
      <c r="S577" s="152">
        <v>2.5</v>
      </c>
      <c r="T577" s="146">
        <v>3.18</v>
      </c>
      <c r="U577" s="11">
        <v>3.65</v>
      </c>
      <c r="V577" s="11">
        <v>3.4</v>
      </c>
      <c r="W577" s="11">
        <v>3.66</v>
      </c>
      <c r="X577" s="11">
        <v>3.4838</v>
      </c>
      <c r="Y577" s="11">
        <v>3.38</v>
      </c>
      <c r="Z577" s="11">
        <v>3.6115769039817334</v>
      </c>
      <c r="AA577" s="146" t="s">
        <v>103</v>
      </c>
      <c r="AB577" s="11">
        <v>3.87</v>
      </c>
      <c r="AC577" s="150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>
        <v>105</v>
      </c>
    </row>
    <row r="578" spans="1:65">
      <c r="A578" s="29"/>
      <c r="B578" s="19">
        <v>1</v>
      </c>
      <c r="C578" s="9">
        <v>6</v>
      </c>
      <c r="D578" s="11">
        <v>3.27</v>
      </c>
      <c r="E578" s="11">
        <v>3.56</v>
      </c>
      <c r="F578" s="11">
        <v>3.6</v>
      </c>
      <c r="G578" s="11">
        <v>3.8</v>
      </c>
      <c r="H578" s="11">
        <v>3.8716433132076387</v>
      </c>
      <c r="I578" s="11">
        <v>3.9300000000000006</v>
      </c>
      <c r="J578" s="11">
        <v>3.64</v>
      </c>
      <c r="K578" s="11">
        <v>3.63</v>
      </c>
      <c r="L578" s="11">
        <v>3.7</v>
      </c>
      <c r="M578" s="11">
        <v>3.4</v>
      </c>
      <c r="N578" s="11">
        <v>3.7</v>
      </c>
      <c r="O578" s="11">
        <v>3.57</v>
      </c>
      <c r="P578" s="11">
        <v>3.76</v>
      </c>
      <c r="Q578" s="11">
        <v>3.7</v>
      </c>
      <c r="R578" s="11">
        <v>3.55</v>
      </c>
      <c r="S578" s="11">
        <v>3.4</v>
      </c>
      <c r="T578" s="146">
        <v>2.9</v>
      </c>
      <c r="U578" s="11">
        <v>3.63</v>
      </c>
      <c r="V578" s="152">
        <v>3.1</v>
      </c>
      <c r="W578" s="11">
        <v>3.8500000000000005</v>
      </c>
      <c r="X578" s="11">
        <v>3.0876999999999999</v>
      </c>
      <c r="Y578" s="11">
        <v>3.62</v>
      </c>
      <c r="Z578" s="11">
        <v>3.2805783813047502</v>
      </c>
      <c r="AA578" s="146" t="s">
        <v>103</v>
      </c>
      <c r="AB578" s="11">
        <v>3.74</v>
      </c>
      <c r="AC578" s="150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5"/>
    </row>
    <row r="579" spans="1:65">
      <c r="A579" s="29"/>
      <c r="B579" s="20" t="s">
        <v>273</v>
      </c>
      <c r="C579" s="12"/>
      <c r="D579" s="22">
        <v>3.33</v>
      </c>
      <c r="E579" s="22">
        <v>3.65</v>
      </c>
      <c r="F579" s="22">
        <v>3.5500000000000003</v>
      </c>
      <c r="G579" s="22">
        <v>3.7666666666666671</v>
      </c>
      <c r="H579" s="22">
        <v>3.8695242938362981</v>
      </c>
      <c r="I579" s="22">
        <v>3.97</v>
      </c>
      <c r="J579" s="22">
        <v>3.6166666666666667</v>
      </c>
      <c r="K579" s="22">
        <v>3.7283333333333331</v>
      </c>
      <c r="L579" s="22">
        <v>3.6999999999999997</v>
      </c>
      <c r="M579" s="22">
        <v>3.5</v>
      </c>
      <c r="N579" s="22">
        <v>3.5816666666666666</v>
      </c>
      <c r="O579" s="22">
        <v>3.68</v>
      </c>
      <c r="P579" s="22">
        <v>3.8433333333333337</v>
      </c>
      <c r="Q579" s="22">
        <v>3.6916666666666664</v>
      </c>
      <c r="R579" s="22">
        <v>3.61</v>
      </c>
      <c r="S579" s="22">
        <v>3.2166666666666663</v>
      </c>
      <c r="T579" s="22">
        <v>3.0416666666666665</v>
      </c>
      <c r="U579" s="22">
        <v>3.6766666666666663</v>
      </c>
      <c r="V579" s="22">
        <v>3.3666666666666667</v>
      </c>
      <c r="W579" s="22">
        <v>3.8183333333333338</v>
      </c>
      <c r="X579" s="22">
        <v>3.6019833333333331</v>
      </c>
      <c r="Y579" s="22">
        <v>3.3416666666666668</v>
      </c>
      <c r="Z579" s="22">
        <v>3.5539975304369436</v>
      </c>
      <c r="AA579" s="22" t="s">
        <v>726</v>
      </c>
      <c r="AB579" s="22">
        <v>3.875</v>
      </c>
      <c r="AC579" s="150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5"/>
    </row>
    <row r="580" spans="1:65">
      <c r="A580" s="29"/>
      <c r="B580" s="3" t="s">
        <v>274</v>
      </c>
      <c r="C580" s="28"/>
      <c r="D580" s="11">
        <v>3.2649999999999997</v>
      </c>
      <c r="E580" s="11">
        <v>3.6349999999999998</v>
      </c>
      <c r="F580" s="11">
        <v>3.55</v>
      </c>
      <c r="G580" s="11">
        <v>3.8</v>
      </c>
      <c r="H580" s="11">
        <v>3.854026746266622</v>
      </c>
      <c r="I580" s="11">
        <v>3.97</v>
      </c>
      <c r="J580" s="11">
        <v>3.63</v>
      </c>
      <c r="K580" s="11">
        <v>3.7050000000000001</v>
      </c>
      <c r="L580" s="11">
        <v>3.7</v>
      </c>
      <c r="M580" s="11">
        <v>3.5</v>
      </c>
      <c r="N580" s="11">
        <v>3.6</v>
      </c>
      <c r="O580" s="11">
        <v>3.6399999999999997</v>
      </c>
      <c r="P580" s="11">
        <v>3.8499999999999996</v>
      </c>
      <c r="Q580" s="11">
        <v>3.6900000000000004</v>
      </c>
      <c r="R580" s="11">
        <v>3.5750000000000002</v>
      </c>
      <c r="S580" s="11">
        <v>3.3</v>
      </c>
      <c r="T580" s="11">
        <v>3.05</v>
      </c>
      <c r="U580" s="11">
        <v>3.65</v>
      </c>
      <c r="V580" s="11">
        <v>3.4</v>
      </c>
      <c r="W580" s="11">
        <v>3.83</v>
      </c>
      <c r="X580" s="11">
        <v>3.5212000000000003</v>
      </c>
      <c r="Y580" s="11">
        <v>3.36</v>
      </c>
      <c r="Z580" s="11">
        <v>3.5595767181344318</v>
      </c>
      <c r="AA580" s="11" t="s">
        <v>726</v>
      </c>
      <c r="AB580" s="11">
        <v>3.9049999999999998</v>
      </c>
      <c r="AC580" s="150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5"/>
    </row>
    <row r="581" spans="1:65">
      <c r="A581" s="29"/>
      <c r="B581" s="3" t="s">
        <v>275</v>
      </c>
      <c r="C581" s="28"/>
      <c r="D581" s="23">
        <v>0.17017637908946109</v>
      </c>
      <c r="E581" s="23">
        <v>0.17389652095427346</v>
      </c>
      <c r="F581" s="23">
        <v>5.4772255750516662E-2</v>
      </c>
      <c r="G581" s="23">
        <v>5.1639777949432045E-2</v>
      </c>
      <c r="H581" s="23">
        <v>7.7193134922785234E-2</v>
      </c>
      <c r="I581" s="23">
        <v>6.1318838867023259E-2</v>
      </c>
      <c r="J581" s="23">
        <v>4.3204937989385808E-2</v>
      </c>
      <c r="K581" s="23">
        <v>0.11016654059498562</v>
      </c>
      <c r="L581" s="23">
        <v>4.8647535555904937E-16</v>
      </c>
      <c r="M581" s="23">
        <v>8.9442719099991672E-2</v>
      </c>
      <c r="N581" s="23">
        <v>0.13407709225168429</v>
      </c>
      <c r="O581" s="23">
        <v>0.11798304963002111</v>
      </c>
      <c r="P581" s="23">
        <v>5.8878405775519227E-2</v>
      </c>
      <c r="Q581" s="23">
        <v>8.9312186551817607E-2</v>
      </c>
      <c r="R581" s="23">
        <v>0.10936178491593858</v>
      </c>
      <c r="S581" s="23">
        <v>0.40702170294306106</v>
      </c>
      <c r="T581" s="23">
        <v>9.4109864874340754E-2</v>
      </c>
      <c r="U581" s="23">
        <v>8.4537959915452501E-2</v>
      </c>
      <c r="V581" s="23">
        <v>0.13662601021279461</v>
      </c>
      <c r="W581" s="23">
        <v>0.12448560827126415</v>
      </c>
      <c r="X581" s="23">
        <v>0.52942840655434109</v>
      </c>
      <c r="Y581" s="23">
        <v>0.19364056048944578</v>
      </c>
      <c r="Z581" s="23">
        <v>0.21519502579977523</v>
      </c>
      <c r="AA581" s="23" t="s">
        <v>726</v>
      </c>
      <c r="AB581" s="23">
        <v>0.17784824992110537</v>
      </c>
      <c r="AC581" s="202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56"/>
    </row>
    <row r="582" spans="1:65">
      <c r="A582" s="29"/>
      <c r="B582" s="3" t="s">
        <v>86</v>
      </c>
      <c r="C582" s="28"/>
      <c r="D582" s="13">
        <v>5.1104017744582911E-2</v>
      </c>
      <c r="E582" s="13">
        <v>4.7642882453225607E-2</v>
      </c>
      <c r="F582" s="13">
        <v>1.5428804436765255E-2</v>
      </c>
      <c r="G582" s="13">
        <v>1.3709675561796116E-2</v>
      </c>
      <c r="H582" s="13">
        <v>1.9948998652300726E-2</v>
      </c>
      <c r="I582" s="13">
        <v>1.5445551351895027E-2</v>
      </c>
      <c r="J582" s="13">
        <v>1.1946065803516813E-2</v>
      </c>
      <c r="K582" s="13">
        <v>2.954846864416244E-2</v>
      </c>
      <c r="L582" s="13">
        <v>1.3147982582677011E-16</v>
      </c>
      <c r="M582" s="13">
        <v>2.5555062599997621E-2</v>
      </c>
      <c r="N582" s="13">
        <v>3.7434274244304594E-2</v>
      </c>
      <c r="O582" s="13">
        <v>3.2060611312505732E-2</v>
      </c>
      <c r="P582" s="13">
        <v>1.5319619889554003E-2</v>
      </c>
      <c r="Q582" s="13">
        <v>2.4192917350379487E-2</v>
      </c>
      <c r="R582" s="13">
        <v>3.0294123245412349E-2</v>
      </c>
      <c r="S582" s="13">
        <v>0.12653524443825734</v>
      </c>
      <c r="T582" s="13">
        <v>3.094022954772847E-2</v>
      </c>
      <c r="U582" s="13">
        <v>2.2993098798400502E-2</v>
      </c>
      <c r="V582" s="13">
        <v>4.058198323152315E-2</v>
      </c>
      <c r="W582" s="13">
        <v>3.260207986152705E-2</v>
      </c>
      <c r="X582" s="13">
        <v>0.14698246981181881</v>
      </c>
      <c r="Y582" s="13">
        <v>5.7947299897091006E-2</v>
      </c>
      <c r="Z582" s="13">
        <v>6.0550133745680523E-2</v>
      </c>
      <c r="AA582" s="13" t="s">
        <v>726</v>
      </c>
      <c r="AB582" s="13">
        <v>4.5896322560285259E-2</v>
      </c>
      <c r="AC582" s="150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55"/>
    </row>
    <row r="583" spans="1:65">
      <c r="A583" s="29"/>
      <c r="B583" s="3" t="s">
        <v>276</v>
      </c>
      <c r="C583" s="28"/>
      <c r="D583" s="13">
        <v>-8.2222089967852963E-2</v>
      </c>
      <c r="E583" s="13">
        <v>5.9727842694703437E-3</v>
      </c>
      <c r="F583" s="13">
        <v>-2.1588113929693065E-2</v>
      </c>
      <c r="G583" s="13">
        <v>3.8127165501828042E-2</v>
      </c>
      <c r="H583" s="13">
        <v>6.6475651416125325E-2</v>
      </c>
      <c r="I583" s="13">
        <v>9.4167658506793872E-2</v>
      </c>
      <c r="J583" s="13">
        <v>-3.2141817969173481E-3</v>
      </c>
      <c r="K583" s="13">
        <v>2.756215452548183E-2</v>
      </c>
      <c r="L583" s="13">
        <v>1.9753233369052214E-2</v>
      </c>
      <c r="M583" s="13">
        <v>-3.5368563029274935E-2</v>
      </c>
      <c r="N583" s="13">
        <v>-1.2860496166624658E-2</v>
      </c>
      <c r="O583" s="13">
        <v>1.4241053729219688E-2</v>
      </c>
      <c r="P583" s="13">
        <v>5.9257187454520244E-2</v>
      </c>
      <c r="Q583" s="13">
        <v>1.7456491852455125E-2</v>
      </c>
      <c r="R583" s="13">
        <v>-5.0515750101950418E-3</v>
      </c>
      <c r="S583" s="13">
        <v>-0.11345777459357176</v>
      </c>
      <c r="T583" s="13">
        <v>-0.16168934644210797</v>
      </c>
      <c r="U583" s="13">
        <v>1.3322357122580675E-2</v>
      </c>
      <c r="V583" s="13">
        <v>-7.2116427294826368E-2</v>
      </c>
      <c r="W583" s="13">
        <v>5.2366962904729197E-2</v>
      </c>
      <c r="X583" s="13">
        <v>-7.2610403491613074E-3</v>
      </c>
      <c r="Y583" s="13">
        <v>-7.9006651844617193E-2</v>
      </c>
      <c r="Z583" s="13">
        <v>-2.0486358635486535E-2</v>
      </c>
      <c r="AA583" s="13" t="s">
        <v>726</v>
      </c>
      <c r="AB583" s="13">
        <v>6.7984805217588429E-2</v>
      </c>
      <c r="AC583" s="150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55"/>
    </row>
    <row r="584" spans="1:65">
      <c r="A584" s="29"/>
      <c r="B584" s="45" t="s">
        <v>277</v>
      </c>
      <c r="C584" s="46"/>
      <c r="D584" s="44">
        <v>1.66</v>
      </c>
      <c r="E584" s="44">
        <v>0.19</v>
      </c>
      <c r="F584" s="44">
        <v>0.39</v>
      </c>
      <c r="G584" s="44">
        <v>0.87</v>
      </c>
      <c r="H584" s="44">
        <v>1.46</v>
      </c>
      <c r="I584" s="44">
        <v>2.04</v>
      </c>
      <c r="J584" s="44">
        <v>0</v>
      </c>
      <c r="K584" s="44">
        <v>0.65</v>
      </c>
      <c r="L584" s="44">
        <v>0.48</v>
      </c>
      <c r="M584" s="44">
        <v>0.67</v>
      </c>
      <c r="N584" s="44">
        <v>0.2</v>
      </c>
      <c r="O584" s="44">
        <v>0.37</v>
      </c>
      <c r="P584" s="44">
        <v>1.31</v>
      </c>
      <c r="Q584" s="44">
        <v>0.43</v>
      </c>
      <c r="R584" s="44">
        <v>0.04</v>
      </c>
      <c r="S584" s="44">
        <v>2.31</v>
      </c>
      <c r="T584" s="44">
        <v>3.32</v>
      </c>
      <c r="U584" s="44">
        <v>0.35</v>
      </c>
      <c r="V584" s="44">
        <v>1.44</v>
      </c>
      <c r="W584" s="44">
        <v>1.17</v>
      </c>
      <c r="X584" s="44">
        <v>0.08</v>
      </c>
      <c r="Y584" s="44">
        <v>1.59</v>
      </c>
      <c r="Z584" s="44">
        <v>0.36</v>
      </c>
      <c r="AA584" s="44">
        <v>6.45</v>
      </c>
      <c r="AB584" s="44">
        <v>1.49</v>
      </c>
      <c r="AC584" s="150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55"/>
    </row>
    <row r="585" spans="1:65">
      <c r="B585" s="3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BM585" s="55"/>
    </row>
    <row r="586" spans="1:65" ht="15">
      <c r="B586" s="8" t="s">
        <v>565</v>
      </c>
      <c r="BM586" s="27" t="s">
        <v>66</v>
      </c>
    </row>
    <row r="587" spans="1:65" ht="15">
      <c r="A587" s="24" t="s">
        <v>57</v>
      </c>
      <c r="B587" s="18" t="s">
        <v>110</v>
      </c>
      <c r="C587" s="15" t="s">
        <v>111</v>
      </c>
      <c r="D587" s="16" t="s">
        <v>236</v>
      </c>
      <c r="E587" s="17" t="s">
        <v>236</v>
      </c>
      <c r="F587" s="17" t="s">
        <v>236</v>
      </c>
      <c r="G587" s="17" t="s">
        <v>236</v>
      </c>
      <c r="H587" s="17" t="s">
        <v>236</v>
      </c>
      <c r="I587" s="17" t="s">
        <v>236</v>
      </c>
      <c r="J587" s="17" t="s">
        <v>236</v>
      </c>
      <c r="K587" s="17" t="s">
        <v>236</v>
      </c>
      <c r="L587" s="17" t="s">
        <v>236</v>
      </c>
      <c r="M587" s="17" t="s">
        <v>236</v>
      </c>
      <c r="N587" s="17" t="s">
        <v>236</v>
      </c>
      <c r="O587" s="17" t="s">
        <v>236</v>
      </c>
      <c r="P587" s="17" t="s">
        <v>236</v>
      </c>
      <c r="Q587" s="17" t="s">
        <v>236</v>
      </c>
      <c r="R587" s="17" t="s">
        <v>236</v>
      </c>
      <c r="S587" s="17" t="s">
        <v>236</v>
      </c>
      <c r="T587" s="17" t="s">
        <v>236</v>
      </c>
      <c r="U587" s="17" t="s">
        <v>236</v>
      </c>
      <c r="V587" s="17" t="s">
        <v>236</v>
      </c>
      <c r="W587" s="17" t="s">
        <v>236</v>
      </c>
      <c r="X587" s="17" t="s">
        <v>236</v>
      </c>
      <c r="Y587" s="17" t="s">
        <v>236</v>
      </c>
      <c r="Z587" s="17" t="s">
        <v>236</v>
      </c>
      <c r="AA587" s="150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7">
        <v>1</v>
      </c>
    </row>
    <row r="588" spans="1:65">
      <c r="A588" s="29"/>
      <c r="B588" s="19" t="s">
        <v>237</v>
      </c>
      <c r="C588" s="9" t="s">
        <v>237</v>
      </c>
      <c r="D588" s="148" t="s">
        <v>239</v>
      </c>
      <c r="E588" s="149" t="s">
        <v>241</v>
      </c>
      <c r="F588" s="149" t="s">
        <v>242</v>
      </c>
      <c r="G588" s="149" t="s">
        <v>243</v>
      </c>
      <c r="H588" s="149" t="s">
        <v>244</v>
      </c>
      <c r="I588" s="149" t="s">
        <v>245</v>
      </c>
      <c r="J588" s="149" t="s">
        <v>246</v>
      </c>
      <c r="K588" s="149" t="s">
        <v>248</v>
      </c>
      <c r="L588" s="149" t="s">
        <v>249</v>
      </c>
      <c r="M588" s="149" t="s">
        <v>250</v>
      </c>
      <c r="N588" s="149" t="s">
        <v>251</v>
      </c>
      <c r="O588" s="149" t="s">
        <v>252</v>
      </c>
      <c r="P588" s="149" t="s">
        <v>253</v>
      </c>
      <c r="Q588" s="149" t="s">
        <v>254</v>
      </c>
      <c r="R588" s="149" t="s">
        <v>255</v>
      </c>
      <c r="S588" s="149" t="s">
        <v>257</v>
      </c>
      <c r="T588" s="149" t="s">
        <v>258</v>
      </c>
      <c r="U588" s="149" t="s">
        <v>259</v>
      </c>
      <c r="V588" s="149" t="s">
        <v>260</v>
      </c>
      <c r="W588" s="149" t="s">
        <v>261</v>
      </c>
      <c r="X588" s="149" t="s">
        <v>263</v>
      </c>
      <c r="Y588" s="149" t="s">
        <v>264</v>
      </c>
      <c r="Z588" s="149" t="s">
        <v>265</v>
      </c>
      <c r="AA588" s="150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7" t="s">
        <v>1</v>
      </c>
    </row>
    <row r="589" spans="1:65">
      <c r="A589" s="29"/>
      <c r="B589" s="19"/>
      <c r="C589" s="9"/>
      <c r="D589" s="10" t="s">
        <v>281</v>
      </c>
      <c r="E589" s="11" t="s">
        <v>280</v>
      </c>
      <c r="F589" s="11" t="s">
        <v>280</v>
      </c>
      <c r="G589" s="11" t="s">
        <v>281</v>
      </c>
      <c r="H589" s="11" t="s">
        <v>280</v>
      </c>
      <c r="I589" s="11" t="s">
        <v>309</v>
      </c>
      <c r="J589" s="11" t="s">
        <v>280</v>
      </c>
      <c r="K589" s="11" t="s">
        <v>309</v>
      </c>
      <c r="L589" s="11" t="s">
        <v>309</v>
      </c>
      <c r="M589" s="11" t="s">
        <v>281</v>
      </c>
      <c r="N589" s="11" t="s">
        <v>280</v>
      </c>
      <c r="O589" s="11" t="s">
        <v>280</v>
      </c>
      <c r="P589" s="11" t="s">
        <v>280</v>
      </c>
      <c r="Q589" s="11" t="s">
        <v>280</v>
      </c>
      <c r="R589" s="11" t="s">
        <v>280</v>
      </c>
      <c r="S589" s="11" t="s">
        <v>281</v>
      </c>
      <c r="T589" s="11" t="s">
        <v>280</v>
      </c>
      <c r="U589" s="11" t="s">
        <v>281</v>
      </c>
      <c r="V589" s="11" t="s">
        <v>309</v>
      </c>
      <c r="W589" s="11" t="s">
        <v>281</v>
      </c>
      <c r="X589" s="11" t="s">
        <v>281</v>
      </c>
      <c r="Y589" s="11" t="s">
        <v>309</v>
      </c>
      <c r="Z589" s="11" t="s">
        <v>281</v>
      </c>
      <c r="AA589" s="150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27">
        <v>3</v>
      </c>
    </row>
    <row r="590" spans="1:65">
      <c r="A590" s="29"/>
      <c r="B590" s="19"/>
      <c r="C590" s="9"/>
      <c r="D590" s="25" t="s">
        <v>310</v>
      </c>
      <c r="E590" s="25" t="s">
        <v>310</v>
      </c>
      <c r="F590" s="25" t="s">
        <v>272</v>
      </c>
      <c r="G590" s="25" t="s">
        <v>311</v>
      </c>
      <c r="H590" s="25" t="s">
        <v>312</v>
      </c>
      <c r="I590" s="25" t="s">
        <v>310</v>
      </c>
      <c r="J590" s="25" t="s">
        <v>310</v>
      </c>
      <c r="K590" s="25" t="s">
        <v>312</v>
      </c>
      <c r="L590" s="25" t="s">
        <v>311</v>
      </c>
      <c r="M590" s="25" t="s">
        <v>311</v>
      </c>
      <c r="N590" s="25" t="s">
        <v>310</v>
      </c>
      <c r="O590" s="25" t="s">
        <v>310</v>
      </c>
      <c r="P590" s="25" t="s">
        <v>310</v>
      </c>
      <c r="Q590" s="25" t="s">
        <v>310</v>
      </c>
      <c r="R590" s="25" t="s">
        <v>310</v>
      </c>
      <c r="S590" s="25" t="s">
        <v>314</v>
      </c>
      <c r="T590" s="25" t="s">
        <v>310</v>
      </c>
      <c r="U590" s="25" t="s">
        <v>311</v>
      </c>
      <c r="V590" s="25" t="s">
        <v>312</v>
      </c>
      <c r="W590" s="25" t="s">
        <v>310</v>
      </c>
      <c r="X590" s="25" t="s">
        <v>310</v>
      </c>
      <c r="Y590" s="25" t="s">
        <v>311</v>
      </c>
      <c r="Z590" s="25" t="s">
        <v>313</v>
      </c>
      <c r="AA590" s="150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3</v>
      </c>
    </row>
    <row r="591" spans="1:65">
      <c r="A591" s="29"/>
      <c r="B591" s="18">
        <v>1</v>
      </c>
      <c r="C591" s="14">
        <v>1</v>
      </c>
      <c r="D591" s="200">
        <v>7.0000000000000007E-2</v>
      </c>
      <c r="E591" s="208">
        <v>6.3E-2</v>
      </c>
      <c r="F591" s="200">
        <v>7.4999999999999997E-2</v>
      </c>
      <c r="G591" s="200">
        <v>7.0000000000000007E-2</v>
      </c>
      <c r="H591" s="200">
        <v>7.3263840775425526E-2</v>
      </c>
      <c r="I591" s="200">
        <v>7.3999999999999996E-2</v>
      </c>
      <c r="J591" s="200">
        <v>7.0000000000000007E-2</v>
      </c>
      <c r="K591" s="200">
        <v>7.0000000000000007E-2</v>
      </c>
      <c r="L591" s="200">
        <v>0.08</v>
      </c>
      <c r="M591" s="200">
        <v>0.08</v>
      </c>
      <c r="N591" s="200">
        <v>7.0000000000000007E-2</v>
      </c>
      <c r="O591" s="200">
        <v>7.0000000000000007E-2</v>
      </c>
      <c r="P591" s="200">
        <v>0.08</v>
      </c>
      <c r="Q591" s="200">
        <v>0.09</v>
      </c>
      <c r="R591" s="208">
        <v>0.1</v>
      </c>
      <c r="S591" s="200">
        <v>7.2999999999999995E-2</v>
      </c>
      <c r="T591" s="200">
        <v>0.06</v>
      </c>
      <c r="U591" s="200">
        <v>0.08</v>
      </c>
      <c r="V591" s="200">
        <v>0.08</v>
      </c>
      <c r="W591" s="208">
        <v>0.19170000000000001</v>
      </c>
      <c r="X591" s="200">
        <v>6.7000000000000004E-2</v>
      </c>
      <c r="Y591" s="200">
        <v>6.7021495297282629E-2</v>
      </c>
      <c r="Z591" s="200">
        <v>6.7057699999999998E-2</v>
      </c>
      <c r="AA591" s="202"/>
      <c r="AB591" s="203"/>
      <c r="AC591" s="203"/>
      <c r="AD591" s="203"/>
      <c r="AE591" s="203"/>
      <c r="AF591" s="203"/>
      <c r="AG591" s="203"/>
      <c r="AH591" s="203"/>
      <c r="AI591" s="203"/>
      <c r="AJ591" s="203"/>
      <c r="AK591" s="203"/>
      <c r="AL591" s="203"/>
      <c r="AM591" s="203"/>
      <c r="AN591" s="203"/>
      <c r="AO591" s="203"/>
      <c r="AP591" s="203"/>
      <c r="AQ591" s="203"/>
      <c r="AR591" s="203"/>
      <c r="AS591" s="203"/>
      <c r="AT591" s="203"/>
      <c r="AU591" s="203"/>
      <c r="AV591" s="203"/>
      <c r="AW591" s="203"/>
      <c r="AX591" s="203"/>
      <c r="AY591" s="203"/>
      <c r="AZ591" s="203"/>
      <c r="BA591" s="203"/>
      <c r="BB591" s="203"/>
      <c r="BC591" s="203"/>
      <c r="BD591" s="203"/>
      <c r="BE591" s="203"/>
      <c r="BF591" s="203"/>
      <c r="BG591" s="203"/>
      <c r="BH591" s="203"/>
      <c r="BI591" s="203"/>
      <c r="BJ591" s="203"/>
      <c r="BK591" s="203"/>
      <c r="BL591" s="203"/>
      <c r="BM591" s="204">
        <v>1</v>
      </c>
    </row>
    <row r="592" spans="1:65">
      <c r="A592" s="29"/>
      <c r="B592" s="19">
        <v>1</v>
      </c>
      <c r="C592" s="9">
        <v>2</v>
      </c>
      <c r="D592" s="23">
        <v>7.0000000000000007E-2</v>
      </c>
      <c r="E592" s="206">
        <v>0.17599999999999999</v>
      </c>
      <c r="F592" s="23">
        <v>7.5999999999999998E-2</v>
      </c>
      <c r="G592" s="23">
        <v>7.0000000000000007E-2</v>
      </c>
      <c r="H592" s="23">
        <v>7.5326216458790438E-2</v>
      </c>
      <c r="I592" s="23">
        <v>7.2999999999999995E-2</v>
      </c>
      <c r="J592" s="23">
        <v>0.06</v>
      </c>
      <c r="K592" s="23">
        <v>7.2999999999999995E-2</v>
      </c>
      <c r="L592" s="23">
        <v>6.9999999999999993E-2</v>
      </c>
      <c r="M592" s="23">
        <v>0.08</v>
      </c>
      <c r="N592" s="23">
        <v>7.0000000000000007E-2</v>
      </c>
      <c r="O592" s="23">
        <v>7.0000000000000007E-2</v>
      </c>
      <c r="P592" s="23">
        <v>0.08</v>
      </c>
      <c r="Q592" s="23">
        <v>0.08</v>
      </c>
      <c r="R592" s="206">
        <v>0.11</v>
      </c>
      <c r="S592" s="23">
        <v>7.5999999999999998E-2</v>
      </c>
      <c r="T592" s="23">
        <v>7.0000000000000007E-2</v>
      </c>
      <c r="U592" s="23">
        <v>7.0000000000000007E-2</v>
      </c>
      <c r="V592" s="23">
        <v>0.08</v>
      </c>
      <c r="W592" s="206">
        <v>0.18590000000000001</v>
      </c>
      <c r="X592" s="23">
        <v>6.7000000000000004E-2</v>
      </c>
      <c r="Y592" s="23">
        <v>7.2005407177560488E-2</v>
      </c>
      <c r="Z592" s="23">
        <v>6.852889999999999E-2</v>
      </c>
      <c r="AA592" s="202"/>
      <c r="AB592" s="203"/>
      <c r="AC592" s="203"/>
      <c r="AD592" s="203"/>
      <c r="AE592" s="203"/>
      <c r="AF592" s="203"/>
      <c r="AG592" s="203"/>
      <c r="AH592" s="203"/>
      <c r="AI592" s="203"/>
      <c r="AJ592" s="203"/>
      <c r="AK592" s="203"/>
      <c r="AL592" s="203"/>
      <c r="AM592" s="203"/>
      <c r="AN592" s="203"/>
      <c r="AO592" s="203"/>
      <c r="AP592" s="203"/>
      <c r="AQ592" s="203"/>
      <c r="AR592" s="203"/>
      <c r="AS592" s="203"/>
      <c r="AT592" s="203"/>
      <c r="AU592" s="203"/>
      <c r="AV592" s="203"/>
      <c r="AW592" s="203"/>
      <c r="AX592" s="203"/>
      <c r="AY592" s="203"/>
      <c r="AZ592" s="203"/>
      <c r="BA592" s="203"/>
      <c r="BB592" s="203"/>
      <c r="BC592" s="203"/>
      <c r="BD592" s="203"/>
      <c r="BE592" s="203"/>
      <c r="BF592" s="203"/>
      <c r="BG592" s="203"/>
      <c r="BH592" s="203"/>
      <c r="BI592" s="203"/>
      <c r="BJ592" s="203"/>
      <c r="BK592" s="203"/>
      <c r="BL592" s="203"/>
      <c r="BM592" s="204" t="e">
        <v>#N/A</v>
      </c>
    </row>
    <row r="593" spans="1:65">
      <c r="A593" s="29"/>
      <c r="B593" s="19">
        <v>1</v>
      </c>
      <c r="C593" s="9">
        <v>3</v>
      </c>
      <c r="D593" s="23">
        <v>7.0000000000000007E-2</v>
      </c>
      <c r="E593" s="206">
        <v>6.2E-2</v>
      </c>
      <c r="F593" s="23">
        <v>7.3999999999999996E-2</v>
      </c>
      <c r="G593" s="23">
        <v>7.0000000000000007E-2</v>
      </c>
      <c r="H593" s="23">
        <v>7.2520905727997978E-2</v>
      </c>
      <c r="I593" s="23">
        <v>7.3999999999999996E-2</v>
      </c>
      <c r="J593" s="23">
        <v>0.06</v>
      </c>
      <c r="K593" s="23">
        <v>7.2999999999999995E-2</v>
      </c>
      <c r="L593" s="23">
        <v>6.9999999999999993E-2</v>
      </c>
      <c r="M593" s="23">
        <v>0.08</v>
      </c>
      <c r="N593" s="23">
        <v>7.0000000000000007E-2</v>
      </c>
      <c r="O593" s="209">
        <v>0.11</v>
      </c>
      <c r="P593" s="23">
        <v>0.08</v>
      </c>
      <c r="Q593" s="209">
        <v>0.12</v>
      </c>
      <c r="R593" s="206">
        <v>0.1</v>
      </c>
      <c r="S593" s="23">
        <v>7.2999999999999995E-2</v>
      </c>
      <c r="T593" s="23">
        <v>6.6000000000000003E-2</v>
      </c>
      <c r="U593" s="23">
        <v>7.0000000000000007E-2</v>
      </c>
      <c r="V593" s="23">
        <v>0.08</v>
      </c>
      <c r="W593" s="209">
        <v>0.1424</v>
      </c>
      <c r="X593" s="23">
        <v>6.7000000000000004E-2</v>
      </c>
      <c r="Y593" s="23">
        <v>6.9226444785787641E-2</v>
      </c>
      <c r="Z593" s="23">
        <v>6.7833500000000005E-2</v>
      </c>
      <c r="AA593" s="202"/>
      <c r="AB593" s="203"/>
      <c r="AC593" s="203"/>
      <c r="AD593" s="203"/>
      <c r="AE593" s="203"/>
      <c r="AF593" s="203"/>
      <c r="AG593" s="203"/>
      <c r="AH593" s="203"/>
      <c r="AI593" s="203"/>
      <c r="AJ593" s="203"/>
      <c r="AK593" s="203"/>
      <c r="AL593" s="203"/>
      <c r="AM593" s="203"/>
      <c r="AN593" s="203"/>
      <c r="AO593" s="203"/>
      <c r="AP593" s="203"/>
      <c r="AQ593" s="203"/>
      <c r="AR593" s="203"/>
      <c r="AS593" s="203"/>
      <c r="AT593" s="203"/>
      <c r="AU593" s="203"/>
      <c r="AV593" s="203"/>
      <c r="AW593" s="203"/>
      <c r="AX593" s="203"/>
      <c r="AY593" s="203"/>
      <c r="AZ593" s="203"/>
      <c r="BA593" s="203"/>
      <c r="BB593" s="203"/>
      <c r="BC593" s="203"/>
      <c r="BD593" s="203"/>
      <c r="BE593" s="203"/>
      <c r="BF593" s="203"/>
      <c r="BG593" s="203"/>
      <c r="BH593" s="203"/>
      <c r="BI593" s="203"/>
      <c r="BJ593" s="203"/>
      <c r="BK593" s="203"/>
      <c r="BL593" s="203"/>
      <c r="BM593" s="204">
        <v>16</v>
      </c>
    </row>
    <row r="594" spans="1:65">
      <c r="A594" s="29"/>
      <c r="B594" s="19">
        <v>1</v>
      </c>
      <c r="C594" s="9">
        <v>4</v>
      </c>
      <c r="D594" s="23">
        <v>7.0000000000000007E-2</v>
      </c>
      <c r="E594" s="206">
        <v>6.6000000000000003E-2</v>
      </c>
      <c r="F594" s="23">
        <v>7.4999999999999997E-2</v>
      </c>
      <c r="G594" s="23">
        <v>7.0000000000000007E-2</v>
      </c>
      <c r="H594" s="23">
        <v>7.3995315274120982E-2</v>
      </c>
      <c r="I594" s="209">
        <v>8.2000000000000003E-2</v>
      </c>
      <c r="J594" s="23">
        <v>0.06</v>
      </c>
      <c r="K594" s="23">
        <v>7.0000000000000007E-2</v>
      </c>
      <c r="L594" s="23">
        <v>0.08</v>
      </c>
      <c r="M594" s="23">
        <v>0.08</v>
      </c>
      <c r="N594" s="23">
        <v>7.0000000000000007E-2</v>
      </c>
      <c r="O594" s="209">
        <v>0.11</v>
      </c>
      <c r="P594" s="23">
        <v>0.08</v>
      </c>
      <c r="Q594" s="23">
        <v>0.08</v>
      </c>
      <c r="R594" s="206">
        <v>0.1</v>
      </c>
      <c r="S594" s="23">
        <v>7.4999999999999997E-2</v>
      </c>
      <c r="T594" s="23">
        <v>6.7000000000000004E-2</v>
      </c>
      <c r="U594" s="23">
        <v>7.0000000000000007E-2</v>
      </c>
      <c r="V594" s="23">
        <v>0.08</v>
      </c>
      <c r="W594" s="206">
        <v>0.22699999999999998</v>
      </c>
      <c r="X594" s="23">
        <v>6.7000000000000004E-2</v>
      </c>
      <c r="Y594" s="23">
        <v>6.945075512952513E-2</v>
      </c>
      <c r="Z594" s="209">
        <v>6.2659599999999996E-2</v>
      </c>
      <c r="AA594" s="202"/>
      <c r="AB594" s="203"/>
      <c r="AC594" s="203"/>
      <c r="AD594" s="203"/>
      <c r="AE594" s="203"/>
      <c r="AF594" s="203"/>
      <c r="AG594" s="203"/>
      <c r="AH594" s="203"/>
      <c r="AI594" s="203"/>
      <c r="AJ594" s="203"/>
      <c r="AK594" s="203"/>
      <c r="AL594" s="203"/>
      <c r="AM594" s="203"/>
      <c r="AN594" s="203"/>
      <c r="AO594" s="203"/>
      <c r="AP594" s="203"/>
      <c r="AQ594" s="203"/>
      <c r="AR594" s="203"/>
      <c r="AS594" s="203"/>
      <c r="AT594" s="203"/>
      <c r="AU594" s="203"/>
      <c r="AV594" s="203"/>
      <c r="AW594" s="203"/>
      <c r="AX594" s="203"/>
      <c r="AY594" s="203"/>
      <c r="AZ594" s="203"/>
      <c r="BA594" s="203"/>
      <c r="BB594" s="203"/>
      <c r="BC594" s="203"/>
      <c r="BD594" s="203"/>
      <c r="BE594" s="203"/>
      <c r="BF594" s="203"/>
      <c r="BG594" s="203"/>
      <c r="BH594" s="203"/>
      <c r="BI594" s="203"/>
      <c r="BJ594" s="203"/>
      <c r="BK594" s="203"/>
      <c r="BL594" s="203"/>
      <c r="BM594" s="204">
        <v>7.2862252696985846E-2</v>
      </c>
    </row>
    <row r="595" spans="1:65">
      <c r="A595" s="29"/>
      <c r="B595" s="19">
        <v>1</v>
      </c>
      <c r="C595" s="9">
        <v>5</v>
      </c>
      <c r="D595" s="23">
        <v>7.0000000000000007E-2</v>
      </c>
      <c r="E595" s="206">
        <v>7.2999999999999995E-2</v>
      </c>
      <c r="F595" s="23">
        <v>7.5999999999999998E-2</v>
      </c>
      <c r="G595" s="23">
        <v>7.0000000000000007E-2</v>
      </c>
      <c r="H595" s="23">
        <v>7.3510096471307296E-2</v>
      </c>
      <c r="I595" s="23">
        <v>7.4999999999999997E-2</v>
      </c>
      <c r="J595" s="23">
        <v>7.0000000000000007E-2</v>
      </c>
      <c r="K595" s="23">
        <v>7.2999999999999995E-2</v>
      </c>
      <c r="L595" s="23">
        <v>0.08</v>
      </c>
      <c r="M595" s="23">
        <v>0.08</v>
      </c>
      <c r="N595" s="23">
        <v>7.0000000000000007E-2</v>
      </c>
      <c r="O595" s="23">
        <v>7.0000000000000007E-2</v>
      </c>
      <c r="P595" s="23">
        <v>0.08</v>
      </c>
      <c r="Q595" s="23">
        <v>0.09</v>
      </c>
      <c r="R595" s="206">
        <v>0.1</v>
      </c>
      <c r="S595" s="209">
        <v>8.3000000000000004E-2</v>
      </c>
      <c r="T595" s="23">
        <v>6.4000000000000001E-2</v>
      </c>
      <c r="U595" s="23">
        <v>0.08</v>
      </c>
      <c r="V595" s="23">
        <v>0.08</v>
      </c>
      <c r="W595" s="206">
        <v>0.19750000000000001</v>
      </c>
      <c r="X595" s="23">
        <v>6.7000000000000004E-2</v>
      </c>
      <c r="Y595" s="23">
        <v>7.1000735859964262E-2</v>
      </c>
      <c r="Z595" s="23">
        <v>6.6579899999999997E-2</v>
      </c>
      <c r="AA595" s="202"/>
      <c r="AB595" s="203"/>
      <c r="AC595" s="203"/>
      <c r="AD595" s="203"/>
      <c r="AE595" s="203"/>
      <c r="AF595" s="203"/>
      <c r="AG595" s="203"/>
      <c r="AH595" s="203"/>
      <c r="AI595" s="203"/>
      <c r="AJ595" s="203"/>
      <c r="AK595" s="203"/>
      <c r="AL595" s="203"/>
      <c r="AM595" s="203"/>
      <c r="AN595" s="203"/>
      <c r="AO595" s="203"/>
      <c r="AP595" s="203"/>
      <c r="AQ595" s="203"/>
      <c r="AR595" s="203"/>
      <c r="AS595" s="203"/>
      <c r="AT595" s="203"/>
      <c r="AU595" s="203"/>
      <c r="AV595" s="203"/>
      <c r="AW595" s="203"/>
      <c r="AX595" s="203"/>
      <c r="AY595" s="203"/>
      <c r="AZ595" s="203"/>
      <c r="BA595" s="203"/>
      <c r="BB595" s="203"/>
      <c r="BC595" s="203"/>
      <c r="BD595" s="203"/>
      <c r="BE595" s="203"/>
      <c r="BF595" s="203"/>
      <c r="BG595" s="203"/>
      <c r="BH595" s="203"/>
      <c r="BI595" s="203"/>
      <c r="BJ595" s="203"/>
      <c r="BK595" s="203"/>
      <c r="BL595" s="203"/>
      <c r="BM595" s="204">
        <v>106</v>
      </c>
    </row>
    <row r="596" spans="1:65">
      <c r="A596" s="29"/>
      <c r="B596" s="19">
        <v>1</v>
      </c>
      <c r="C596" s="9">
        <v>6</v>
      </c>
      <c r="D596" s="23">
        <v>7.0000000000000007E-2</v>
      </c>
      <c r="E596" s="206">
        <v>0.17399999999999999</v>
      </c>
      <c r="F596" s="23">
        <v>7.3999999999999996E-2</v>
      </c>
      <c r="G596" s="23">
        <v>7.0000000000000007E-2</v>
      </c>
      <c r="H596" s="23">
        <v>7.2651623203966342E-2</v>
      </c>
      <c r="I596" s="23">
        <v>7.0999999999999994E-2</v>
      </c>
      <c r="J596" s="23">
        <v>0.06</v>
      </c>
      <c r="K596" s="23">
        <v>7.2999999999999995E-2</v>
      </c>
      <c r="L596" s="23">
        <v>0.08</v>
      </c>
      <c r="M596" s="23">
        <v>0.08</v>
      </c>
      <c r="N596" s="23">
        <v>7.0000000000000007E-2</v>
      </c>
      <c r="O596" s="209">
        <v>0.1</v>
      </c>
      <c r="P596" s="23">
        <v>0.08</v>
      </c>
      <c r="Q596" s="23">
        <v>0.09</v>
      </c>
      <c r="R596" s="206">
        <v>0.1</v>
      </c>
      <c r="S596" s="23">
        <v>7.4999999999999997E-2</v>
      </c>
      <c r="T596" s="23">
        <v>6.7000000000000004E-2</v>
      </c>
      <c r="U596" s="23">
        <v>7.0000000000000007E-2</v>
      </c>
      <c r="V596" s="23">
        <v>0.08</v>
      </c>
      <c r="W596" s="206">
        <v>0.19209999999999999</v>
      </c>
      <c r="X596" s="23">
        <v>6.7000000000000004E-2</v>
      </c>
      <c r="Y596" s="23">
        <v>6.6777815666483567E-2</v>
      </c>
      <c r="Z596" s="23">
        <v>6.94385E-2</v>
      </c>
      <c r="AA596" s="202"/>
      <c r="AB596" s="203"/>
      <c r="AC596" s="203"/>
      <c r="AD596" s="203"/>
      <c r="AE596" s="203"/>
      <c r="AF596" s="203"/>
      <c r="AG596" s="203"/>
      <c r="AH596" s="203"/>
      <c r="AI596" s="203"/>
      <c r="AJ596" s="203"/>
      <c r="AK596" s="203"/>
      <c r="AL596" s="203"/>
      <c r="AM596" s="203"/>
      <c r="AN596" s="203"/>
      <c r="AO596" s="203"/>
      <c r="AP596" s="203"/>
      <c r="AQ596" s="203"/>
      <c r="AR596" s="203"/>
      <c r="AS596" s="203"/>
      <c r="AT596" s="203"/>
      <c r="AU596" s="203"/>
      <c r="AV596" s="203"/>
      <c r="AW596" s="203"/>
      <c r="AX596" s="203"/>
      <c r="AY596" s="203"/>
      <c r="AZ596" s="203"/>
      <c r="BA596" s="203"/>
      <c r="BB596" s="203"/>
      <c r="BC596" s="203"/>
      <c r="BD596" s="203"/>
      <c r="BE596" s="203"/>
      <c r="BF596" s="203"/>
      <c r="BG596" s="203"/>
      <c r="BH596" s="203"/>
      <c r="BI596" s="203"/>
      <c r="BJ596" s="203"/>
      <c r="BK596" s="203"/>
      <c r="BL596" s="203"/>
      <c r="BM596" s="56"/>
    </row>
    <row r="597" spans="1:65">
      <c r="A597" s="29"/>
      <c r="B597" s="20" t="s">
        <v>273</v>
      </c>
      <c r="C597" s="12"/>
      <c r="D597" s="207">
        <v>7.0000000000000007E-2</v>
      </c>
      <c r="E597" s="207">
        <v>0.10233333333333333</v>
      </c>
      <c r="F597" s="207">
        <v>7.4999999999999997E-2</v>
      </c>
      <c r="G597" s="207">
        <v>7.0000000000000007E-2</v>
      </c>
      <c r="H597" s="207">
        <v>7.3544666318601432E-2</v>
      </c>
      <c r="I597" s="207">
        <v>7.4833333333333335E-2</v>
      </c>
      <c r="J597" s="207">
        <v>6.3333333333333339E-2</v>
      </c>
      <c r="K597" s="207">
        <v>7.2000000000000008E-2</v>
      </c>
      <c r="L597" s="207">
        <v>7.6666666666666675E-2</v>
      </c>
      <c r="M597" s="207">
        <v>0.08</v>
      </c>
      <c r="N597" s="207">
        <v>7.0000000000000007E-2</v>
      </c>
      <c r="O597" s="207">
        <v>8.8333333333333333E-2</v>
      </c>
      <c r="P597" s="207">
        <v>0.08</v>
      </c>
      <c r="Q597" s="207">
        <v>9.166666666666666E-2</v>
      </c>
      <c r="R597" s="207">
        <v>0.10166666666666667</v>
      </c>
      <c r="S597" s="207">
        <v>7.5833333333333336E-2</v>
      </c>
      <c r="T597" s="207">
        <v>6.5666666666666665E-2</v>
      </c>
      <c r="U597" s="207">
        <v>7.3333333333333348E-2</v>
      </c>
      <c r="V597" s="207">
        <v>0.08</v>
      </c>
      <c r="W597" s="207">
        <v>0.18943333333333334</v>
      </c>
      <c r="X597" s="207">
        <v>6.7000000000000004E-2</v>
      </c>
      <c r="Y597" s="207">
        <v>6.9247108986100619E-2</v>
      </c>
      <c r="Z597" s="207">
        <v>6.7016349999999988E-2</v>
      </c>
      <c r="AA597" s="202"/>
      <c r="AB597" s="203"/>
      <c r="AC597" s="203"/>
      <c r="AD597" s="203"/>
      <c r="AE597" s="203"/>
      <c r="AF597" s="203"/>
      <c r="AG597" s="203"/>
      <c r="AH597" s="203"/>
      <c r="AI597" s="203"/>
      <c r="AJ597" s="203"/>
      <c r="AK597" s="203"/>
      <c r="AL597" s="203"/>
      <c r="AM597" s="203"/>
      <c r="AN597" s="203"/>
      <c r="AO597" s="203"/>
      <c r="AP597" s="203"/>
      <c r="AQ597" s="203"/>
      <c r="AR597" s="203"/>
      <c r="AS597" s="203"/>
      <c r="AT597" s="203"/>
      <c r="AU597" s="203"/>
      <c r="AV597" s="203"/>
      <c r="AW597" s="203"/>
      <c r="AX597" s="203"/>
      <c r="AY597" s="203"/>
      <c r="AZ597" s="203"/>
      <c r="BA597" s="203"/>
      <c r="BB597" s="203"/>
      <c r="BC597" s="203"/>
      <c r="BD597" s="203"/>
      <c r="BE597" s="203"/>
      <c r="BF597" s="203"/>
      <c r="BG597" s="203"/>
      <c r="BH597" s="203"/>
      <c r="BI597" s="203"/>
      <c r="BJ597" s="203"/>
      <c r="BK597" s="203"/>
      <c r="BL597" s="203"/>
      <c r="BM597" s="56"/>
    </row>
    <row r="598" spans="1:65">
      <c r="A598" s="29"/>
      <c r="B598" s="3" t="s">
        <v>274</v>
      </c>
      <c r="C598" s="28"/>
      <c r="D598" s="23">
        <v>7.0000000000000007E-2</v>
      </c>
      <c r="E598" s="23">
        <v>6.9500000000000006E-2</v>
      </c>
      <c r="F598" s="23">
        <v>7.4999999999999997E-2</v>
      </c>
      <c r="G598" s="23">
        <v>7.0000000000000007E-2</v>
      </c>
      <c r="H598" s="23">
        <v>7.3386968623366411E-2</v>
      </c>
      <c r="I598" s="23">
        <v>7.3999999999999996E-2</v>
      </c>
      <c r="J598" s="23">
        <v>0.06</v>
      </c>
      <c r="K598" s="23">
        <v>7.2999999999999995E-2</v>
      </c>
      <c r="L598" s="23">
        <v>0.08</v>
      </c>
      <c r="M598" s="23">
        <v>0.08</v>
      </c>
      <c r="N598" s="23">
        <v>7.0000000000000007E-2</v>
      </c>
      <c r="O598" s="23">
        <v>8.5000000000000006E-2</v>
      </c>
      <c r="P598" s="23">
        <v>0.08</v>
      </c>
      <c r="Q598" s="23">
        <v>0.09</v>
      </c>
      <c r="R598" s="23">
        <v>0.1</v>
      </c>
      <c r="S598" s="23">
        <v>7.4999999999999997E-2</v>
      </c>
      <c r="T598" s="23">
        <v>6.6500000000000004E-2</v>
      </c>
      <c r="U598" s="23">
        <v>7.0000000000000007E-2</v>
      </c>
      <c r="V598" s="23">
        <v>0.08</v>
      </c>
      <c r="W598" s="23">
        <v>0.19190000000000002</v>
      </c>
      <c r="X598" s="23">
        <v>6.7000000000000004E-2</v>
      </c>
      <c r="Y598" s="23">
        <v>6.9338599957656386E-2</v>
      </c>
      <c r="Z598" s="23">
        <v>6.7445599999999994E-2</v>
      </c>
      <c r="AA598" s="202"/>
      <c r="AB598" s="203"/>
      <c r="AC598" s="203"/>
      <c r="AD598" s="203"/>
      <c r="AE598" s="203"/>
      <c r="AF598" s="203"/>
      <c r="AG598" s="203"/>
      <c r="AH598" s="203"/>
      <c r="AI598" s="203"/>
      <c r="AJ598" s="203"/>
      <c r="AK598" s="203"/>
      <c r="AL598" s="203"/>
      <c r="AM598" s="203"/>
      <c r="AN598" s="203"/>
      <c r="AO598" s="203"/>
      <c r="AP598" s="203"/>
      <c r="AQ598" s="203"/>
      <c r="AR598" s="203"/>
      <c r="AS598" s="203"/>
      <c r="AT598" s="203"/>
      <c r="AU598" s="203"/>
      <c r="AV598" s="203"/>
      <c r="AW598" s="203"/>
      <c r="AX598" s="203"/>
      <c r="AY598" s="203"/>
      <c r="AZ598" s="203"/>
      <c r="BA598" s="203"/>
      <c r="BB598" s="203"/>
      <c r="BC598" s="203"/>
      <c r="BD598" s="203"/>
      <c r="BE598" s="203"/>
      <c r="BF598" s="203"/>
      <c r="BG598" s="203"/>
      <c r="BH598" s="203"/>
      <c r="BI598" s="203"/>
      <c r="BJ598" s="203"/>
      <c r="BK598" s="203"/>
      <c r="BL598" s="203"/>
      <c r="BM598" s="56"/>
    </row>
    <row r="599" spans="1:65">
      <c r="A599" s="29"/>
      <c r="B599" s="3" t="s">
        <v>275</v>
      </c>
      <c r="C599" s="28"/>
      <c r="D599" s="23">
        <v>0</v>
      </c>
      <c r="E599" s="23">
        <v>5.6422217846045938E-2</v>
      </c>
      <c r="F599" s="23">
        <v>8.9442719099991667E-4</v>
      </c>
      <c r="G599" s="23">
        <v>0</v>
      </c>
      <c r="H599" s="23">
        <v>1.0298228191907757E-3</v>
      </c>
      <c r="I599" s="23">
        <v>3.7638632635454083E-3</v>
      </c>
      <c r="J599" s="23">
        <v>5.1639777949432268E-3</v>
      </c>
      <c r="K599" s="23">
        <v>1.549193338482961E-3</v>
      </c>
      <c r="L599" s="23">
        <v>5.1639777949432277E-3</v>
      </c>
      <c r="M599" s="23">
        <v>0</v>
      </c>
      <c r="N599" s="23">
        <v>0</v>
      </c>
      <c r="O599" s="23">
        <v>2.0412414523193149E-2</v>
      </c>
      <c r="P599" s="23">
        <v>0</v>
      </c>
      <c r="Q599" s="23">
        <v>1.4719601443879736E-2</v>
      </c>
      <c r="R599" s="23">
        <v>4.0824829046386272E-3</v>
      </c>
      <c r="S599" s="23">
        <v>3.7103458958251709E-3</v>
      </c>
      <c r="T599" s="23">
        <v>3.3862466931200816E-3</v>
      </c>
      <c r="U599" s="23">
        <v>5.1639777949432199E-3</v>
      </c>
      <c r="V599" s="23">
        <v>0</v>
      </c>
      <c r="W599" s="23">
        <v>2.7251397517680947E-2</v>
      </c>
      <c r="X599" s="23">
        <v>0</v>
      </c>
      <c r="Y599" s="23">
        <v>2.0869154595629037E-3</v>
      </c>
      <c r="Z599" s="23">
        <v>2.3662553215999332E-3</v>
      </c>
      <c r="AA599" s="202"/>
      <c r="AB599" s="203"/>
      <c r="AC599" s="203"/>
      <c r="AD599" s="203"/>
      <c r="AE599" s="203"/>
      <c r="AF599" s="203"/>
      <c r="AG599" s="203"/>
      <c r="AH599" s="203"/>
      <c r="AI599" s="203"/>
      <c r="AJ599" s="203"/>
      <c r="AK599" s="203"/>
      <c r="AL599" s="203"/>
      <c r="AM599" s="203"/>
      <c r="AN599" s="203"/>
      <c r="AO599" s="203"/>
      <c r="AP599" s="203"/>
      <c r="AQ599" s="203"/>
      <c r="AR599" s="203"/>
      <c r="AS599" s="203"/>
      <c r="AT599" s="203"/>
      <c r="AU599" s="203"/>
      <c r="AV599" s="203"/>
      <c r="AW599" s="203"/>
      <c r="AX599" s="203"/>
      <c r="AY599" s="203"/>
      <c r="AZ599" s="203"/>
      <c r="BA599" s="203"/>
      <c r="BB599" s="203"/>
      <c r="BC599" s="203"/>
      <c r="BD599" s="203"/>
      <c r="BE599" s="203"/>
      <c r="BF599" s="203"/>
      <c r="BG599" s="203"/>
      <c r="BH599" s="203"/>
      <c r="BI599" s="203"/>
      <c r="BJ599" s="203"/>
      <c r="BK599" s="203"/>
      <c r="BL599" s="203"/>
      <c r="BM599" s="56"/>
    </row>
    <row r="600" spans="1:65">
      <c r="A600" s="29"/>
      <c r="B600" s="3" t="s">
        <v>86</v>
      </c>
      <c r="C600" s="28"/>
      <c r="D600" s="13">
        <v>0</v>
      </c>
      <c r="E600" s="13">
        <v>0.55135717764865744</v>
      </c>
      <c r="F600" s="13">
        <v>1.192569587999889E-2</v>
      </c>
      <c r="G600" s="13">
        <v>0</v>
      </c>
      <c r="H600" s="13">
        <v>1.4002685316831815E-2</v>
      </c>
      <c r="I600" s="13">
        <v>5.0296613766753782E-2</v>
      </c>
      <c r="J600" s="13">
        <v>8.1536491499103581E-2</v>
      </c>
      <c r="K600" s="13">
        <v>2.1516574145596677E-2</v>
      </c>
      <c r="L600" s="13">
        <v>6.7356232107955133E-2</v>
      </c>
      <c r="M600" s="13">
        <v>0</v>
      </c>
      <c r="N600" s="13">
        <v>0</v>
      </c>
      <c r="O600" s="13">
        <v>0.23108393799841301</v>
      </c>
      <c r="P600" s="13">
        <v>0</v>
      </c>
      <c r="Q600" s="13">
        <v>0.16057747029686986</v>
      </c>
      <c r="R600" s="13">
        <v>4.0155569553822559E-2</v>
      </c>
      <c r="S600" s="13">
        <v>4.8927638186705549E-2</v>
      </c>
      <c r="T600" s="13">
        <v>5.1567208524671296E-2</v>
      </c>
      <c r="U600" s="13">
        <v>7.0417879021952984E-2</v>
      </c>
      <c r="V600" s="13">
        <v>0</v>
      </c>
      <c r="W600" s="13">
        <v>0.14385745654239457</v>
      </c>
      <c r="X600" s="13">
        <v>0</v>
      </c>
      <c r="Y600" s="13">
        <v>3.0137221468434047E-2</v>
      </c>
      <c r="Z600" s="13">
        <v>3.5308627246932033E-2</v>
      </c>
      <c r="AA600" s="150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3" t="s">
        <v>276</v>
      </c>
      <c r="C601" s="28"/>
      <c r="D601" s="13">
        <v>-3.9283066211103335E-2</v>
      </c>
      <c r="E601" s="13">
        <v>0.40447666034852969</v>
      </c>
      <c r="F601" s="13">
        <v>2.9339571916674911E-2</v>
      </c>
      <c r="G601" s="13">
        <v>-3.9283066211103335E-2</v>
      </c>
      <c r="H601" s="13">
        <v>9.3658046019184926E-3</v>
      </c>
      <c r="I601" s="13">
        <v>2.705215064574884E-2</v>
      </c>
      <c r="J601" s="13">
        <v>-0.13077991704814118</v>
      </c>
      <c r="K601" s="13">
        <v>-1.1834010959992036E-2</v>
      </c>
      <c r="L601" s="13">
        <v>5.2213784625934512E-2</v>
      </c>
      <c r="M601" s="13">
        <v>9.7962210044453268E-2</v>
      </c>
      <c r="N601" s="13">
        <v>-3.9283066211103335E-2</v>
      </c>
      <c r="O601" s="13">
        <v>0.21233327359075038</v>
      </c>
      <c r="P601" s="13">
        <v>9.7962210044453268E-2</v>
      </c>
      <c r="Q601" s="13">
        <v>0.25808169900926914</v>
      </c>
      <c r="R601" s="13">
        <v>0.39532697526482607</v>
      </c>
      <c r="S601" s="13">
        <v>4.0776678271304601E-2</v>
      </c>
      <c r="T601" s="13">
        <v>-9.8756019255178074E-2</v>
      </c>
      <c r="U601" s="13">
        <v>6.465359207415533E-3</v>
      </c>
      <c r="V601" s="13">
        <v>9.7962210044453268E-2</v>
      </c>
      <c r="W601" s="13">
        <v>1.5998830165344282</v>
      </c>
      <c r="X601" s="13">
        <v>-8.0456649087770393E-2</v>
      </c>
      <c r="Y601" s="13">
        <v>-4.9616139730398134E-2</v>
      </c>
      <c r="Z601" s="13">
        <v>-8.0232253061092829E-2</v>
      </c>
      <c r="AA601" s="150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A602" s="29"/>
      <c r="B602" s="45" t="s">
        <v>277</v>
      </c>
      <c r="C602" s="46"/>
      <c r="D602" s="44">
        <v>0.63</v>
      </c>
      <c r="E602" s="44">
        <v>3.59</v>
      </c>
      <c r="F602" s="44">
        <v>0.02</v>
      </c>
      <c r="G602" s="44">
        <v>0.63</v>
      </c>
      <c r="H602" s="44">
        <v>0.17</v>
      </c>
      <c r="I602" s="44">
        <v>0</v>
      </c>
      <c r="J602" s="44">
        <v>1.5</v>
      </c>
      <c r="K602" s="44">
        <v>0.37</v>
      </c>
      <c r="L602" s="44">
        <v>0.24</v>
      </c>
      <c r="M602" s="44">
        <v>0.67</v>
      </c>
      <c r="N602" s="44">
        <v>0.63</v>
      </c>
      <c r="O602" s="44">
        <v>1.76</v>
      </c>
      <c r="P602" s="44">
        <v>0.67</v>
      </c>
      <c r="Q602" s="44">
        <v>2.2000000000000002</v>
      </c>
      <c r="R602" s="44">
        <v>3.5</v>
      </c>
      <c r="S602" s="44">
        <v>0.13</v>
      </c>
      <c r="T602" s="44">
        <v>1.2</v>
      </c>
      <c r="U602" s="44">
        <v>0.2</v>
      </c>
      <c r="V602" s="44">
        <v>0.67</v>
      </c>
      <c r="W602" s="44">
        <v>14.96</v>
      </c>
      <c r="X602" s="44">
        <v>1.05</v>
      </c>
      <c r="Y602" s="44">
        <v>0.73</v>
      </c>
      <c r="Z602" s="44">
        <v>1.02</v>
      </c>
      <c r="AA602" s="150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55"/>
    </row>
    <row r="603" spans="1:65">
      <c r="B603" s="3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  <c r="BM603" s="55"/>
    </row>
    <row r="604" spans="1:65" ht="15">
      <c r="B604" s="8" t="s">
        <v>566</v>
      </c>
      <c r="BM604" s="27" t="s">
        <v>66</v>
      </c>
    </row>
    <row r="605" spans="1:65" ht="15">
      <c r="A605" s="24" t="s">
        <v>29</v>
      </c>
      <c r="B605" s="18" t="s">
        <v>110</v>
      </c>
      <c r="C605" s="15" t="s">
        <v>111</v>
      </c>
      <c r="D605" s="16" t="s">
        <v>236</v>
      </c>
      <c r="E605" s="17" t="s">
        <v>236</v>
      </c>
      <c r="F605" s="17" t="s">
        <v>236</v>
      </c>
      <c r="G605" s="17" t="s">
        <v>236</v>
      </c>
      <c r="H605" s="17" t="s">
        <v>236</v>
      </c>
      <c r="I605" s="17" t="s">
        <v>236</v>
      </c>
      <c r="J605" s="17" t="s">
        <v>236</v>
      </c>
      <c r="K605" s="17" t="s">
        <v>236</v>
      </c>
      <c r="L605" s="17" t="s">
        <v>236</v>
      </c>
      <c r="M605" s="17" t="s">
        <v>236</v>
      </c>
      <c r="N605" s="17" t="s">
        <v>236</v>
      </c>
      <c r="O605" s="17" t="s">
        <v>236</v>
      </c>
      <c r="P605" s="17" t="s">
        <v>236</v>
      </c>
      <c r="Q605" s="17" t="s">
        <v>236</v>
      </c>
      <c r="R605" s="17" t="s">
        <v>236</v>
      </c>
      <c r="S605" s="17" t="s">
        <v>236</v>
      </c>
      <c r="T605" s="17" t="s">
        <v>236</v>
      </c>
      <c r="U605" s="17" t="s">
        <v>236</v>
      </c>
      <c r="V605" s="17" t="s">
        <v>236</v>
      </c>
      <c r="W605" s="17" t="s">
        <v>236</v>
      </c>
      <c r="X605" s="150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>
        <v>1</v>
      </c>
    </row>
    <row r="606" spans="1:65">
      <c r="A606" s="29"/>
      <c r="B606" s="19" t="s">
        <v>237</v>
      </c>
      <c r="C606" s="9" t="s">
        <v>237</v>
      </c>
      <c r="D606" s="148" t="s">
        <v>239</v>
      </c>
      <c r="E606" s="149" t="s">
        <v>241</v>
      </c>
      <c r="F606" s="149" t="s">
        <v>243</v>
      </c>
      <c r="G606" s="149" t="s">
        <v>244</v>
      </c>
      <c r="H606" s="149" t="s">
        <v>245</v>
      </c>
      <c r="I606" s="149" t="s">
        <v>246</v>
      </c>
      <c r="J606" s="149" t="s">
        <v>249</v>
      </c>
      <c r="K606" s="149" t="s">
        <v>250</v>
      </c>
      <c r="L606" s="149" t="s">
        <v>251</v>
      </c>
      <c r="M606" s="149" t="s">
        <v>252</v>
      </c>
      <c r="N606" s="149" t="s">
        <v>253</v>
      </c>
      <c r="O606" s="149" t="s">
        <v>254</v>
      </c>
      <c r="P606" s="149" t="s">
        <v>255</v>
      </c>
      <c r="Q606" s="149" t="s">
        <v>257</v>
      </c>
      <c r="R606" s="149" t="s">
        <v>258</v>
      </c>
      <c r="S606" s="149" t="s">
        <v>260</v>
      </c>
      <c r="T606" s="149" t="s">
        <v>261</v>
      </c>
      <c r="U606" s="149" t="s">
        <v>263</v>
      </c>
      <c r="V606" s="149" t="s">
        <v>264</v>
      </c>
      <c r="W606" s="149" t="s">
        <v>266</v>
      </c>
      <c r="X606" s="150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 t="s">
        <v>3</v>
      </c>
    </row>
    <row r="607" spans="1:65">
      <c r="A607" s="29"/>
      <c r="B607" s="19"/>
      <c r="C607" s="9"/>
      <c r="D607" s="10" t="s">
        <v>280</v>
      </c>
      <c r="E607" s="11" t="s">
        <v>280</v>
      </c>
      <c r="F607" s="11" t="s">
        <v>280</v>
      </c>
      <c r="G607" s="11" t="s">
        <v>280</v>
      </c>
      <c r="H607" s="11" t="s">
        <v>309</v>
      </c>
      <c r="I607" s="11" t="s">
        <v>280</v>
      </c>
      <c r="J607" s="11" t="s">
        <v>309</v>
      </c>
      <c r="K607" s="11" t="s">
        <v>280</v>
      </c>
      <c r="L607" s="11" t="s">
        <v>280</v>
      </c>
      <c r="M607" s="11" t="s">
        <v>280</v>
      </c>
      <c r="N607" s="11" t="s">
        <v>280</v>
      </c>
      <c r="O607" s="11" t="s">
        <v>280</v>
      </c>
      <c r="P607" s="11" t="s">
        <v>280</v>
      </c>
      <c r="Q607" s="11" t="s">
        <v>280</v>
      </c>
      <c r="R607" s="11" t="s">
        <v>280</v>
      </c>
      <c r="S607" s="11" t="s">
        <v>280</v>
      </c>
      <c r="T607" s="11" t="s">
        <v>281</v>
      </c>
      <c r="U607" s="11" t="s">
        <v>280</v>
      </c>
      <c r="V607" s="11" t="s">
        <v>309</v>
      </c>
      <c r="W607" s="11" t="s">
        <v>280</v>
      </c>
      <c r="X607" s="150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9"/>
      <c r="C608" s="9"/>
      <c r="D608" s="25" t="s">
        <v>310</v>
      </c>
      <c r="E608" s="25" t="s">
        <v>310</v>
      </c>
      <c r="F608" s="25" t="s">
        <v>311</v>
      </c>
      <c r="G608" s="25" t="s">
        <v>312</v>
      </c>
      <c r="H608" s="25" t="s">
        <v>310</v>
      </c>
      <c r="I608" s="25" t="s">
        <v>310</v>
      </c>
      <c r="J608" s="25" t="s">
        <v>311</v>
      </c>
      <c r="K608" s="25" t="s">
        <v>311</v>
      </c>
      <c r="L608" s="25" t="s">
        <v>310</v>
      </c>
      <c r="M608" s="25" t="s">
        <v>310</v>
      </c>
      <c r="N608" s="25" t="s">
        <v>310</v>
      </c>
      <c r="O608" s="25" t="s">
        <v>310</v>
      </c>
      <c r="P608" s="25" t="s">
        <v>310</v>
      </c>
      <c r="Q608" s="25" t="s">
        <v>314</v>
      </c>
      <c r="R608" s="25" t="s">
        <v>310</v>
      </c>
      <c r="S608" s="25" t="s">
        <v>312</v>
      </c>
      <c r="T608" s="25" t="s">
        <v>310</v>
      </c>
      <c r="U608" s="25" t="s">
        <v>310</v>
      </c>
      <c r="V608" s="25" t="s">
        <v>311</v>
      </c>
      <c r="W608" s="25" t="s">
        <v>116</v>
      </c>
      <c r="X608" s="150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2</v>
      </c>
    </row>
    <row r="609" spans="1:65">
      <c r="A609" s="29"/>
      <c r="B609" s="18">
        <v>1</v>
      </c>
      <c r="C609" s="14">
        <v>1</v>
      </c>
      <c r="D609" s="145">
        <v>0.56999999999999995</v>
      </c>
      <c r="E609" s="21">
        <v>0.9</v>
      </c>
      <c r="F609" s="21">
        <v>0.91</v>
      </c>
      <c r="G609" s="145">
        <v>1.0284923185335719</v>
      </c>
      <c r="H609" s="151">
        <v>0.6</v>
      </c>
      <c r="I609" s="151">
        <v>1.7</v>
      </c>
      <c r="J609" s="21">
        <v>1.3</v>
      </c>
      <c r="K609" s="21">
        <v>1.1200000000000001</v>
      </c>
      <c r="L609" s="21">
        <v>0.68</v>
      </c>
      <c r="M609" s="145">
        <v>1.1000000000000001</v>
      </c>
      <c r="N609" s="21">
        <v>0.96</v>
      </c>
      <c r="O609" s="21">
        <v>1</v>
      </c>
      <c r="P609" s="21">
        <v>0.91</v>
      </c>
      <c r="Q609" s="21">
        <v>1.23</v>
      </c>
      <c r="R609" s="21">
        <v>0.92</v>
      </c>
      <c r="S609" s="21">
        <v>1.03</v>
      </c>
      <c r="T609" s="151">
        <v>10.994300000000001</v>
      </c>
      <c r="U609" s="151">
        <v>0.02</v>
      </c>
      <c r="V609" s="21">
        <v>1.2610453944007103</v>
      </c>
      <c r="W609" s="21">
        <v>0.64</v>
      </c>
      <c r="X609" s="150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1</v>
      </c>
    </row>
    <row r="610" spans="1:65">
      <c r="A610" s="29"/>
      <c r="B610" s="19">
        <v>1</v>
      </c>
      <c r="C610" s="9">
        <v>2</v>
      </c>
      <c r="D610" s="146">
        <v>0.53</v>
      </c>
      <c r="E610" s="11">
        <v>0.72</v>
      </c>
      <c r="F610" s="11">
        <v>0.86</v>
      </c>
      <c r="G610" s="11">
        <v>1.0996067559185276</v>
      </c>
      <c r="H610" s="146">
        <v>0.6</v>
      </c>
      <c r="I610" s="146">
        <v>1.62</v>
      </c>
      <c r="J610" s="11">
        <v>1.2</v>
      </c>
      <c r="K610" s="11">
        <v>0.9</v>
      </c>
      <c r="L610" s="11">
        <v>0.71</v>
      </c>
      <c r="M610" s="11">
        <v>0.96</v>
      </c>
      <c r="N610" s="11">
        <v>1</v>
      </c>
      <c r="O610" s="11">
        <v>1.04</v>
      </c>
      <c r="P610" s="11">
        <v>0.94</v>
      </c>
      <c r="Q610" s="11">
        <v>1.25</v>
      </c>
      <c r="R610" s="11">
        <v>0.81</v>
      </c>
      <c r="S610" s="11">
        <v>1.1399999999999999</v>
      </c>
      <c r="T610" s="146">
        <v>11.108499999999999</v>
      </c>
      <c r="U610" s="146">
        <v>0.01</v>
      </c>
      <c r="V610" s="11">
        <v>1.3214795601936742</v>
      </c>
      <c r="W610" s="11">
        <v>0.68</v>
      </c>
      <c r="X610" s="150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29</v>
      </c>
    </row>
    <row r="611" spans="1:65">
      <c r="A611" s="29"/>
      <c r="B611" s="19">
        <v>1</v>
      </c>
      <c r="C611" s="9">
        <v>3</v>
      </c>
      <c r="D611" s="146">
        <v>0.54</v>
      </c>
      <c r="E611" s="11">
        <v>0.9</v>
      </c>
      <c r="F611" s="11">
        <v>0.87</v>
      </c>
      <c r="G611" s="11">
        <v>1.0868979690427092</v>
      </c>
      <c r="H611" s="146">
        <v>0.6</v>
      </c>
      <c r="I611" s="146">
        <v>1.7</v>
      </c>
      <c r="J611" s="11">
        <v>1.2</v>
      </c>
      <c r="K611" s="11">
        <v>1.02</v>
      </c>
      <c r="L611" s="11">
        <v>0.72</v>
      </c>
      <c r="M611" s="11">
        <v>1</v>
      </c>
      <c r="N611" s="11">
        <v>0.98</v>
      </c>
      <c r="O611" s="11">
        <v>0.9900000000000001</v>
      </c>
      <c r="P611" s="11">
        <v>0.82</v>
      </c>
      <c r="Q611" s="11">
        <v>1.0900000000000001</v>
      </c>
      <c r="R611" s="11">
        <v>0.88</v>
      </c>
      <c r="S611" s="11">
        <v>1.1100000000000001</v>
      </c>
      <c r="T611" s="146">
        <v>13.479200000000001</v>
      </c>
      <c r="U611" s="146">
        <v>0.01</v>
      </c>
      <c r="V611" s="11">
        <v>1.3793219418876022</v>
      </c>
      <c r="W611" s="11">
        <v>0.86</v>
      </c>
      <c r="X611" s="150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16</v>
      </c>
    </row>
    <row r="612" spans="1:65">
      <c r="A612" s="29"/>
      <c r="B612" s="19">
        <v>1</v>
      </c>
      <c r="C612" s="9">
        <v>4</v>
      </c>
      <c r="D612" s="146">
        <v>0.53</v>
      </c>
      <c r="E612" s="11">
        <v>1.02</v>
      </c>
      <c r="F612" s="11">
        <v>0.82</v>
      </c>
      <c r="G612" s="11">
        <v>1.096566021314294</v>
      </c>
      <c r="H612" s="146">
        <v>0.6</v>
      </c>
      <c r="I612" s="146">
        <v>1.66</v>
      </c>
      <c r="J612" s="11">
        <v>1.1000000000000001</v>
      </c>
      <c r="K612" s="11">
        <v>1.05</v>
      </c>
      <c r="L612" s="11">
        <v>0.71</v>
      </c>
      <c r="M612" s="11">
        <v>1</v>
      </c>
      <c r="N612" s="11">
        <v>1.01</v>
      </c>
      <c r="O612" s="11">
        <v>1.02</v>
      </c>
      <c r="P612" s="11">
        <v>0.86</v>
      </c>
      <c r="Q612" s="11">
        <v>1.21</v>
      </c>
      <c r="R612" s="11">
        <v>0.77</v>
      </c>
      <c r="S612" s="11">
        <v>1.18</v>
      </c>
      <c r="T612" s="146">
        <v>8.6539999999999999</v>
      </c>
      <c r="U612" s="146">
        <v>0.02</v>
      </c>
      <c r="V612" s="11">
        <v>1.1737063819418123</v>
      </c>
      <c r="W612" s="11">
        <v>1.02</v>
      </c>
      <c r="X612" s="150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0.98627560913064793</v>
      </c>
    </row>
    <row r="613" spans="1:65">
      <c r="A613" s="29"/>
      <c r="B613" s="19">
        <v>1</v>
      </c>
      <c r="C613" s="9">
        <v>5</v>
      </c>
      <c r="D613" s="146">
        <v>0.51</v>
      </c>
      <c r="E613" s="11">
        <v>0.87</v>
      </c>
      <c r="F613" s="11">
        <v>0.91</v>
      </c>
      <c r="G613" s="11">
        <v>1.0642522875672955</v>
      </c>
      <c r="H613" s="146">
        <v>0.7</v>
      </c>
      <c r="I613" s="146">
        <v>1.67</v>
      </c>
      <c r="J613" s="11">
        <v>1.2</v>
      </c>
      <c r="K613" s="11">
        <v>1.05</v>
      </c>
      <c r="L613" s="11">
        <v>0.67</v>
      </c>
      <c r="M613" s="11">
        <v>0.98</v>
      </c>
      <c r="N613" s="11">
        <v>0.9</v>
      </c>
      <c r="O613" s="11">
        <v>0.98</v>
      </c>
      <c r="P613" s="11">
        <v>0.81</v>
      </c>
      <c r="Q613" s="11">
        <v>1.1499999999999999</v>
      </c>
      <c r="R613" s="11">
        <v>0.81</v>
      </c>
      <c r="S613" s="11">
        <v>1.1399999999999999</v>
      </c>
      <c r="T613" s="146">
        <v>10.251200000000001</v>
      </c>
      <c r="U613" s="146">
        <v>0.02</v>
      </c>
      <c r="V613" s="11">
        <v>1.2979944812116824</v>
      </c>
      <c r="W613" s="11">
        <v>0.75</v>
      </c>
      <c r="X613" s="150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27">
        <v>107</v>
      </c>
    </row>
    <row r="614" spans="1:65">
      <c r="A614" s="29"/>
      <c r="B614" s="19">
        <v>1</v>
      </c>
      <c r="C614" s="9">
        <v>6</v>
      </c>
      <c r="D614" s="146">
        <v>0.53</v>
      </c>
      <c r="E614" s="11">
        <v>0.75</v>
      </c>
      <c r="F614" s="11">
        <v>0.78</v>
      </c>
      <c r="G614" s="11">
        <v>1.0927259614652709</v>
      </c>
      <c r="H614" s="146">
        <v>0.6</v>
      </c>
      <c r="I614" s="146">
        <v>1.69</v>
      </c>
      <c r="J614" s="11">
        <v>1.4</v>
      </c>
      <c r="K614" s="11">
        <v>1.02</v>
      </c>
      <c r="L614" s="11">
        <v>0.71</v>
      </c>
      <c r="M614" s="11">
        <v>0.9900000000000001</v>
      </c>
      <c r="N614" s="11">
        <v>0.96</v>
      </c>
      <c r="O614" s="11">
        <v>0.95</v>
      </c>
      <c r="P614" s="11">
        <v>0.85</v>
      </c>
      <c r="Q614" s="11">
        <v>1.27</v>
      </c>
      <c r="R614" s="11">
        <v>0.8</v>
      </c>
      <c r="S614" s="11">
        <v>1.04</v>
      </c>
      <c r="T614" s="146">
        <v>11.9642</v>
      </c>
      <c r="U614" s="146">
        <v>0.02</v>
      </c>
      <c r="V614" s="11">
        <v>1.2071982677531063</v>
      </c>
      <c r="W614" s="11">
        <v>0.85</v>
      </c>
      <c r="X614" s="150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20" t="s">
        <v>273</v>
      </c>
      <c r="C615" s="12"/>
      <c r="D615" s="22">
        <v>0.53500000000000003</v>
      </c>
      <c r="E615" s="22">
        <v>0.86</v>
      </c>
      <c r="F615" s="22">
        <v>0.85833333333333339</v>
      </c>
      <c r="G615" s="22">
        <v>1.0780902189736115</v>
      </c>
      <c r="H615" s="22">
        <v>0.61666666666666659</v>
      </c>
      <c r="I615" s="22">
        <v>1.6733333333333336</v>
      </c>
      <c r="J615" s="22">
        <v>1.2333333333333334</v>
      </c>
      <c r="K615" s="22">
        <v>1.0266666666666666</v>
      </c>
      <c r="L615" s="22">
        <v>0.70000000000000007</v>
      </c>
      <c r="M615" s="22">
        <v>1.0050000000000001</v>
      </c>
      <c r="N615" s="22">
        <v>0.96833333333333338</v>
      </c>
      <c r="O615" s="22">
        <v>0.99666666666666692</v>
      </c>
      <c r="P615" s="22">
        <v>0.86499999999999988</v>
      </c>
      <c r="Q615" s="22">
        <v>1.2</v>
      </c>
      <c r="R615" s="22">
        <v>0.83166666666666655</v>
      </c>
      <c r="S615" s="22">
        <v>1.1066666666666667</v>
      </c>
      <c r="T615" s="22">
        <v>11.075233333333335</v>
      </c>
      <c r="U615" s="22">
        <v>1.6666666666666666E-2</v>
      </c>
      <c r="V615" s="22">
        <v>1.2734576712314312</v>
      </c>
      <c r="W615" s="22">
        <v>0.79999999999999993</v>
      </c>
      <c r="X615" s="150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A616" s="29"/>
      <c r="B616" s="3" t="s">
        <v>274</v>
      </c>
      <c r="C616" s="28"/>
      <c r="D616" s="11">
        <v>0.53</v>
      </c>
      <c r="E616" s="11">
        <v>0.88500000000000001</v>
      </c>
      <c r="F616" s="11">
        <v>0.86499999999999999</v>
      </c>
      <c r="G616" s="11">
        <v>1.0898119652539902</v>
      </c>
      <c r="H616" s="11">
        <v>0.6</v>
      </c>
      <c r="I616" s="11">
        <v>1.68</v>
      </c>
      <c r="J616" s="11">
        <v>1.2</v>
      </c>
      <c r="K616" s="11">
        <v>1.0350000000000001</v>
      </c>
      <c r="L616" s="11">
        <v>0.71</v>
      </c>
      <c r="M616" s="11">
        <v>0.99500000000000011</v>
      </c>
      <c r="N616" s="11">
        <v>0.97</v>
      </c>
      <c r="O616" s="11">
        <v>0.99500000000000011</v>
      </c>
      <c r="P616" s="11">
        <v>0.85499999999999998</v>
      </c>
      <c r="Q616" s="11">
        <v>1.22</v>
      </c>
      <c r="R616" s="11">
        <v>0.81</v>
      </c>
      <c r="S616" s="11">
        <v>1.125</v>
      </c>
      <c r="T616" s="11">
        <v>11.051400000000001</v>
      </c>
      <c r="U616" s="11">
        <v>0.02</v>
      </c>
      <c r="V616" s="11">
        <v>1.2795199378061963</v>
      </c>
      <c r="W616" s="11">
        <v>0.8</v>
      </c>
      <c r="X616" s="150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5"/>
    </row>
    <row r="617" spans="1:65">
      <c r="A617" s="29"/>
      <c r="B617" s="3" t="s">
        <v>275</v>
      </c>
      <c r="C617" s="28"/>
      <c r="D617" s="23">
        <v>1.9748417658131477E-2</v>
      </c>
      <c r="E617" s="23">
        <v>0.11009087155618226</v>
      </c>
      <c r="F617" s="23">
        <v>5.1153364177409365E-2</v>
      </c>
      <c r="G617" s="23">
        <v>2.737713691188964E-2</v>
      </c>
      <c r="H617" s="23">
        <v>4.0824829046386291E-2</v>
      </c>
      <c r="I617" s="23">
        <v>3.0767948691238153E-2</v>
      </c>
      <c r="J617" s="23">
        <v>0.10327955589886441</v>
      </c>
      <c r="K617" s="23">
        <v>7.2018516137634145E-2</v>
      </c>
      <c r="L617" s="23">
        <v>1.9999999999999962E-2</v>
      </c>
      <c r="M617" s="23">
        <v>4.8887626246321307E-2</v>
      </c>
      <c r="N617" s="23">
        <v>3.9200340134578758E-2</v>
      </c>
      <c r="O617" s="23">
        <v>3.1411250638372683E-2</v>
      </c>
      <c r="P617" s="23">
        <v>5.0892042599997883E-2</v>
      </c>
      <c r="Q617" s="23">
        <v>6.7823299831252667E-2</v>
      </c>
      <c r="R617" s="23">
        <v>5.6361925682739636E-2</v>
      </c>
      <c r="S617" s="23">
        <v>5.9888785817268503E-2</v>
      </c>
      <c r="T617" s="23">
        <v>1.6197762890802658</v>
      </c>
      <c r="U617" s="23">
        <v>5.1639777949432156E-3</v>
      </c>
      <c r="V617" s="23">
        <v>7.5644026261746669E-2</v>
      </c>
      <c r="W617" s="23">
        <v>0.13928388277184151</v>
      </c>
      <c r="X617" s="150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5"/>
    </row>
    <row r="618" spans="1:65">
      <c r="A618" s="29"/>
      <c r="B618" s="3" t="s">
        <v>86</v>
      </c>
      <c r="C618" s="28"/>
      <c r="D618" s="13">
        <v>3.6912930202114912E-2</v>
      </c>
      <c r="E618" s="13">
        <v>0.12801264134439796</v>
      </c>
      <c r="F618" s="13">
        <v>5.9596152439700227E-2</v>
      </c>
      <c r="G618" s="13">
        <v>2.5394105641690971E-2</v>
      </c>
      <c r="H618" s="13">
        <v>6.6202425480626423E-2</v>
      </c>
      <c r="I618" s="13">
        <v>1.8387220333409251E-2</v>
      </c>
      <c r="J618" s="13">
        <v>8.3740180458538704E-2</v>
      </c>
      <c r="K618" s="13">
        <v>7.0147905328864432E-2</v>
      </c>
      <c r="L618" s="13">
        <v>2.8571428571428515E-2</v>
      </c>
      <c r="M618" s="13">
        <v>4.8644404225195323E-2</v>
      </c>
      <c r="N618" s="13">
        <v>4.0482278968583911E-2</v>
      </c>
      <c r="O618" s="13">
        <v>3.1516304988333785E-2</v>
      </c>
      <c r="P618" s="13">
        <v>5.8834731329477329E-2</v>
      </c>
      <c r="Q618" s="13">
        <v>5.6519416526043892E-2</v>
      </c>
      <c r="R618" s="13">
        <v>6.7769850520328231E-2</v>
      </c>
      <c r="S618" s="13">
        <v>5.411637272644744E-2</v>
      </c>
      <c r="T618" s="13">
        <v>0.14625211409363223</v>
      </c>
      <c r="U618" s="13">
        <v>0.30983866769659296</v>
      </c>
      <c r="V618" s="13">
        <v>5.9400503032502869E-2</v>
      </c>
      <c r="W618" s="13">
        <v>0.1741048534648019</v>
      </c>
      <c r="X618" s="150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5"/>
    </row>
    <row r="619" spans="1:65">
      <c r="A619" s="29"/>
      <c r="B619" s="3" t="s">
        <v>276</v>
      </c>
      <c r="C619" s="28"/>
      <c r="D619" s="13">
        <v>-0.4575552765909161</v>
      </c>
      <c r="E619" s="13">
        <v>-0.12803278106203342</v>
      </c>
      <c r="F619" s="13">
        <v>-0.12972264001346356</v>
      </c>
      <c r="G619" s="13">
        <v>9.309224418912021E-2</v>
      </c>
      <c r="H619" s="13">
        <v>-0.37475218797083798</v>
      </c>
      <c r="I619" s="13">
        <v>0.69661838723588865</v>
      </c>
      <c r="J619" s="13">
        <v>0.25049562405832426</v>
      </c>
      <c r="K619" s="13">
        <v>4.0953114080983344E-2</v>
      </c>
      <c r="L619" s="13">
        <v>-0.29025924039932949</v>
      </c>
      <c r="M619" s="13">
        <v>1.8984947712391342E-2</v>
      </c>
      <c r="N619" s="13">
        <v>-1.8191949219072523E-2</v>
      </c>
      <c r="O619" s="13">
        <v>1.0535652955240504E-2</v>
      </c>
      <c r="P619" s="13">
        <v>-0.12296320420774309</v>
      </c>
      <c r="Q619" s="13">
        <v>0.21669844502972069</v>
      </c>
      <c r="R619" s="13">
        <v>-0.15676038323634645</v>
      </c>
      <c r="S619" s="13">
        <v>0.12206634374963143</v>
      </c>
      <c r="T619" s="13">
        <v>10.229349312506667</v>
      </c>
      <c r="U619" s="13">
        <v>-0.98310141048569832</v>
      </c>
      <c r="V619" s="13">
        <v>0.29117830699870972</v>
      </c>
      <c r="W619" s="13">
        <v>-0.18886770331351954</v>
      </c>
      <c r="X619" s="150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5"/>
    </row>
    <row r="620" spans="1:65">
      <c r="A620" s="29"/>
      <c r="B620" s="45" t="s">
        <v>277</v>
      </c>
      <c r="C620" s="46"/>
      <c r="D620" s="44">
        <v>1.89</v>
      </c>
      <c r="E620" s="44">
        <v>0.56000000000000005</v>
      </c>
      <c r="F620" s="44">
        <v>0.56999999999999995</v>
      </c>
      <c r="G620" s="44">
        <v>0.33</v>
      </c>
      <c r="H620" s="44" t="s">
        <v>278</v>
      </c>
      <c r="I620" s="44">
        <v>2.77</v>
      </c>
      <c r="J620" s="44">
        <v>0.97</v>
      </c>
      <c r="K620" s="44">
        <v>0.12</v>
      </c>
      <c r="L620" s="44">
        <v>1.21</v>
      </c>
      <c r="M620" s="44">
        <v>0.03</v>
      </c>
      <c r="N620" s="44">
        <v>0.12</v>
      </c>
      <c r="O620" s="44">
        <v>0</v>
      </c>
      <c r="P620" s="44">
        <v>0.54</v>
      </c>
      <c r="Q620" s="44">
        <v>0.83</v>
      </c>
      <c r="R620" s="44">
        <v>0.67</v>
      </c>
      <c r="S620" s="44">
        <v>0.45</v>
      </c>
      <c r="T620" s="44">
        <v>41.19</v>
      </c>
      <c r="U620" s="44">
        <v>4</v>
      </c>
      <c r="V620" s="44">
        <v>1.1299999999999999</v>
      </c>
      <c r="W620" s="44">
        <v>0.8</v>
      </c>
      <c r="X620" s="150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55"/>
    </row>
    <row r="621" spans="1:65">
      <c r="B621" s="30" t="s">
        <v>317</v>
      </c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BM621" s="55"/>
    </row>
    <row r="622" spans="1:65">
      <c r="BM622" s="55"/>
    </row>
    <row r="623" spans="1:65" ht="15">
      <c r="B623" s="8" t="s">
        <v>567</v>
      </c>
      <c r="BM623" s="27" t="s">
        <v>66</v>
      </c>
    </row>
    <row r="624" spans="1:65" ht="15">
      <c r="A624" s="24" t="s">
        <v>31</v>
      </c>
      <c r="B624" s="18" t="s">
        <v>110</v>
      </c>
      <c r="C624" s="15" t="s">
        <v>111</v>
      </c>
      <c r="D624" s="16" t="s">
        <v>236</v>
      </c>
      <c r="E624" s="17" t="s">
        <v>236</v>
      </c>
      <c r="F624" s="17" t="s">
        <v>236</v>
      </c>
      <c r="G624" s="17" t="s">
        <v>236</v>
      </c>
      <c r="H624" s="17" t="s">
        <v>236</v>
      </c>
      <c r="I624" s="17" t="s">
        <v>236</v>
      </c>
      <c r="J624" s="17" t="s">
        <v>236</v>
      </c>
      <c r="K624" s="17" t="s">
        <v>236</v>
      </c>
      <c r="L624" s="17" t="s">
        <v>236</v>
      </c>
      <c r="M624" s="17" t="s">
        <v>236</v>
      </c>
      <c r="N624" s="150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</v>
      </c>
    </row>
    <row r="625" spans="1:65">
      <c r="A625" s="29"/>
      <c r="B625" s="19" t="s">
        <v>237</v>
      </c>
      <c r="C625" s="9" t="s">
        <v>237</v>
      </c>
      <c r="D625" s="148" t="s">
        <v>241</v>
      </c>
      <c r="E625" s="149" t="s">
        <v>243</v>
      </c>
      <c r="F625" s="149" t="s">
        <v>244</v>
      </c>
      <c r="G625" s="149" t="s">
        <v>245</v>
      </c>
      <c r="H625" s="149" t="s">
        <v>247</v>
      </c>
      <c r="I625" s="149" t="s">
        <v>250</v>
      </c>
      <c r="J625" s="149" t="s">
        <v>257</v>
      </c>
      <c r="K625" s="149" t="s">
        <v>261</v>
      </c>
      <c r="L625" s="149" t="s">
        <v>263</v>
      </c>
      <c r="M625" s="149" t="s">
        <v>266</v>
      </c>
      <c r="N625" s="150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 t="s">
        <v>3</v>
      </c>
    </row>
    <row r="626" spans="1:65">
      <c r="A626" s="29"/>
      <c r="B626" s="19"/>
      <c r="C626" s="9"/>
      <c r="D626" s="10" t="s">
        <v>280</v>
      </c>
      <c r="E626" s="11" t="s">
        <v>280</v>
      </c>
      <c r="F626" s="11" t="s">
        <v>280</v>
      </c>
      <c r="G626" s="11" t="s">
        <v>309</v>
      </c>
      <c r="H626" s="11" t="s">
        <v>280</v>
      </c>
      <c r="I626" s="11" t="s">
        <v>280</v>
      </c>
      <c r="J626" s="11" t="s">
        <v>280</v>
      </c>
      <c r="K626" s="11" t="s">
        <v>280</v>
      </c>
      <c r="L626" s="11" t="s">
        <v>280</v>
      </c>
      <c r="M626" s="11" t="s">
        <v>280</v>
      </c>
      <c r="N626" s="150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1</v>
      </c>
    </row>
    <row r="627" spans="1:65">
      <c r="A627" s="29"/>
      <c r="B627" s="19"/>
      <c r="C627" s="9"/>
      <c r="D627" s="25" t="s">
        <v>310</v>
      </c>
      <c r="E627" s="25" t="s">
        <v>311</v>
      </c>
      <c r="F627" s="25" t="s">
        <v>312</v>
      </c>
      <c r="G627" s="25" t="s">
        <v>310</v>
      </c>
      <c r="H627" s="25" t="s">
        <v>313</v>
      </c>
      <c r="I627" s="25" t="s">
        <v>311</v>
      </c>
      <c r="J627" s="25" t="s">
        <v>314</v>
      </c>
      <c r="K627" s="25" t="s">
        <v>310</v>
      </c>
      <c r="L627" s="25" t="s">
        <v>310</v>
      </c>
      <c r="M627" s="25" t="s">
        <v>116</v>
      </c>
      <c r="N627" s="150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27">
        <v>2</v>
      </c>
    </row>
    <row r="628" spans="1:65">
      <c r="A628" s="29"/>
      <c r="B628" s="18">
        <v>1</v>
      </c>
      <c r="C628" s="14">
        <v>1</v>
      </c>
      <c r="D628" s="210">
        <v>24.04</v>
      </c>
      <c r="E628" s="210">
        <v>25.597999999999999</v>
      </c>
      <c r="F628" s="220">
        <v>24.132660605342725</v>
      </c>
      <c r="G628" s="210">
        <v>26</v>
      </c>
      <c r="H628" s="210">
        <v>28.933</v>
      </c>
      <c r="I628" s="211">
        <v>32.11</v>
      </c>
      <c r="J628" s="211">
        <v>21.73</v>
      </c>
      <c r="K628" s="220">
        <v>20.0718</v>
      </c>
      <c r="L628" s="211">
        <v>16.3</v>
      </c>
      <c r="M628" s="210">
        <v>25.86</v>
      </c>
      <c r="N628" s="212"/>
      <c r="O628" s="213"/>
      <c r="P628" s="213"/>
      <c r="Q628" s="213"/>
      <c r="R628" s="213"/>
      <c r="S628" s="213"/>
      <c r="T628" s="213"/>
      <c r="U628" s="213"/>
      <c r="V628" s="213"/>
      <c r="W628" s="213"/>
      <c r="X628" s="213"/>
      <c r="Y628" s="213"/>
      <c r="Z628" s="213"/>
      <c r="AA628" s="213"/>
      <c r="AB628" s="213"/>
      <c r="AC628" s="213"/>
      <c r="AD628" s="213"/>
      <c r="AE628" s="213"/>
      <c r="AF628" s="213"/>
      <c r="AG628" s="213"/>
      <c r="AH628" s="213"/>
      <c r="AI628" s="213"/>
      <c r="AJ628" s="213"/>
      <c r="AK628" s="213"/>
      <c r="AL628" s="213"/>
      <c r="AM628" s="213"/>
      <c r="AN628" s="213"/>
      <c r="AO628" s="213"/>
      <c r="AP628" s="213"/>
      <c r="AQ628" s="213"/>
      <c r="AR628" s="213"/>
      <c r="AS628" s="213"/>
      <c r="AT628" s="213"/>
      <c r="AU628" s="213"/>
      <c r="AV628" s="213"/>
      <c r="AW628" s="213"/>
      <c r="AX628" s="213"/>
      <c r="AY628" s="213"/>
      <c r="AZ628" s="213"/>
      <c r="BA628" s="213"/>
      <c r="BB628" s="213"/>
      <c r="BC628" s="213"/>
      <c r="BD628" s="213"/>
      <c r="BE628" s="213"/>
      <c r="BF628" s="213"/>
      <c r="BG628" s="213"/>
      <c r="BH628" s="213"/>
      <c r="BI628" s="213"/>
      <c r="BJ628" s="213"/>
      <c r="BK628" s="213"/>
      <c r="BL628" s="213"/>
      <c r="BM628" s="214">
        <v>1</v>
      </c>
    </row>
    <row r="629" spans="1:65">
      <c r="A629" s="29"/>
      <c r="B629" s="19">
        <v>1</v>
      </c>
      <c r="C629" s="9">
        <v>2</v>
      </c>
      <c r="D629" s="215">
        <v>25.95</v>
      </c>
      <c r="E629" s="215">
        <v>25.126000000000001</v>
      </c>
      <c r="F629" s="215">
        <v>25.597323404803905</v>
      </c>
      <c r="G629" s="215">
        <v>26.8</v>
      </c>
      <c r="H629" s="215">
        <v>28.766999999999999</v>
      </c>
      <c r="I629" s="216">
        <v>31.140000000000004</v>
      </c>
      <c r="J629" s="216">
        <v>22.16</v>
      </c>
      <c r="K629" s="215">
        <v>29.5654</v>
      </c>
      <c r="L629" s="216">
        <v>14.2</v>
      </c>
      <c r="M629" s="215">
        <v>27.92</v>
      </c>
      <c r="N629" s="212"/>
      <c r="O629" s="213"/>
      <c r="P629" s="213"/>
      <c r="Q629" s="213"/>
      <c r="R629" s="213"/>
      <c r="S629" s="213"/>
      <c r="T629" s="213"/>
      <c r="U629" s="213"/>
      <c r="V629" s="213"/>
      <c r="W629" s="213"/>
      <c r="X629" s="213"/>
      <c r="Y629" s="213"/>
      <c r="Z629" s="213"/>
      <c r="AA629" s="213"/>
      <c r="AB629" s="213"/>
      <c r="AC629" s="213"/>
      <c r="AD629" s="213"/>
      <c r="AE629" s="213"/>
      <c r="AF629" s="213"/>
      <c r="AG629" s="213"/>
      <c r="AH629" s="213"/>
      <c r="AI629" s="213"/>
      <c r="AJ629" s="213"/>
      <c r="AK629" s="213"/>
      <c r="AL629" s="213"/>
      <c r="AM629" s="213"/>
      <c r="AN629" s="213"/>
      <c r="AO629" s="213"/>
      <c r="AP629" s="213"/>
      <c r="AQ629" s="213"/>
      <c r="AR629" s="213"/>
      <c r="AS629" s="213"/>
      <c r="AT629" s="213"/>
      <c r="AU629" s="213"/>
      <c r="AV629" s="213"/>
      <c r="AW629" s="213"/>
      <c r="AX629" s="213"/>
      <c r="AY629" s="213"/>
      <c r="AZ629" s="213"/>
      <c r="BA629" s="213"/>
      <c r="BB629" s="213"/>
      <c r="BC629" s="213"/>
      <c r="BD629" s="213"/>
      <c r="BE629" s="213"/>
      <c r="BF629" s="213"/>
      <c r="BG629" s="213"/>
      <c r="BH629" s="213"/>
      <c r="BI629" s="213"/>
      <c r="BJ629" s="213"/>
      <c r="BK629" s="213"/>
      <c r="BL629" s="213"/>
      <c r="BM629" s="214">
        <v>30</v>
      </c>
    </row>
    <row r="630" spans="1:65">
      <c r="A630" s="29"/>
      <c r="B630" s="19">
        <v>1</v>
      </c>
      <c r="C630" s="9">
        <v>3</v>
      </c>
      <c r="D630" s="215">
        <v>23.24</v>
      </c>
      <c r="E630" s="215">
        <v>25.9</v>
      </c>
      <c r="F630" s="215">
        <v>25.122351941028146</v>
      </c>
      <c r="G630" s="215">
        <v>26.5</v>
      </c>
      <c r="H630" s="215">
        <v>28.37</v>
      </c>
      <c r="I630" s="216">
        <v>31.42</v>
      </c>
      <c r="J630" s="216">
        <v>21.07</v>
      </c>
      <c r="K630" s="215">
        <v>31.110900000000001</v>
      </c>
      <c r="L630" s="216">
        <v>14.5</v>
      </c>
      <c r="M630" s="215">
        <v>27.12</v>
      </c>
      <c r="N630" s="212"/>
      <c r="O630" s="213"/>
      <c r="P630" s="213"/>
      <c r="Q630" s="213"/>
      <c r="R630" s="213"/>
      <c r="S630" s="213"/>
      <c r="T630" s="213"/>
      <c r="U630" s="213"/>
      <c r="V630" s="213"/>
      <c r="W630" s="213"/>
      <c r="X630" s="213"/>
      <c r="Y630" s="213"/>
      <c r="Z630" s="213"/>
      <c r="AA630" s="213"/>
      <c r="AB630" s="213"/>
      <c r="AC630" s="213"/>
      <c r="AD630" s="213"/>
      <c r="AE630" s="213"/>
      <c r="AF630" s="213"/>
      <c r="AG630" s="213"/>
      <c r="AH630" s="213"/>
      <c r="AI630" s="213"/>
      <c r="AJ630" s="213"/>
      <c r="AK630" s="213"/>
      <c r="AL630" s="213"/>
      <c r="AM630" s="213"/>
      <c r="AN630" s="213"/>
      <c r="AO630" s="213"/>
      <c r="AP630" s="213"/>
      <c r="AQ630" s="213"/>
      <c r="AR630" s="213"/>
      <c r="AS630" s="213"/>
      <c r="AT630" s="213"/>
      <c r="AU630" s="213"/>
      <c r="AV630" s="213"/>
      <c r="AW630" s="213"/>
      <c r="AX630" s="213"/>
      <c r="AY630" s="213"/>
      <c r="AZ630" s="213"/>
      <c r="BA630" s="213"/>
      <c r="BB630" s="213"/>
      <c r="BC630" s="213"/>
      <c r="BD630" s="213"/>
      <c r="BE630" s="213"/>
      <c r="BF630" s="213"/>
      <c r="BG630" s="213"/>
      <c r="BH630" s="213"/>
      <c r="BI630" s="213"/>
      <c r="BJ630" s="213"/>
      <c r="BK630" s="213"/>
      <c r="BL630" s="213"/>
      <c r="BM630" s="214">
        <v>16</v>
      </c>
    </row>
    <row r="631" spans="1:65">
      <c r="A631" s="29"/>
      <c r="B631" s="19">
        <v>1</v>
      </c>
      <c r="C631" s="9">
        <v>4</v>
      </c>
      <c r="D631" s="215">
        <v>26.31</v>
      </c>
      <c r="E631" s="215">
        <v>25.538</v>
      </c>
      <c r="F631" s="215">
        <v>25.248930905610351</v>
      </c>
      <c r="G631" s="215">
        <v>26.7</v>
      </c>
      <c r="H631" s="215">
        <v>28.933</v>
      </c>
      <c r="I631" s="216">
        <v>31.71</v>
      </c>
      <c r="J631" s="216">
        <v>21.57</v>
      </c>
      <c r="K631" s="215">
        <v>26.267099999999999</v>
      </c>
      <c r="L631" s="216">
        <v>17.3</v>
      </c>
      <c r="M631" s="215">
        <v>29.12</v>
      </c>
      <c r="N631" s="212"/>
      <c r="O631" s="213"/>
      <c r="P631" s="213"/>
      <c r="Q631" s="213"/>
      <c r="R631" s="213"/>
      <c r="S631" s="213"/>
      <c r="T631" s="213"/>
      <c r="U631" s="213"/>
      <c r="V631" s="213"/>
      <c r="W631" s="213"/>
      <c r="X631" s="213"/>
      <c r="Y631" s="213"/>
      <c r="Z631" s="213"/>
      <c r="AA631" s="213"/>
      <c r="AB631" s="213"/>
      <c r="AC631" s="213"/>
      <c r="AD631" s="213"/>
      <c r="AE631" s="213"/>
      <c r="AF631" s="213"/>
      <c r="AG631" s="213"/>
      <c r="AH631" s="213"/>
      <c r="AI631" s="213"/>
      <c r="AJ631" s="213"/>
      <c r="AK631" s="213"/>
      <c r="AL631" s="213"/>
      <c r="AM631" s="213"/>
      <c r="AN631" s="213"/>
      <c r="AO631" s="213"/>
      <c r="AP631" s="213"/>
      <c r="AQ631" s="213"/>
      <c r="AR631" s="213"/>
      <c r="AS631" s="213"/>
      <c r="AT631" s="213"/>
      <c r="AU631" s="213"/>
      <c r="AV631" s="213"/>
      <c r="AW631" s="213"/>
      <c r="AX631" s="213"/>
      <c r="AY631" s="213"/>
      <c r="AZ631" s="213"/>
      <c r="BA631" s="213"/>
      <c r="BB631" s="213"/>
      <c r="BC631" s="213"/>
      <c r="BD631" s="213"/>
      <c r="BE631" s="213"/>
      <c r="BF631" s="213"/>
      <c r="BG631" s="213"/>
      <c r="BH631" s="213"/>
      <c r="BI631" s="213"/>
      <c r="BJ631" s="213"/>
      <c r="BK631" s="213"/>
      <c r="BL631" s="213"/>
      <c r="BM631" s="214">
        <v>26.598438482675267</v>
      </c>
    </row>
    <row r="632" spans="1:65">
      <c r="A632" s="29"/>
      <c r="B632" s="19">
        <v>1</v>
      </c>
      <c r="C632" s="9">
        <v>5</v>
      </c>
      <c r="D632" s="215">
        <v>23.94</v>
      </c>
      <c r="E632" s="215">
        <v>26.216000000000001</v>
      </c>
      <c r="F632" s="215">
        <v>24.972292164919857</v>
      </c>
      <c r="G632" s="215">
        <v>26.8</v>
      </c>
      <c r="H632" s="215">
        <v>28.463000000000001</v>
      </c>
      <c r="I632" s="216">
        <v>32.47</v>
      </c>
      <c r="J632" s="216">
        <v>21.42</v>
      </c>
      <c r="K632" s="215">
        <v>28.655000000000001</v>
      </c>
      <c r="L632" s="216">
        <v>16.7</v>
      </c>
      <c r="M632" s="215">
        <v>28.49</v>
      </c>
      <c r="N632" s="212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3"/>
      <c r="AT632" s="213"/>
      <c r="AU632" s="213"/>
      <c r="AV632" s="213"/>
      <c r="AW632" s="213"/>
      <c r="AX632" s="213"/>
      <c r="AY632" s="213"/>
      <c r="AZ632" s="213"/>
      <c r="BA632" s="213"/>
      <c r="BB632" s="213"/>
      <c r="BC632" s="213"/>
      <c r="BD632" s="213"/>
      <c r="BE632" s="213"/>
      <c r="BF632" s="213"/>
      <c r="BG632" s="213"/>
      <c r="BH632" s="213"/>
      <c r="BI632" s="213"/>
      <c r="BJ632" s="213"/>
      <c r="BK632" s="213"/>
      <c r="BL632" s="213"/>
      <c r="BM632" s="214">
        <v>108</v>
      </c>
    </row>
    <row r="633" spans="1:65">
      <c r="A633" s="29"/>
      <c r="B633" s="19">
        <v>1</v>
      </c>
      <c r="C633" s="9">
        <v>6</v>
      </c>
      <c r="D633" s="215">
        <v>25.4</v>
      </c>
      <c r="E633" s="215">
        <v>25.606000000000002</v>
      </c>
      <c r="F633" s="215">
        <v>25.417715143938619</v>
      </c>
      <c r="G633" s="215">
        <v>25.7</v>
      </c>
      <c r="H633" s="215">
        <v>28.355</v>
      </c>
      <c r="I633" s="216">
        <v>30.830000000000002</v>
      </c>
      <c r="J633" s="216">
        <v>22.33</v>
      </c>
      <c r="K633" s="215">
        <v>25.9175</v>
      </c>
      <c r="L633" s="216">
        <v>20.3</v>
      </c>
      <c r="M633" s="215">
        <v>23.99</v>
      </c>
      <c r="N633" s="212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3"/>
      <c r="AT633" s="213"/>
      <c r="AU633" s="213"/>
      <c r="AV633" s="213"/>
      <c r="AW633" s="213"/>
      <c r="AX633" s="213"/>
      <c r="AY633" s="213"/>
      <c r="AZ633" s="213"/>
      <c r="BA633" s="213"/>
      <c r="BB633" s="213"/>
      <c r="BC633" s="213"/>
      <c r="BD633" s="213"/>
      <c r="BE633" s="213"/>
      <c r="BF633" s="213"/>
      <c r="BG633" s="213"/>
      <c r="BH633" s="213"/>
      <c r="BI633" s="213"/>
      <c r="BJ633" s="213"/>
      <c r="BK633" s="213"/>
      <c r="BL633" s="213"/>
      <c r="BM633" s="218"/>
    </row>
    <row r="634" spans="1:65">
      <c r="A634" s="29"/>
      <c r="B634" s="20" t="s">
        <v>273</v>
      </c>
      <c r="C634" s="12"/>
      <c r="D634" s="219">
        <v>24.813333333333333</v>
      </c>
      <c r="E634" s="219">
        <v>25.663999999999998</v>
      </c>
      <c r="F634" s="219">
        <v>25.081879027607268</v>
      </c>
      <c r="G634" s="219">
        <v>26.416666666666668</v>
      </c>
      <c r="H634" s="219">
        <v>28.636833333333332</v>
      </c>
      <c r="I634" s="219">
        <v>31.613333333333333</v>
      </c>
      <c r="J634" s="219">
        <v>21.713333333333335</v>
      </c>
      <c r="K634" s="219">
        <v>26.931283333333329</v>
      </c>
      <c r="L634" s="219">
        <v>16.55</v>
      </c>
      <c r="M634" s="219">
        <v>27.083333333333339</v>
      </c>
      <c r="N634" s="212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3"/>
      <c r="AT634" s="213"/>
      <c r="AU634" s="213"/>
      <c r="AV634" s="213"/>
      <c r="AW634" s="213"/>
      <c r="AX634" s="213"/>
      <c r="AY634" s="213"/>
      <c r="AZ634" s="213"/>
      <c r="BA634" s="213"/>
      <c r="BB634" s="213"/>
      <c r="BC634" s="213"/>
      <c r="BD634" s="213"/>
      <c r="BE634" s="213"/>
      <c r="BF634" s="213"/>
      <c r="BG634" s="213"/>
      <c r="BH634" s="213"/>
      <c r="BI634" s="213"/>
      <c r="BJ634" s="213"/>
      <c r="BK634" s="213"/>
      <c r="BL634" s="213"/>
      <c r="BM634" s="218"/>
    </row>
    <row r="635" spans="1:65">
      <c r="A635" s="29"/>
      <c r="B635" s="3" t="s">
        <v>274</v>
      </c>
      <c r="C635" s="28"/>
      <c r="D635" s="215">
        <v>24.72</v>
      </c>
      <c r="E635" s="215">
        <v>25.602</v>
      </c>
      <c r="F635" s="215">
        <v>25.185641423319247</v>
      </c>
      <c r="G635" s="215">
        <v>26.6</v>
      </c>
      <c r="H635" s="215">
        <v>28.615000000000002</v>
      </c>
      <c r="I635" s="215">
        <v>31.565000000000001</v>
      </c>
      <c r="J635" s="215">
        <v>21.65</v>
      </c>
      <c r="K635" s="215">
        <v>27.46105</v>
      </c>
      <c r="L635" s="215">
        <v>16.5</v>
      </c>
      <c r="M635" s="215">
        <v>27.520000000000003</v>
      </c>
      <c r="N635" s="212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3"/>
      <c r="AT635" s="213"/>
      <c r="AU635" s="213"/>
      <c r="AV635" s="213"/>
      <c r="AW635" s="213"/>
      <c r="AX635" s="213"/>
      <c r="AY635" s="213"/>
      <c r="AZ635" s="213"/>
      <c r="BA635" s="213"/>
      <c r="BB635" s="213"/>
      <c r="BC635" s="213"/>
      <c r="BD635" s="213"/>
      <c r="BE635" s="213"/>
      <c r="BF635" s="213"/>
      <c r="BG635" s="213"/>
      <c r="BH635" s="213"/>
      <c r="BI635" s="213"/>
      <c r="BJ635" s="213"/>
      <c r="BK635" s="213"/>
      <c r="BL635" s="213"/>
      <c r="BM635" s="218"/>
    </row>
    <row r="636" spans="1:65">
      <c r="A636" s="29"/>
      <c r="B636" s="3" t="s">
        <v>275</v>
      </c>
      <c r="C636" s="28"/>
      <c r="D636" s="23">
        <v>1.2419608152702186</v>
      </c>
      <c r="E636" s="23">
        <v>0.36699863759965079</v>
      </c>
      <c r="F636" s="23">
        <v>0.51401130013285556</v>
      </c>
      <c r="G636" s="23">
        <v>0.46224091842530235</v>
      </c>
      <c r="H636" s="23">
        <v>0.27321084653920014</v>
      </c>
      <c r="I636" s="23">
        <v>0.61072634351783506</v>
      </c>
      <c r="J636" s="23">
        <v>0.4691552692517329</v>
      </c>
      <c r="K636" s="23">
        <v>3.896161520993048</v>
      </c>
      <c r="L636" s="23">
        <v>2.2106560112328624</v>
      </c>
      <c r="M636" s="23">
        <v>1.8917364157478889</v>
      </c>
      <c r="N636" s="150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5"/>
    </row>
    <row r="637" spans="1:65">
      <c r="A637" s="29"/>
      <c r="B637" s="3" t="s">
        <v>86</v>
      </c>
      <c r="C637" s="28"/>
      <c r="D637" s="13">
        <v>5.0052155370911552E-2</v>
      </c>
      <c r="E637" s="13">
        <v>1.4300133946370435E-2</v>
      </c>
      <c r="F637" s="13">
        <v>2.0493333038050721E-2</v>
      </c>
      <c r="G637" s="13">
        <v>1.749807893092627E-2</v>
      </c>
      <c r="H637" s="13">
        <v>9.5405397433096124E-3</v>
      </c>
      <c r="I637" s="13">
        <v>1.9318631701323336E-2</v>
      </c>
      <c r="J637" s="13">
        <v>2.1606782434068141E-2</v>
      </c>
      <c r="K637" s="13">
        <v>0.14467047384150089</v>
      </c>
      <c r="L637" s="13">
        <v>0.13357438134337538</v>
      </c>
      <c r="M637" s="13">
        <v>6.9848729196845108E-2</v>
      </c>
      <c r="N637" s="150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5"/>
    </row>
    <row r="638" spans="1:65">
      <c r="A638" s="29"/>
      <c r="B638" s="3" t="s">
        <v>276</v>
      </c>
      <c r="C638" s="28"/>
      <c r="D638" s="13">
        <v>-6.7113155928482437E-2</v>
      </c>
      <c r="E638" s="13">
        <v>-3.5131328603515977E-2</v>
      </c>
      <c r="F638" s="13">
        <v>-5.7016860446743922E-2</v>
      </c>
      <c r="G638" s="13">
        <v>-6.8339280941998037E-3</v>
      </c>
      <c r="H638" s="13">
        <v>7.6635884169883095E-2</v>
      </c>
      <c r="I638" s="13">
        <v>0.1885409496472692</v>
      </c>
      <c r="J638" s="13">
        <v>-0.18366135111742798</v>
      </c>
      <c r="K638" s="13">
        <v>1.2513698910364912E-2</v>
      </c>
      <c r="L638" s="13">
        <v>-0.37778302245901596</v>
      </c>
      <c r="M638" s="13">
        <v>1.8230199903423117E-2</v>
      </c>
      <c r="N638" s="150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55"/>
    </row>
    <row r="639" spans="1:65">
      <c r="A639" s="29"/>
      <c r="B639" s="45" t="s">
        <v>277</v>
      </c>
      <c r="C639" s="46"/>
      <c r="D639" s="44">
        <v>0.73</v>
      </c>
      <c r="E639" s="44">
        <v>0.22</v>
      </c>
      <c r="F639" s="44">
        <v>0.56999999999999995</v>
      </c>
      <c r="G639" s="44">
        <v>0.22</v>
      </c>
      <c r="H639" s="44">
        <v>1.54</v>
      </c>
      <c r="I639" s="44">
        <v>3.31</v>
      </c>
      <c r="J639" s="44">
        <v>2.57</v>
      </c>
      <c r="K639" s="44">
        <v>0.53</v>
      </c>
      <c r="L639" s="44">
        <v>5.64</v>
      </c>
      <c r="M639" s="44">
        <v>0.62</v>
      </c>
      <c r="N639" s="150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55"/>
    </row>
    <row r="640" spans="1:65">
      <c r="B640" s="3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BM640" s="55"/>
    </row>
    <row r="641" spans="1:65" ht="15">
      <c r="B641" s="8" t="s">
        <v>568</v>
      </c>
      <c r="BM641" s="27" t="s">
        <v>66</v>
      </c>
    </row>
    <row r="642" spans="1:65" ht="15">
      <c r="A642" s="24" t="s">
        <v>34</v>
      </c>
      <c r="B642" s="18" t="s">
        <v>110</v>
      </c>
      <c r="C642" s="15" t="s">
        <v>111</v>
      </c>
      <c r="D642" s="16" t="s">
        <v>236</v>
      </c>
      <c r="E642" s="17" t="s">
        <v>236</v>
      </c>
      <c r="F642" s="17" t="s">
        <v>236</v>
      </c>
      <c r="G642" s="17" t="s">
        <v>236</v>
      </c>
      <c r="H642" s="17" t="s">
        <v>236</v>
      </c>
      <c r="I642" s="17" t="s">
        <v>236</v>
      </c>
      <c r="J642" s="17" t="s">
        <v>236</v>
      </c>
      <c r="K642" s="17" t="s">
        <v>236</v>
      </c>
      <c r="L642" s="17" t="s">
        <v>236</v>
      </c>
      <c r="M642" s="17" t="s">
        <v>236</v>
      </c>
      <c r="N642" s="17" t="s">
        <v>236</v>
      </c>
      <c r="O642" s="17" t="s">
        <v>236</v>
      </c>
      <c r="P642" s="17" t="s">
        <v>236</v>
      </c>
      <c r="Q642" s="17" t="s">
        <v>236</v>
      </c>
      <c r="R642" s="17" t="s">
        <v>236</v>
      </c>
      <c r="S642" s="17" t="s">
        <v>236</v>
      </c>
      <c r="T642" s="17" t="s">
        <v>236</v>
      </c>
      <c r="U642" s="17" t="s">
        <v>236</v>
      </c>
      <c r="V642" s="17" t="s">
        <v>236</v>
      </c>
      <c r="W642" s="17" t="s">
        <v>236</v>
      </c>
      <c r="X642" s="17" t="s">
        <v>236</v>
      </c>
      <c r="Y642" s="17" t="s">
        <v>236</v>
      </c>
      <c r="Z642" s="17" t="s">
        <v>236</v>
      </c>
      <c r="AA642" s="17" t="s">
        <v>236</v>
      </c>
      <c r="AB642" s="150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7">
        <v>1</v>
      </c>
    </row>
    <row r="643" spans="1:65">
      <c r="A643" s="29"/>
      <c r="B643" s="19" t="s">
        <v>237</v>
      </c>
      <c r="C643" s="9" t="s">
        <v>237</v>
      </c>
      <c r="D643" s="148" t="s">
        <v>239</v>
      </c>
      <c r="E643" s="149" t="s">
        <v>241</v>
      </c>
      <c r="F643" s="149" t="s">
        <v>242</v>
      </c>
      <c r="G643" s="149" t="s">
        <v>243</v>
      </c>
      <c r="H643" s="149" t="s">
        <v>244</v>
      </c>
      <c r="I643" s="149" t="s">
        <v>245</v>
      </c>
      <c r="J643" s="149" t="s">
        <v>246</v>
      </c>
      <c r="K643" s="149" t="s">
        <v>248</v>
      </c>
      <c r="L643" s="149" t="s">
        <v>249</v>
      </c>
      <c r="M643" s="149" t="s">
        <v>250</v>
      </c>
      <c r="N643" s="149" t="s">
        <v>251</v>
      </c>
      <c r="O643" s="149" t="s">
        <v>252</v>
      </c>
      <c r="P643" s="149" t="s">
        <v>253</v>
      </c>
      <c r="Q643" s="149" t="s">
        <v>254</v>
      </c>
      <c r="R643" s="149" t="s">
        <v>255</v>
      </c>
      <c r="S643" s="149" t="s">
        <v>257</v>
      </c>
      <c r="T643" s="149" t="s">
        <v>258</v>
      </c>
      <c r="U643" s="149" t="s">
        <v>259</v>
      </c>
      <c r="V643" s="149" t="s">
        <v>260</v>
      </c>
      <c r="W643" s="149" t="s">
        <v>261</v>
      </c>
      <c r="X643" s="149" t="s">
        <v>263</v>
      </c>
      <c r="Y643" s="149" t="s">
        <v>264</v>
      </c>
      <c r="Z643" s="149" t="s">
        <v>265</v>
      </c>
      <c r="AA643" s="149" t="s">
        <v>266</v>
      </c>
      <c r="AB643" s="150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7" t="s">
        <v>3</v>
      </c>
    </row>
    <row r="644" spans="1:65">
      <c r="A644" s="29"/>
      <c r="B644" s="19"/>
      <c r="C644" s="9"/>
      <c r="D644" s="10" t="s">
        <v>280</v>
      </c>
      <c r="E644" s="11" t="s">
        <v>280</v>
      </c>
      <c r="F644" s="11" t="s">
        <v>280</v>
      </c>
      <c r="G644" s="11" t="s">
        <v>280</v>
      </c>
      <c r="H644" s="11" t="s">
        <v>280</v>
      </c>
      <c r="I644" s="11" t="s">
        <v>309</v>
      </c>
      <c r="J644" s="11" t="s">
        <v>280</v>
      </c>
      <c r="K644" s="11" t="s">
        <v>309</v>
      </c>
      <c r="L644" s="11" t="s">
        <v>309</v>
      </c>
      <c r="M644" s="11" t="s">
        <v>280</v>
      </c>
      <c r="N644" s="11" t="s">
        <v>280</v>
      </c>
      <c r="O644" s="11" t="s">
        <v>280</v>
      </c>
      <c r="P644" s="11" t="s">
        <v>280</v>
      </c>
      <c r="Q644" s="11" t="s">
        <v>280</v>
      </c>
      <c r="R644" s="11" t="s">
        <v>280</v>
      </c>
      <c r="S644" s="11" t="s">
        <v>280</v>
      </c>
      <c r="T644" s="11" t="s">
        <v>280</v>
      </c>
      <c r="U644" s="11" t="s">
        <v>281</v>
      </c>
      <c r="V644" s="11" t="s">
        <v>280</v>
      </c>
      <c r="W644" s="11" t="s">
        <v>281</v>
      </c>
      <c r="X644" s="11" t="s">
        <v>280</v>
      </c>
      <c r="Y644" s="11" t="s">
        <v>309</v>
      </c>
      <c r="Z644" s="11" t="s">
        <v>281</v>
      </c>
      <c r="AA644" s="11" t="s">
        <v>280</v>
      </c>
      <c r="AB644" s="150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27">
        <v>2</v>
      </c>
    </row>
    <row r="645" spans="1:65">
      <c r="A645" s="29"/>
      <c r="B645" s="19"/>
      <c r="C645" s="9"/>
      <c r="D645" s="25" t="s">
        <v>310</v>
      </c>
      <c r="E645" s="25" t="s">
        <v>310</v>
      </c>
      <c r="F645" s="25" t="s">
        <v>272</v>
      </c>
      <c r="G645" s="25" t="s">
        <v>311</v>
      </c>
      <c r="H645" s="25" t="s">
        <v>312</v>
      </c>
      <c r="I645" s="25" t="s">
        <v>310</v>
      </c>
      <c r="J645" s="25" t="s">
        <v>310</v>
      </c>
      <c r="K645" s="25" t="s">
        <v>312</v>
      </c>
      <c r="L645" s="25" t="s">
        <v>311</v>
      </c>
      <c r="M645" s="25" t="s">
        <v>311</v>
      </c>
      <c r="N645" s="25" t="s">
        <v>310</v>
      </c>
      <c r="O645" s="25" t="s">
        <v>310</v>
      </c>
      <c r="P645" s="25" t="s">
        <v>310</v>
      </c>
      <c r="Q645" s="25" t="s">
        <v>310</v>
      </c>
      <c r="R645" s="25" t="s">
        <v>310</v>
      </c>
      <c r="S645" s="25" t="s">
        <v>314</v>
      </c>
      <c r="T645" s="25" t="s">
        <v>310</v>
      </c>
      <c r="U645" s="25" t="s">
        <v>311</v>
      </c>
      <c r="V645" s="25" t="s">
        <v>312</v>
      </c>
      <c r="W645" s="25" t="s">
        <v>310</v>
      </c>
      <c r="X645" s="25" t="s">
        <v>310</v>
      </c>
      <c r="Y645" s="25" t="s">
        <v>311</v>
      </c>
      <c r="Z645" s="25" t="s">
        <v>313</v>
      </c>
      <c r="AA645" s="25" t="s">
        <v>116</v>
      </c>
      <c r="AB645" s="150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27">
        <v>3</v>
      </c>
    </row>
    <row r="646" spans="1:65">
      <c r="A646" s="29"/>
      <c r="B646" s="18">
        <v>1</v>
      </c>
      <c r="C646" s="14">
        <v>1</v>
      </c>
      <c r="D646" s="21">
        <v>6.2</v>
      </c>
      <c r="E646" s="21">
        <v>6.4</v>
      </c>
      <c r="F646" s="21">
        <v>5.7</v>
      </c>
      <c r="G646" s="21">
        <v>5.7</v>
      </c>
      <c r="H646" s="21">
        <v>5.571539321116834</v>
      </c>
      <c r="I646" s="21">
        <v>5.0999999999999996</v>
      </c>
      <c r="J646" s="21">
        <v>5.5</v>
      </c>
      <c r="K646" s="21">
        <v>5.2</v>
      </c>
      <c r="L646" s="151">
        <v>6</v>
      </c>
      <c r="M646" s="145">
        <v>12.2</v>
      </c>
      <c r="N646" s="21">
        <v>5.2</v>
      </c>
      <c r="O646" s="21">
        <v>5.6</v>
      </c>
      <c r="P646" s="21">
        <v>5.4</v>
      </c>
      <c r="Q646" s="21">
        <v>5.8</v>
      </c>
      <c r="R646" s="21">
        <v>6.1</v>
      </c>
      <c r="S646" s="21">
        <v>5.7</v>
      </c>
      <c r="T646" s="21">
        <v>5.8</v>
      </c>
      <c r="U646" s="21">
        <v>5.53</v>
      </c>
      <c r="V646" s="21">
        <v>4.8</v>
      </c>
      <c r="W646" s="151">
        <v>6.0418000000000003</v>
      </c>
      <c r="X646" s="21">
        <v>5.79</v>
      </c>
      <c r="Y646" s="21">
        <v>5.4621230871843984</v>
      </c>
      <c r="Z646" s="151" t="s">
        <v>103</v>
      </c>
      <c r="AA646" s="151">
        <v>6.7</v>
      </c>
      <c r="AB646" s="150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>
        <v>1</v>
      </c>
      <c r="C647" s="9">
        <v>2</v>
      </c>
      <c r="D647" s="11">
        <v>6.4</v>
      </c>
      <c r="E647" s="11">
        <v>5.7</v>
      </c>
      <c r="F647" s="11">
        <v>5.6</v>
      </c>
      <c r="G647" s="11">
        <v>5.7</v>
      </c>
      <c r="H647" s="11">
        <v>5.3522310142773124</v>
      </c>
      <c r="I647" s="11">
        <v>5.3</v>
      </c>
      <c r="J647" s="11">
        <v>5.6</v>
      </c>
      <c r="K647" s="11">
        <v>5.7</v>
      </c>
      <c r="L647" s="146">
        <v>6</v>
      </c>
      <c r="M647" s="11">
        <v>5.6</v>
      </c>
      <c r="N647" s="11">
        <v>5.4</v>
      </c>
      <c r="O647" s="11">
        <v>5.8</v>
      </c>
      <c r="P647" s="11">
        <v>5.4</v>
      </c>
      <c r="Q647" s="11">
        <v>5.7</v>
      </c>
      <c r="R647" s="11">
        <v>5.9</v>
      </c>
      <c r="S647" s="11">
        <v>5.7</v>
      </c>
      <c r="T647" s="11">
        <v>6</v>
      </c>
      <c r="U647" s="11">
        <v>5.3</v>
      </c>
      <c r="V647" s="11">
        <v>5</v>
      </c>
      <c r="W647" s="146">
        <v>7.1882000000000001</v>
      </c>
      <c r="X647" s="11">
        <v>5.59</v>
      </c>
      <c r="Y647" s="11">
        <v>5.1089735699239425</v>
      </c>
      <c r="Z647" s="146" t="s">
        <v>103</v>
      </c>
      <c r="AA647" s="146">
        <v>7.1</v>
      </c>
      <c r="AB647" s="150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>
        <v>16</v>
      </c>
    </row>
    <row r="648" spans="1:65">
      <c r="A648" s="29"/>
      <c r="B648" s="19">
        <v>1</v>
      </c>
      <c r="C648" s="9">
        <v>3</v>
      </c>
      <c r="D648" s="152">
        <v>5.5</v>
      </c>
      <c r="E648" s="11">
        <v>6.4</v>
      </c>
      <c r="F648" s="11">
        <v>5.5</v>
      </c>
      <c r="G648" s="11">
        <v>5.7</v>
      </c>
      <c r="H648" s="11">
        <v>5.5506372636748802</v>
      </c>
      <c r="I648" s="11">
        <v>5.2</v>
      </c>
      <c r="J648" s="11">
        <v>5.8</v>
      </c>
      <c r="K648" s="11">
        <v>5.4</v>
      </c>
      <c r="L648" s="146">
        <v>6</v>
      </c>
      <c r="M648" s="11">
        <v>5.4</v>
      </c>
      <c r="N648" s="11">
        <v>5.0999999999999996</v>
      </c>
      <c r="O648" s="11">
        <v>5.6</v>
      </c>
      <c r="P648" s="11">
        <v>5.6</v>
      </c>
      <c r="Q648" s="11">
        <v>6.4</v>
      </c>
      <c r="R648" s="11">
        <v>5.3</v>
      </c>
      <c r="S648" s="11">
        <v>5.8</v>
      </c>
      <c r="T648" s="11">
        <v>5.3</v>
      </c>
      <c r="U648" s="11">
        <v>5.6</v>
      </c>
      <c r="V648" s="11">
        <v>4.9000000000000004</v>
      </c>
      <c r="W648" s="146">
        <v>8.1809999999999992</v>
      </c>
      <c r="X648" s="11">
        <v>5.7</v>
      </c>
      <c r="Y648" s="11">
        <v>5.1109993263554951</v>
      </c>
      <c r="Z648" s="146" t="s">
        <v>103</v>
      </c>
      <c r="AA648" s="146">
        <v>7.3</v>
      </c>
      <c r="AB648" s="150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16</v>
      </c>
    </row>
    <row r="649" spans="1:65">
      <c r="A649" s="29"/>
      <c r="B649" s="19">
        <v>1</v>
      </c>
      <c r="C649" s="9">
        <v>4</v>
      </c>
      <c r="D649" s="11">
        <v>6.4</v>
      </c>
      <c r="E649" s="152">
        <v>7.1</v>
      </c>
      <c r="F649" s="11">
        <v>5.6</v>
      </c>
      <c r="G649" s="11">
        <v>5.5</v>
      </c>
      <c r="H649" s="11">
        <v>5.4832611748735847</v>
      </c>
      <c r="I649" s="11">
        <v>5.4</v>
      </c>
      <c r="J649" s="11">
        <v>6.1</v>
      </c>
      <c r="K649" s="11">
        <v>5.3</v>
      </c>
      <c r="L649" s="146">
        <v>6</v>
      </c>
      <c r="M649" s="11">
        <v>5.6</v>
      </c>
      <c r="N649" s="11">
        <v>5.3</v>
      </c>
      <c r="O649" s="11">
        <v>5.6</v>
      </c>
      <c r="P649" s="11">
        <v>5.3</v>
      </c>
      <c r="Q649" s="11">
        <v>5.8</v>
      </c>
      <c r="R649" s="11">
        <v>5.5</v>
      </c>
      <c r="S649" s="11">
        <v>6.1</v>
      </c>
      <c r="T649" s="11">
        <v>5.6</v>
      </c>
      <c r="U649" s="11">
        <v>5.08</v>
      </c>
      <c r="V649" s="11">
        <v>5</v>
      </c>
      <c r="W649" s="146">
        <v>7.2575000000000003</v>
      </c>
      <c r="X649" s="11">
        <v>6.02</v>
      </c>
      <c r="Y649" s="11">
        <v>5.2764897458581714</v>
      </c>
      <c r="Z649" s="146" t="s">
        <v>103</v>
      </c>
      <c r="AA649" s="146">
        <v>7.3</v>
      </c>
      <c r="AB649" s="150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5.5912318228429241</v>
      </c>
    </row>
    <row r="650" spans="1:65">
      <c r="A650" s="29"/>
      <c r="B650" s="19">
        <v>1</v>
      </c>
      <c r="C650" s="9">
        <v>5</v>
      </c>
      <c r="D650" s="11">
        <v>6.4</v>
      </c>
      <c r="E650" s="11">
        <v>5.3</v>
      </c>
      <c r="F650" s="11">
        <v>5.6</v>
      </c>
      <c r="G650" s="11">
        <v>5.7</v>
      </c>
      <c r="H650" s="11">
        <v>5.4842732147984252</v>
      </c>
      <c r="I650" s="11">
        <v>5.0999999999999996</v>
      </c>
      <c r="J650" s="11">
        <v>5.7</v>
      </c>
      <c r="K650" s="11">
        <v>5.5</v>
      </c>
      <c r="L650" s="146">
        <v>6</v>
      </c>
      <c r="M650" s="11">
        <v>5.8</v>
      </c>
      <c r="N650" s="11">
        <v>5.4</v>
      </c>
      <c r="O650" s="11">
        <v>5.6</v>
      </c>
      <c r="P650" s="11">
        <v>5.6</v>
      </c>
      <c r="Q650" s="11">
        <v>6.3</v>
      </c>
      <c r="R650" s="11">
        <v>5.6</v>
      </c>
      <c r="S650" s="11">
        <v>5.9</v>
      </c>
      <c r="T650" s="11">
        <v>5.7</v>
      </c>
      <c r="U650" s="11">
        <v>5.09</v>
      </c>
      <c r="V650" s="11">
        <v>5.0999999999999996</v>
      </c>
      <c r="W650" s="146">
        <v>8.9413</v>
      </c>
      <c r="X650" s="11">
        <v>5.83</v>
      </c>
      <c r="Y650" s="11">
        <v>5.5292243684844191</v>
      </c>
      <c r="Z650" s="146" t="s">
        <v>103</v>
      </c>
      <c r="AA650" s="146">
        <v>7.2</v>
      </c>
      <c r="AB650" s="150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109</v>
      </c>
    </row>
    <row r="651" spans="1:65">
      <c r="A651" s="29"/>
      <c r="B651" s="19">
        <v>1</v>
      </c>
      <c r="C651" s="9">
        <v>6</v>
      </c>
      <c r="D651" s="11">
        <v>6</v>
      </c>
      <c r="E651" s="11">
        <v>5.2</v>
      </c>
      <c r="F651" s="11">
        <v>5.5</v>
      </c>
      <c r="G651" s="11">
        <v>5.7</v>
      </c>
      <c r="H651" s="11">
        <v>5.7745960667162715</v>
      </c>
      <c r="I651" s="11">
        <v>5.0999999999999996</v>
      </c>
      <c r="J651" s="11">
        <v>5.9</v>
      </c>
      <c r="K651" s="11">
        <v>5.5</v>
      </c>
      <c r="L651" s="146">
        <v>6</v>
      </c>
      <c r="M651" s="11">
        <v>5.3</v>
      </c>
      <c r="N651" s="11">
        <v>5.7</v>
      </c>
      <c r="O651" s="11">
        <v>5.4</v>
      </c>
      <c r="P651" s="11">
        <v>5.4</v>
      </c>
      <c r="Q651" s="11">
        <v>5.8</v>
      </c>
      <c r="R651" s="11">
        <v>5.6</v>
      </c>
      <c r="S651" s="11">
        <v>5.9</v>
      </c>
      <c r="T651" s="11">
        <v>5.9</v>
      </c>
      <c r="U651" s="11">
        <v>5.25</v>
      </c>
      <c r="V651" s="11">
        <v>5.0999999999999996</v>
      </c>
      <c r="W651" s="146">
        <v>7.5526</v>
      </c>
      <c r="X651" s="11">
        <v>6.09</v>
      </c>
      <c r="Y651" s="11">
        <v>5.2534705878870955</v>
      </c>
      <c r="Z651" s="146" t="s">
        <v>103</v>
      </c>
      <c r="AA651" s="146">
        <v>6.5</v>
      </c>
      <c r="AB651" s="150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5"/>
    </row>
    <row r="652" spans="1:65">
      <c r="A652" s="29"/>
      <c r="B652" s="20" t="s">
        <v>273</v>
      </c>
      <c r="C652" s="12"/>
      <c r="D652" s="22">
        <v>6.1499999999999995</v>
      </c>
      <c r="E652" s="22">
        <v>6.0166666666666666</v>
      </c>
      <c r="F652" s="22">
        <v>5.583333333333333</v>
      </c>
      <c r="G652" s="22">
        <v>5.666666666666667</v>
      </c>
      <c r="H652" s="22">
        <v>5.536089675909551</v>
      </c>
      <c r="I652" s="22">
        <v>5.2</v>
      </c>
      <c r="J652" s="22">
        <v>5.7666666666666666</v>
      </c>
      <c r="K652" s="22">
        <v>5.4333333333333336</v>
      </c>
      <c r="L652" s="22">
        <v>6</v>
      </c>
      <c r="M652" s="22">
        <v>6.6499999999999986</v>
      </c>
      <c r="N652" s="22">
        <v>5.3500000000000005</v>
      </c>
      <c r="O652" s="22">
        <v>5.6000000000000005</v>
      </c>
      <c r="P652" s="22">
        <v>5.4499999999999993</v>
      </c>
      <c r="Q652" s="22">
        <v>5.9666666666666659</v>
      </c>
      <c r="R652" s="22">
        <v>5.666666666666667</v>
      </c>
      <c r="S652" s="22">
        <v>5.8499999999999988</v>
      </c>
      <c r="T652" s="22">
        <v>5.7166666666666677</v>
      </c>
      <c r="U652" s="22">
        <v>5.3083333333333327</v>
      </c>
      <c r="V652" s="22">
        <v>4.9833333333333343</v>
      </c>
      <c r="W652" s="22">
        <v>7.5270666666666664</v>
      </c>
      <c r="X652" s="22">
        <v>5.836666666666666</v>
      </c>
      <c r="Y652" s="22">
        <v>5.2902134476155878</v>
      </c>
      <c r="Z652" s="22" t="s">
        <v>726</v>
      </c>
      <c r="AA652" s="22">
        <v>7.0166666666666666</v>
      </c>
      <c r="AB652" s="150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5"/>
    </row>
    <row r="653" spans="1:65">
      <c r="A653" s="29"/>
      <c r="B653" s="3" t="s">
        <v>274</v>
      </c>
      <c r="C653" s="28"/>
      <c r="D653" s="11">
        <v>6.3000000000000007</v>
      </c>
      <c r="E653" s="11">
        <v>6.0500000000000007</v>
      </c>
      <c r="F653" s="11">
        <v>5.6</v>
      </c>
      <c r="G653" s="11">
        <v>5.7</v>
      </c>
      <c r="H653" s="11">
        <v>5.5174552392366527</v>
      </c>
      <c r="I653" s="11">
        <v>5.15</v>
      </c>
      <c r="J653" s="11">
        <v>5.75</v>
      </c>
      <c r="K653" s="11">
        <v>5.45</v>
      </c>
      <c r="L653" s="11">
        <v>6</v>
      </c>
      <c r="M653" s="11">
        <v>5.6</v>
      </c>
      <c r="N653" s="11">
        <v>5.35</v>
      </c>
      <c r="O653" s="11">
        <v>5.6</v>
      </c>
      <c r="P653" s="11">
        <v>5.4</v>
      </c>
      <c r="Q653" s="11">
        <v>5.8</v>
      </c>
      <c r="R653" s="11">
        <v>5.6</v>
      </c>
      <c r="S653" s="11">
        <v>5.85</v>
      </c>
      <c r="T653" s="11">
        <v>5.75</v>
      </c>
      <c r="U653" s="11">
        <v>5.2750000000000004</v>
      </c>
      <c r="V653" s="11">
        <v>5</v>
      </c>
      <c r="W653" s="11">
        <v>7.4050500000000001</v>
      </c>
      <c r="X653" s="11">
        <v>5.8100000000000005</v>
      </c>
      <c r="Y653" s="11">
        <v>5.2649801668726335</v>
      </c>
      <c r="Z653" s="11" t="s">
        <v>726</v>
      </c>
      <c r="AA653" s="11">
        <v>7.15</v>
      </c>
      <c r="AB653" s="150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5"/>
    </row>
    <row r="654" spans="1:65">
      <c r="A654" s="29"/>
      <c r="B654" s="3" t="s">
        <v>275</v>
      </c>
      <c r="C654" s="28"/>
      <c r="D654" s="23">
        <v>0.35637059362410939</v>
      </c>
      <c r="E654" s="23">
        <v>0.74139508136125842</v>
      </c>
      <c r="F654" s="23">
        <v>7.5277265270908111E-2</v>
      </c>
      <c r="G654" s="23">
        <v>8.1649658092772678E-2</v>
      </c>
      <c r="H654" s="23">
        <v>0.13973790590369256</v>
      </c>
      <c r="I654" s="23">
        <v>0.12649110640673542</v>
      </c>
      <c r="J654" s="23">
        <v>0.21602468994692864</v>
      </c>
      <c r="K654" s="23">
        <v>0.17511900715418266</v>
      </c>
      <c r="L654" s="23">
        <v>0</v>
      </c>
      <c r="M654" s="23">
        <v>2.724518306049716</v>
      </c>
      <c r="N654" s="23">
        <v>0.20736441353327739</v>
      </c>
      <c r="O654" s="23">
        <v>0.126491106406735</v>
      </c>
      <c r="P654" s="23">
        <v>0.12247448713915869</v>
      </c>
      <c r="Q654" s="23">
        <v>0.3011090610836325</v>
      </c>
      <c r="R654" s="23">
        <v>0.28751811537130439</v>
      </c>
      <c r="S654" s="23">
        <v>0.15165750888103088</v>
      </c>
      <c r="T654" s="23">
        <v>0.24832774042918915</v>
      </c>
      <c r="U654" s="23">
        <v>0.21793729985173868</v>
      </c>
      <c r="V654" s="23">
        <v>0.11690451944500108</v>
      </c>
      <c r="W654" s="23">
        <v>0.98202347765552567</v>
      </c>
      <c r="X654" s="23">
        <v>0.18949054505876176</v>
      </c>
      <c r="Y654" s="23">
        <v>0.17503320640776082</v>
      </c>
      <c r="Z654" s="23" t="s">
        <v>726</v>
      </c>
      <c r="AA654" s="23">
        <v>0.33714487489307415</v>
      </c>
      <c r="AB654" s="202"/>
      <c r="AC654" s="203"/>
      <c r="AD654" s="203"/>
      <c r="AE654" s="203"/>
      <c r="AF654" s="203"/>
      <c r="AG654" s="203"/>
      <c r="AH654" s="203"/>
      <c r="AI654" s="203"/>
      <c r="AJ654" s="203"/>
      <c r="AK654" s="203"/>
      <c r="AL654" s="203"/>
      <c r="AM654" s="203"/>
      <c r="AN654" s="203"/>
      <c r="AO654" s="203"/>
      <c r="AP654" s="203"/>
      <c r="AQ654" s="203"/>
      <c r="AR654" s="203"/>
      <c r="AS654" s="203"/>
      <c r="AT654" s="203"/>
      <c r="AU654" s="203"/>
      <c r="AV654" s="203"/>
      <c r="AW654" s="203"/>
      <c r="AX654" s="203"/>
      <c r="AY654" s="203"/>
      <c r="AZ654" s="203"/>
      <c r="BA654" s="203"/>
      <c r="BB654" s="203"/>
      <c r="BC654" s="203"/>
      <c r="BD654" s="203"/>
      <c r="BE654" s="203"/>
      <c r="BF654" s="203"/>
      <c r="BG654" s="203"/>
      <c r="BH654" s="203"/>
      <c r="BI654" s="203"/>
      <c r="BJ654" s="203"/>
      <c r="BK654" s="203"/>
      <c r="BL654" s="203"/>
      <c r="BM654" s="56"/>
    </row>
    <row r="655" spans="1:65">
      <c r="A655" s="29"/>
      <c r="B655" s="3" t="s">
        <v>86</v>
      </c>
      <c r="C655" s="28"/>
      <c r="D655" s="13">
        <v>5.7946437987660068E-2</v>
      </c>
      <c r="E655" s="13">
        <v>0.12322355922901802</v>
      </c>
      <c r="F655" s="13">
        <v>1.3482495272401453E-2</v>
      </c>
      <c r="G655" s="13">
        <v>1.4408763192842237E-2</v>
      </c>
      <c r="H655" s="13">
        <v>2.5241264879029321E-2</v>
      </c>
      <c r="I655" s="13">
        <v>2.4325212770526041E-2</v>
      </c>
      <c r="J655" s="13">
        <v>3.7460928892530977E-2</v>
      </c>
      <c r="K655" s="13">
        <v>3.2230492114266748E-2</v>
      </c>
      <c r="L655" s="13">
        <v>0</v>
      </c>
      <c r="M655" s="13">
        <v>0.4097020009097318</v>
      </c>
      <c r="N655" s="13">
        <v>3.8759703464163991E-2</v>
      </c>
      <c r="O655" s="13">
        <v>2.2587697572631248E-2</v>
      </c>
      <c r="P655" s="13">
        <v>2.2472382961313524E-2</v>
      </c>
      <c r="Q655" s="13">
        <v>5.0465205768206574E-2</v>
      </c>
      <c r="R655" s="13">
        <v>5.0738490947877246E-2</v>
      </c>
      <c r="S655" s="13">
        <v>2.5924360492483919E-2</v>
      </c>
      <c r="T655" s="13">
        <v>4.3439254885572438E-2</v>
      </c>
      <c r="U655" s="13">
        <v>4.1055692279762392E-2</v>
      </c>
      <c r="V655" s="13">
        <v>2.3459100891973457E-2</v>
      </c>
      <c r="W655" s="13">
        <v>0.13046562773309556</v>
      </c>
      <c r="X655" s="13">
        <v>3.2465541700530287E-2</v>
      </c>
      <c r="Y655" s="13">
        <v>3.3086227642979513E-2</v>
      </c>
      <c r="Z655" s="13" t="s">
        <v>726</v>
      </c>
      <c r="AA655" s="13">
        <v>4.8049150816115084E-2</v>
      </c>
      <c r="AB655" s="150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9.9936506813084192E-2</v>
      </c>
      <c r="E656" s="13">
        <v>7.6089644876757401E-2</v>
      </c>
      <c r="F656" s="13">
        <v>-1.4126564163056132E-3</v>
      </c>
      <c r="G656" s="13">
        <v>1.3491632293898936E-2</v>
      </c>
      <c r="H656" s="13">
        <v>-9.8622537359460694E-3</v>
      </c>
      <c r="I656" s="13">
        <v>-6.997238448324572E-2</v>
      </c>
      <c r="J656" s="13">
        <v>3.1376778746144085E-2</v>
      </c>
      <c r="K656" s="13">
        <v>-2.8240376094673447E-2</v>
      </c>
      <c r="L656" s="13">
        <v>7.3108787134716469E-2</v>
      </c>
      <c r="M656" s="13">
        <v>0.18936223907431038</v>
      </c>
      <c r="N656" s="13">
        <v>-4.3144664804877775E-2</v>
      </c>
      <c r="O656" s="13">
        <v>1.5682013257354299E-3</v>
      </c>
      <c r="P656" s="13">
        <v>-2.5259518352632737E-2</v>
      </c>
      <c r="Q656" s="13">
        <v>6.7147071650634604E-2</v>
      </c>
      <c r="R656" s="13">
        <v>1.3491632293898936E-2</v>
      </c>
      <c r="S656" s="13">
        <v>4.6281067456348302E-2</v>
      </c>
      <c r="T656" s="13">
        <v>2.2434205520021733E-2</v>
      </c>
      <c r="U656" s="13">
        <v>-5.0596809159980105E-2</v>
      </c>
      <c r="V656" s="13">
        <v>-0.10872353512977706</v>
      </c>
      <c r="W656" s="13">
        <v>0.3462268968914699</v>
      </c>
      <c r="X656" s="13">
        <v>4.3896381262715778E-2</v>
      </c>
      <c r="Y656" s="13">
        <v>-5.3837577257578317E-2</v>
      </c>
      <c r="Z656" s="13" t="s">
        <v>726</v>
      </c>
      <c r="AA656" s="13">
        <v>0.25494110939921</v>
      </c>
      <c r="AB656" s="150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>
        <v>1.0900000000000001</v>
      </c>
      <c r="E657" s="44">
        <v>0.79</v>
      </c>
      <c r="F657" s="44">
        <v>0.19</v>
      </c>
      <c r="G657" s="44">
        <v>0</v>
      </c>
      <c r="H657" s="44">
        <v>0.28999999999999998</v>
      </c>
      <c r="I657" s="44">
        <v>1.05</v>
      </c>
      <c r="J657" s="44">
        <v>0.22</v>
      </c>
      <c r="K657" s="44">
        <v>0.52</v>
      </c>
      <c r="L657" s="44" t="s">
        <v>278</v>
      </c>
      <c r="M657" s="44">
        <v>2.21</v>
      </c>
      <c r="N657" s="44">
        <v>0.71</v>
      </c>
      <c r="O657" s="44">
        <v>0.15</v>
      </c>
      <c r="P657" s="44">
        <v>0.49</v>
      </c>
      <c r="Q657" s="44">
        <v>0.67</v>
      </c>
      <c r="R657" s="44">
        <v>0</v>
      </c>
      <c r="S657" s="44">
        <v>0.41</v>
      </c>
      <c r="T657" s="44">
        <v>0.11</v>
      </c>
      <c r="U657" s="44">
        <v>0.81</v>
      </c>
      <c r="V657" s="44">
        <v>1.54</v>
      </c>
      <c r="W657" s="44">
        <v>4.18</v>
      </c>
      <c r="X657" s="44">
        <v>0.38</v>
      </c>
      <c r="Y657" s="44">
        <v>0.85</v>
      </c>
      <c r="Z657" s="44">
        <v>7.12</v>
      </c>
      <c r="AA657" s="44">
        <v>3.03</v>
      </c>
      <c r="AB657" s="150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BM658" s="55"/>
    </row>
    <row r="659" spans="1:65" ht="15">
      <c r="B659" s="8" t="s">
        <v>569</v>
      </c>
      <c r="BM659" s="27" t="s">
        <v>66</v>
      </c>
    </row>
    <row r="660" spans="1:65" ht="15">
      <c r="A660" s="24" t="s">
        <v>58</v>
      </c>
      <c r="B660" s="18" t="s">
        <v>110</v>
      </c>
      <c r="C660" s="15" t="s">
        <v>111</v>
      </c>
      <c r="D660" s="16" t="s">
        <v>236</v>
      </c>
      <c r="E660" s="17" t="s">
        <v>236</v>
      </c>
      <c r="F660" s="17" t="s">
        <v>236</v>
      </c>
      <c r="G660" s="17" t="s">
        <v>236</v>
      </c>
      <c r="H660" s="17" t="s">
        <v>236</v>
      </c>
      <c r="I660" s="17" t="s">
        <v>236</v>
      </c>
      <c r="J660" s="17" t="s">
        <v>236</v>
      </c>
      <c r="K660" s="17" t="s">
        <v>236</v>
      </c>
      <c r="L660" s="17" t="s">
        <v>236</v>
      </c>
      <c r="M660" s="17" t="s">
        <v>236</v>
      </c>
      <c r="N660" s="17" t="s">
        <v>236</v>
      </c>
      <c r="O660" s="17" t="s">
        <v>236</v>
      </c>
      <c r="P660" s="17" t="s">
        <v>236</v>
      </c>
      <c r="Q660" s="17" t="s">
        <v>236</v>
      </c>
      <c r="R660" s="17" t="s">
        <v>236</v>
      </c>
      <c r="S660" s="17" t="s">
        <v>236</v>
      </c>
      <c r="T660" s="17" t="s">
        <v>236</v>
      </c>
      <c r="U660" s="17" t="s">
        <v>236</v>
      </c>
      <c r="V660" s="17" t="s">
        <v>236</v>
      </c>
      <c r="W660" s="17" t="s">
        <v>236</v>
      </c>
      <c r="X660" s="17" t="s">
        <v>236</v>
      </c>
      <c r="Y660" s="17" t="s">
        <v>236</v>
      </c>
      <c r="Z660" s="150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237</v>
      </c>
      <c r="C661" s="9" t="s">
        <v>237</v>
      </c>
      <c r="D661" s="148" t="s">
        <v>239</v>
      </c>
      <c r="E661" s="149" t="s">
        <v>241</v>
      </c>
      <c r="F661" s="149" t="s">
        <v>242</v>
      </c>
      <c r="G661" s="149" t="s">
        <v>243</v>
      </c>
      <c r="H661" s="149" t="s">
        <v>244</v>
      </c>
      <c r="I661" s="149" t="s">
        <v>245</v>
      </c>
      <c r="J661" s="149" t="s">
        <v>246</v>
      </c>
      <c r="K661" s="149" t="s">
        <v>248</v>
      </c>
      <c r="L661" s="149" t="s">
        <v>249</v>
      </c>
      <c r="M661" s="149" t="s">
        <v>250</v>
      </c>
      <c r="N661" s="149" t="s">
        <v>251</v>
      </c>
      <c r="O661" s="149" t="s">
        <v>252</v>
      </c>
      <c r="P661" s="149" t="s">
        <v>253</v>
      </c>
      <c r="Q661" s="149" t="s">
        <v>254</v>
      </c>
      <c r="R661" s="149" t="s">
        <v>255</v>
      </c>
      <c r="S661" s="149" t="s">
        <v>257</v>
      </c>
      <c r="T661" s="149" t="s">
        <v>258</v>
      </c>
      <c r="U661" s="149" t="s">
        <v>259</v>
      </c>
      <c r="V661" s="149" t="s">
        <v>260</v>
      </c>
      <c r="W661" s="149" t="s">
        <v>263</v>
      </c>
      <c r="X661" s="149" t="s">
        <v>264</v>
      </c>
      <c r="Y661" s="149" t="s">
        <v>265</v>
      </c>
      <c r="Z661" s="150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1</v>
      </c>
    </row>
    <row r="662" spans="1:65">
      <c r="A662" s="29"/>
      <c r="B662" s="19"/>
      <c r="C662" s="9"/>
      <c r="D662" s="10" t="s">
        <v>281</v>
      </c>
      <c r="E662" s="11" t="s">
        <v>280</v>
      </c>
      <c r="F662" s="11" t="s">
        <v>280</v>
      </c>
      <c r="G662" s="11" t="s">
        <v>281</v>
      </c>
      <c r="H662" s="11" t="s">
        <v>280</v>
      </c>
      <c r="I662" s="11" t="s">
        <v>309</v>
      </c>
      <c r="J662" s="11" t="s">
        <v>280</v>
      </c>
      <c r="K662" s="11" t="s">
        <v>309</v>
      </c>
      <c r="L662" s="11" t="s">
        <v>309</v>
      </c>
      <c r="M662" s="11" t="s">
        <v>281</v>
      </c>
      <c r="N662" s="11" t="s">
        <v>280</v>
      </c>
      <c r="O662" s="11" t="s">
        <v>280</v>
      </c>
      <c r="P662" s="11" t="s">
        <v>280</v>
      </c>
      <c r="Q662" s="11" t="s">
        <v>280</v>
      </c>
      <c r="R662" s="11" t="s">
        <v>280</v>
      </c>
      <c r="S662" s="11" t="s">
        <v>281</v>
      </c>
      <c r="T662" s="11" t="s">
        <v>281</v>
      </c>
      <c r="U662" s="11" t="s">
        <v>281</v>
      </c>
      <c r="V662" s="11" t="s">
        <v>309</v>
      </c>
      <c r="W662" s="11" t="s">
        <v>281</v>
      </c>
      <c r="X662" s="11" t="s">
        <v>309</v>
      </c>
      <c r="Y662" s="11" t="s">
        <v>281</v>
      </c>
      <c r="Z662" s="150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3</v>
      </c>
    </row>
    <row r="663" spans="1:65">
      <c r="A663" s="29"/>
      <c r="B663" s="19"/>
      <c r="C663" s="9"/>
      <c r="D663" s="25" t="s">
        <v>310</v>
      </c>
      <c r="E663" s="25" t="s">
        <v>310</v>
      </c>
      <c r="F663" s="25" t="s">
        <v>272</v>
      </c>
      <c r="G663" s="25" t="s">
        <v>311</v>
      </c>
      <c r="H663" s="25" t="s">
        <v>312</v>
      </c>
      <c r="I663" s="25" t="s">
        <v>310</v>
      </c>
      <c r="J663" s="25" t="s">
        <v>310</v>
      </c>
      <c r="K663" s="25" t="s">
        <v>312</v>
      </c>
      <c r="L663" s="25" t="s">
        <v>311</v>
      </c>
      <c r="M663" s="25" t="s">
        <v>311</v>
      </c>
      <c r="N663" s="25" t="s">
        <v>310</v>
      </c>
      <c r="O663" s="25" t="s">
        <v>310</v>
      </c>
      <c r="P663" s="25" t="s">
        <v>310</v>
      </c>
      <c r="Q663" s="25" t="s">
        <v>310</v>
      </c>
      <c r="R663" s="25" t="s">
        <v>310</v>
      </c>
      <c r="S663" s="25" t="s">
        <v>314</v>
      </c>
      <c r="T663" s="25" t="s">
        <v>310</v>
      </c>
      <c r="U663" s="25" t="s">
        <v>311</v>
      </c>
      <c r="V663" s="25" t="s">
        <v>312</v>
      </c>
      <c r="W663" s="25" t="s">
        <v>310</v>
      </c>
      <c r="X663" s="25" t="s">
        <v>311</v>
      </c>
      <c r="Y663" s="25" t="s">
        <v>313</v>
      </c>
      <c r="Z663" s="150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3</v>
      </c>
    </row>
    <row r="664" spans="1:65">
      <c r="A664" s="29"/>
      <c r="B664" s="18">
        <v>1</v>
      </c>
      <c r="C664" s="14">
        <v>1</v>
      </c>
      <c r="D664" s="200">
        <v>0.03</v>
      </c>
      <c r="E664" s="200">
        <v>2.9000000000000001E-2</v>
      </c>
      <c r="F664" s="200">
        <v>2.9000000000000001E-2</v>
      </c>
      <c r="G664" s="200">
        <v>0.03</v>
      </c>
      <c r="H664" s="200">
        <v>3.0011950863435437E-2</v>
      </c>
      <c r="I664" s="200">
        <v>2.9000000000000001E-2</v>
      </c>
      <c r="J664" s="200">
        <v>0.03</v>
      </c>
      <c r="K664" s="200">
        <v>2.9799999999999997E-2</v>
      </c>
      <c r="L664" s="200">
        <v>3.0300000000000001E-2</v>
      </c>
      <c r="M664" s="200">
        <v>3.0899999999999997E-2</v>
      </c>
      <c r="N664" s="200">
        <v>2.9000000000000001E-2</v>
      </c>
      <c r="O664" s="200">
        <v>0.03</v>
      </c>
      <c r="P664" s="200">
        <v>2.9000000000000001E-2</v>
      </c>
      <c r="Q664" s="200">
        <v>3.1E-2</v>
      </c>
      <c r="R664" s="200">
        <v>0.03</v>
      </c>
      <c r="S664" s="200">
        <v>0.03</v>
      </c>
      <c r="T664" s="200">
        <v>2.7999999999999997E-2</v>
      </c>
      <c r="U664" s="200">
        <v>0.03</v>
      </c>
      <c r="V664" s="200">
        <v>2.8799999999999999E-2</v>
      </c>
      <c r="W664" s="208">
        <v>2.3599999999999999E-2</v>
      </c>
      <c r="X664" s="200">
        <v>2.8944325069479616E-2</v>
      </c>
      <c r="Y664" s="200">
        <v>2.8980599999999999E-2</v>
      </c>
      <c r="Z664" s="202"/>
      <c r="AA664" s="203"/>
      <c r="AB664" s="203"/>
      <c r="AC664" s="203"/>
      <c r="AD664" s="203"/>
      <c r="AE664" s="203"/>
      <c r="AF664" s="203"/>
      <c r="AG664" s="203"/>
      <c r="AH664" s="203"/>
      <c r="AI664" s="203"/>
      <c r="AJ664" s="203"/>
      <c r="AK664" s="203"/>
      <c r="AL664" s="203"/>
      <c r="AM664" s="203"/>
      <c r="AN664" s="203"/>
      <c r="AO664" s="203"/>
      <c r="AP664" s="203"/>
      <c r="AQ664" s="203"/>
      <c r="AR664" s="203"/>
      <c r="AS664" s="203"/>
      <c r="AT664" s="203"/>
      <c r="AU664" s="203"/>
      <c r="AV664" s="203"/>
      <c r="AW664" s="203"/>
      <c r="AX664" s="203"/>
      <c r="AY664" s="203"/>
      <c r="AZ664" s="203"/>
      <c r="BA664" s="203"/>
      <c r="BB664" s="203"/>
      <c r="BC664" s="203"/>
      <c r="BD664" s="203"/>
      <c r="BE664" s="203"/>
      <c r="BF664" s="203"/>
      <c r="BG664" s="203"/>
      <c r="BH664" s="203"/>
      <c r="BI664" s="203"/>
      <c r="BJ664" s="203"/>
      <c r="BK664" s="203"/>
      <c r="BL664" s="203"/>
      <c r="BM664" s="204">
        <v>1</v>
      </c>
    </row>
    <row r="665" spans="1:65">
      <c r="A665" s="29"/>
      <c r="B665" s="19">
        <v>1</v>
      </c>
      <c r="C665" s="9">
        <v>2</v>
      </c>
      <c r="D665" s="23">
        <v>2.9799999999999997E-2</v>
      </c>
      <c r="E665" s="23">
        <v>2.9000000000000001E-2</v>
      </c>
      <c r="F665" s="23">
        <v>0.03</v>
      </c>
      <c r="G665" s="23">
        <v>3.0499999999999999E-2</v>
      </c>
      <c r="H665" s="23">
        <v>3.0693804322126265E-2</v>
      </c>
      <c r="I665" s="23">
        <v>2.9000000000000001E-2</v>
      </c>
      <c r="J665" s="23">
        <v>2.8000000000000004E-2</v>
      </c>
      <c r="K665" s="23">
        <v>3.0099999999999998E-2</v>
      </c>
      <c r="L665" s="23">
        <v>3.0400000000000003E-2</v>
      </c>
      <c r="M665" s="23">
        <v>3.0200000000000001E-2</v>
      </c>
      <c r="N665" s="23">
        <v>0.03</v>
      </c>
      <c r="O665" s="23">
        <v>0.03</v>
      </c>
      <c r="P665" s="23">
        <v>2.9000000000000001E-2</v>
      </c>
      <c r="Q665" s="23">
        <v>0.03</v>
      </c>
      <c r="R665" s="23">
        <v>0.03</v>
      </c>
      <c r="S665" s="23">
        <v>0.03</v>
      </c>
      <c r="T665" s="23">
        <v>2.7999999999999997E-2</v>
      </c>
      <c r="U665" s="23">
        <v>0.03</v>
      </c>
      <c r="V665" s="23">
        <v>2.9000000000000001E-2</v>
      </c>
      <c r="W665" s="206">
        <v>2.4400000000000002E-2</v>
      </c>
      <c r="X665" s="23">
        <v>2.92948228764222E-2</v>
      </c>
      <c r="Y665" s="23">
        <v>2.8941000000000005E-2</v>
      </c>
      <c r="Z665" s="202"/>
      <c r="AA665" s="203"/>
      <c r="AB665" s="203"/>
      <c r="AC665" s="203"/>
      <c r="AD665" s="203"/>
      <c r="AE665" s="203"/>
      <c r="AF665" s="203"/>
      <c r="AG665" s="203"/>
      <c r="AH665" s="203"/>
      <c r="AI665" s="203"/>
      <c r="AJ665" s="203"/>
      <c r="AK665" s="203"/>
      <c r="AL665" s="203"/>
      <c r="AM665" s="203"/>
      <c r="AN665" s="203"/>
      <c r="AO665" s="203"/>
      <c r="AP665" s="203"/>
      <c r="AQ665" s="203"/>
      <c r="AR665" s="203"/>
      <c r="AS665" s="203"/>
      <c r="AT665" s="203"/>
      <c r="AU665" s="203"/>
      <c r="AV665" s="203"/>
      <c r="AW665" s="203"/>
      <c r="AX665" s="203"/>
      <c r="AY665" s="203"/>
      <c r="AZ665" s="203"/>
      <c r="BA665" s="203"/>
      <c r="BB665" s="203"/>
      <c r="BC665" s="203"/>
      <c r="BD665" s="203"/>
      <c r="BE665" s="203"/>
      <c r="BF665" s="203"/>
      <c r="BG665" s="203"/>
      <c r="BH665" s="203"/>
      <c r="BI665" s="203"/>
      <c r="BJ665" s="203"/>
      <c r="BK665" s="203"/>
      <c r="BL665" s="203"/>
      <c r="BM665" s="204" t="e">
        <v>#N/A</v>
      </c>
    </row>
    <row r="666" spans="1:65">
      <c r="A666" s="29"/>
      <c r="B666" s="19">
        <v>1</v>
      </c>
      <c r="C666" s="9">
        <v>3</v>
      </c>
      <c r="D666" s="23">
        <v>2.9799999999999997E-2</v>
      </c>
      <c r="E666" s="23">
        <v>2.9000000000000001E-2</v>
      </c>
      <c r="F666" s="23">
        <v>2.9000000000000001E-2</v>
      </c>
      <c r="G666" s="23">
        <v>2.9899999999999999E-2</v>
      </c>
      <c r="H666" s="23">
        <v>3.1277693979296944E-2</v>
      </c>
      <c r="I666" s="23">
        <v>2.8000000000000004E-2</v>
      </c>
      <c r="J666" s="23">
        <v>2.9000000000000001E-2</v>
      </c>
      <c r="K666" s="23">
        <v>3.0200000000000001E-2</v>
      </c>
      <c r="L666" s="23">
        <v>3.0400000000000003E-2</v>
      </c>
      <c r="M666" s="23">
        <v>0.03</v>
      </c>
      <c r="N666" s="23">
        <v>0.03</v>
      </c>
      <c r="O666" s="23">
        <v>0.03</v>
      </c>
      <c r="P666" s="23">
        <v>2.9000000000000001E-2</v>
      </c>
      <c r="Q666" s="23">
        <v>0.03</v>
      </c>
      <c r="R666" s="23">
        <v>2.9000000000000001E-2</v>
      </c>
      <c r="S666" s="23">
        <v>0.03</v>
      </c>
      <c r="T666" s="23">
        <v>2.7999999999999997E-2</v>
      </c>
      <c r="U666" s="23">
        <v>0.03</v>
      </c>
      <c r="V666" s="23">
        <v>2.92E-2</v>
      </c>
      <c r="W666" s="206">
        <v>2.3599999999999999E-2</v>
      </c>
      <c r="X666" s="23">
        <v>2.9219367586508189E-2</v>
      </c>
      <c r="Y666" s="23">
        <v>2.90493E-2</v>
      </c>
      <c r="Z666" s="202"/>
      <c r="AA666" s="203"/>
      <c r="AB666" s="203"/>
      <c r="AC666" s="203"/>
      <c r="AD666" s="203"/>
      <c r="AE666" s="203"/>
      <c r="AF666" s="203"/>
      <c r="AG666" s="203"/>
      <c r="AH666" s="203"/>
      <c r="AI666" s="203"/>
      <c r="AJ666" s="203"/>
      <c r="AK666" s="203"/>
      <c r="AL666" s="203"/>
      <c r="AM666" s="203"/>
      <c r="AN666" s="203"/>
      <c r="AO666" s="203"/>
      <c r="AP666" s="203"/>
      <c r="AQ666" s="203"/>
      <c r="AR666" s="203"/>
      <c r="AS666" s="203"/>
      <c r="AT666" s="203"/>
      <c r="AU666" s="203"/>
      <c r="AV666" s="203"/>
      <c r="AW666" s="203"/>
      <c r="AX666" s="203"/>
      <c r="AY666" s="203"/>
      <c r="AZ666" s="203"/>
      <c r="BA666" s="203"/>
      <c r="BB666" s="203"/>
      <c r="BC666" s="203"/>
      <c r="BD666" s="203"/>
      <c r="BE666" s="203"/>
      <c r="BF666" s="203"/>
      <c r="BG666" s="203"/>
      <c r="BH666" s="203"/>
      <c r="BI666" s="203"/>
      <c r="BJ666" s="203"/>
      <c r="BK666" s="203"/>
      <c r="BL666" s="203"/>
      <c r="BM666" s="204">
        <v>16</v>
      </c>
    </row>
    <row r="667" spans="1:65">
      <c r="A667" s="29"/>
      <c r="B667" s="19">
        <v>1</v>
      </c>
      <c r="C667" s="9">
        <v>4</v>
      </c>
      <c r="D667" s="23">
        <v>3.0300000000000001E-2</v>
      </c>
      <c r="E667" s="23">
        <v>0.03</v>
      </c>
      <c r="F667" s="23">
        <v>2.9000000000000001E-2</v>
      </c>
      <c r="G667" s="23">
        <v>2.86E-2</v>
      </c>
      <c r="H667" s="23">
        <v>3.0300514638321632E-2</v>
      </c>
      <c r="I667" s="23">
        <v>2.8000000000000004E-2</v>
      </c>
      <c r="J667" s="23">
        <v>2.9000000000000001E-2</v>
      </c>
      <c r="K667" s="23">
        <v>0.03</v>
      </c>
      <c r="L667" s="23">
        <v>3.0400000000000003E-2</v>
      </c>
      <c r="M667" s="23">
        <v>3.0800000000000001E-2</v>
      </c>
      <c r="N667" s="23">
        <v>2.9000000000000001E-2</v>
      </c>
      <c r="O667" s="23">
        <v>0.03</v>
      </c>
      <c r="P667" s="23">
        <v>2.9000000000000001E-2</v>
      </c>
      <c r="Q667" s="23">
        <v>0.03</v>
      </c>
      <c r="R667" s="23">
        <v>0.03</v>
      </c>
      <c r="S667" s="23">
        <v>3.2000000000000001E-2</v>
      </c>
      <c r="T667" s="23">
        <v>2.9000000000000001E-2</v>
      </c>
      <c r="U667" s="23">
        <v>0.03</v>
      </c>
      <c r="V667" s="23">
        <v>2.9100000000000001E-2</v>
      </c>
      <c r="W667" s="206">
        <v>2.3599999999999999E-2</v>
      </c>
      <c r="X667" s="23">
        <v>2.955446373785112E-2</v>
      </c>
      <c r="Y667" s="209">
        <v>2.8044000000000003E-2</v>
      </c>
      <c r="Z667" s="202"/>
      <c r="AA667" s="203"/>
      <c r="AB667" s="203"/>
      <c r="AC667" s="203"/>
      <c r="AD667" s="203"/>
      <c r="AE667" s="203"/>
      <c r="AF667" s="203"/>
      <c r="AG667" s="203"/>
      <c r="AH667" s="203"/>
      <c r="AI667" s="203"/>
      <c r="AJ667" s="203"/>
      <c r="AK667" s="203"/>
      <c r="AL667" s="203"/>
      <c r="AM667" s="203"/>
      <c r="AN667" s="203"/>
      <c r="AO667" s="203"/>
      <c r="AP667" s="203"/>
      <c r="AQ667" s="203"/>
      <c r="AR667" s="203"/>
      <c r="AS667" s="203"/>
      <c r="AT667" s="203"/>
      <c r="AU667" s="203"/>
      <c r="AV667" s="203"/>
      <c r="AW667" s="203"/>
      <c r="AX667" s="203"/>
      <c r="AY667" s="203"/>
      <c r="AZ667" s="203"/>
      <c r="BA667" s="203"/>
      <c r="BB667" s="203"/>
      <c r="BC667" s="203"/>
      <c r="BD667" s="203"/>
      <c r="BE667" s="203"/>
      <c r="BF667" s="203"/>
      <c r="BG667" s="203"/>
      <c r="BH667" s="203"/>
      <c r="BI667" s="203"/>
      <c r="BJ667" s="203"/>
      <c r="BK667" s="203"/>
      <c r="BL667" s="203"/>
      <c r="BM667" s="204">
        <v>2.9565870183365994E-2</v>
      </c>
    </row>
    <row r="668" spans="1:65">
      <c r="A668" s="29"/>
      <c r="B668" s="19">
        <v>1</v>
      </c>
      <c r="C668" s="9">
        <v>5</v>
      </c>
      <c r="D668" s="23">
        <v>3.0300000000000001E-2</v>
      </c>
      <c r="E668" s="23">
        <v>2.7E-2</v>
      </c>
      <c r="F668" s="23">
        <v>2.9000000000000001E-2</v>
      </c>
      <c r="G668" s="23">
        <v>3.0899999999999997E-2</v>
      </c>
      <c r="H668" s="23">
        <v>3.0284333192795731E-2</v>
      </c>
      <c r="I668" s="23">
        <v>2.9000000000000001E-2</v>
      </c>
      <c r="J668" s="23">
        <v>2.9000000000000001E-2</v>
      </c>
      <c r="K668" s="23">
        <v>3.0300000000000001E-2</v>
      </c>
      <c r="L668" s="23">
        <v>3.0699999999999998E-2</v>
      </c>
      <c r="M668" s="23">
        <v>3.1100000000000003E-2</v>
      </c>
      <c r="N668" s="23">
        <v>2.9000000000000001E-2</v>
      </c>
      <c r="O668" s="23">
        <v>0.03</v>
      </c>
      <c r="P668" s="23">
        <v>2.9000000000000001E-2</v>
      </c>
      <c r="Q668" s="23">
        <v>3.2000000000000001E-2</v>
      </c>
      <c r="R668" s="23">
        <v>0.03</v>
      </c>
      <c r="S668" s="23">
        <v>0.03</v>
      </c>
      <c r="T668" s="23">
        <v>2.7900000000000001E-2</v>
      </c>
      <c r="U668" s="23">
        <v>0.03</v>
      </c>
      <c r="V668" s="23">
        <v>2.8799999999999999E-2</v>
      </c>
      <c r="W668" s="206">
        <v>2.4E-2</v>
      </c>
      <c r="X668" s="23">
        <v>2.9458814715489626E-2</v>
      </c>
      <c r="Y668" s="23">
        <v>2.8993100000000001E-2</v>
      </c>
      <c r="Z668" s="202"/>
      <c r="AA668" s="203"/>
      <c r="AB668" s="203"/>
      <c r="AC668" s="203"/>
      <c r="AD668" s="203"/>
      <c r="AE668" s="203"/>
      <c r="AF668" s="203"/>
      <c r="AG668" s="203"/>
      <c r="AH668" s="203"/>
      <c r="AI668" s="203"/>
      <c r="AJ668" s="203"/>
      <c r="AK668" s="203"/>
      <c r="AL668" s="203"/>
      <c r="AM668" s="203"/>
      <c r="AN668" s="203"/>
      <c r="AO668" s="203"/>
      <c r="AP668" s="203"/>
      <c r="AQ668" s="203"/>
      <c r="AR668" s="203"/>
      <c r="AS668" s="203"/>
      <c r="AT668" s="203"/>
      <c r="AU668" s="203"/>
      <c r="AV668" s="203"/>
      <c r="AW668" s="203"/>
      <c r="AX668" s="203"/>
      <c r="AY668" s="203"/>
      <c r="AZ668" s="203"/>
      <c r="BA668" s="203"/>
      <c r="BB668" s="203"/>
      <c r="BC668" s="203"/>
      <c r="BD668" s="203"/>
      <c r="BE668" s="203"/>
      <c r="BF668" s="203"/>
      <c r="BG668" s="203"/>
      <c r="BH668" s="203"/>
      <c r="BI668" s="203"/>
      <c r="BJ668" s="203"/>
      <c r="BK668" s="203"/>
      <c r="BL668" s="203"/>
      <c r="BM668" s="204">
        <v>110</v>
      </c>
    </row>
    <row r="669" spans="1:65">
      <c r="A669" s="29"/>
      <c r="B669" s="19">
        <v>1</v>
      </c>
      <c r="C669" s="9">
        <v>6</v>
      </c>
      <c r="D669" s="23">
        <v>2.9300000000000003E-2</v>
      </c>
      <c r="E669" s="23">
        <v>2.8000000000000004E-2</v>
      </c>
      <c r="F669" s="23">
        <v>2.9000000000000001E-2</v>
      </c>
      <c r="G669" s="23">
        <v>2.8899999999999999E-2</v>
      </c>
      <c r="H669" s="23">
        <v>3.0634989647861106E-2</v>
      </c>
      <c r="I669" s="23">
        <v>2.7E-2</v>
      </c>
      <c r="J669" s="23">
        <v>2.9000000000000001E-2</v>
      </c>
      <c r="K669" s="23">
        <v>2.9799999999999997E-2</v>
      </c>
      <c r="L669" s="23">
        <v>3.0600000000000002E-2</v>
      </c>
      <c r="M669" s="23">
        <v>3.0300000000000001E-2</v>
      </c>
      <c r="N669" s="23">
        <v>0.03</v>
      </c>
      <c r="O669" s="23">
        <v>0.03</v>
      </c>
      <c r="P669" s="23">
        <v>2.9000000000000001E-2</v>
      </c>
      <c r="Q669" s="23">
        <v>0.03</v>
      </c>
      <c r="R669" s="23">
        <v>0.03</v>
      </c>
      <c r="S669" s="23">
        <v>3.1E-2</v>
      </c>
      <c r="T669" s="23">
        <v>2.7E-2</v>
      </c>
      <c r="U669" s="23">
        <v>0.03</v>
      </c>
      <c r="V669" s="23">
        <v>2.8400000000000002E-2</v>
      </c>
      <c r="W669" s="206">
        <v>2.3099999999999999E-2</v>
      </c>
      <c r="X669" s="23">
        <v>2.9020162474527024E-2</v>
      </c>
      <c r="Y669" s="23">
        <v>2.8872999999999999E-2</v>
      </c>
      <c r="Z669" s="202"/>
      <c r="AA669" s="203"/>
      <c r="AB669" s="203"/>
      <c r="AC669" s="203"/>
      <c r="AD669" s="203"/>
      <c r="AE669" s="203"/>
      <c r="AF669" s="203"/>
      <c r="AG669" s="203"/>
      <c r="AH669" s="203"/>
      <c r="AI669" s="203"/>
      <c r="AJ669" s="203"/>
      <c r="AK669" s="203"/>
      <c r="AL669" s="203"/>
      <c r="AM669" s="203"/>
      <c r="AN669" s="203"/>
      <c r="AO669" s="203"/>
      <c r="AP669" s="203"/>
      <c r="AQ669" s="203"/>
      <c r="AR669" s="203"/>
      <c r="AS669" s="203"/>
      <c r="AT669" s="203"/>
      <c r="AU669" s="203"/>
      <c r="AV669" s="203"/>
      <c r="AW669" s="203"/>
      <c r="AX669" s="203"/>
      <c r="AY669" s="203"/>
      <c r="AZ669" s="203"/>
      <c r="BA669" s="203"/>
      <c r="BB669" s="203"/>
      <c r="BC669" s="203"/>
      <c r="BD669" s="203"/>
      <c r="BE669" s="203"/>
      <c r="BF669" s="203"/>
      <c r="BG669" s="203"/>
      <c r="BH669" s="203"/>
      <c r="BI669" s="203"/>
      <c r="BJ669" s="203"/>
      <c r="BK669" s="203"/>
      <c r="BL669" s="203"/>
      <c r="BM669" s="56"/>
    </row>
    <row r="670" spans="1:65">
      <c r="A670" s="29"/>
      <c r="B670" s="20" t="s">
        <v>273</v>
      </c>
      <c r="C670" s="12"/>
      <c r="D670" s="207">
        <v>2.9916666666666661E-2</v>
      </c>
      <c r="E670" s="207">
        <v>2.866666666666667E-2</v>
      </c>
      <c r="F670" s="207">
        <v>2.9166666666666664E-2</v>
      </c>
      <c r="G670" s="207">
        <v>2.9799999999999997E-2</v>
      </c>
      <c r="H670" s="207">
        <v>3.0533881107306187E-2</v>
      </c>
      <c r="I670" s="207">
        <v>2.8333333333333335E-2</v>
      </c>
      <c r="J670" s="207">
        <v>2.9000000000000001E-2</v>
      </c>
      <c r="K670" s="207">
        <v>3.0033333333333332E-2</v>
      </c>
      <c r="L670" s="207">
        <v>3.046666666666667E-2</v>
      </c>
      <c r="M670" s="207">
        <v>3.0550000000000004E-2</v>
      </c>
      <c r="N670" s="207">
        <v>2.9499999999999998E-2</v>
      </c>
      <c r="O670" s="207">
        <v>0.03</v>
      </c>
      <c r="P670" s="207">
        <v>2.9000000000000001E-2</v>
      </c>
      <c r="Q670" s="207">
        <v>3.0499999999999999E-2</v>
      </c>
      <c r="R670" s="207">
        <v>2.9833333333333333E-2</v>
      </c>
      <c r="S670" s="207">
        <v>3.0499999999999999E-2</v>
      </c>
      <c r="T670" s="207">
        <v>2.7983333333333332E-2</v>
      </c>
      <c r="U670" s="207">
        <v>0.03</v>
      </c>
      <c r="V670" s="207">
        <v>2.8883333333333334E-2</v>
      </c>
      <c r="W670" s="207">
        <v>2.3716666666666667E-2</v>
      </c>
      <c r="X670" s="207">
        <v>2.9248659410046295E-2</v>
      </c>
      <c r="Y670" s="207">
        <v>2.8813500000000002E-2</v>
      </c>
      <c r="Z670" s="202"/>
      <c r="AA670" s="203"/>
      <c r="AB670" s="203"/>
      <c r="AC670" s="203"/>
      <c r="AD670" s="203"/>
      <c r="AE670" s="203"/>
      <c r="AF670" s="203"/>
      <c r="AG670" s="203"/>
      <c r="AH670" s="203"/>
      <c r="AI670" s="203"/>
      <c r="AJ670" s="203"/>
      <c r="AK670" s="203"/>
      <c r="AL670" s="203"/>
      <c r="AM670" s="203"/>
      <c r="AN670" s="203"/>
      <c r="AO670" s="203"/>
      <c r="AP670" s="203"/>
      <c r="AQ670" s="203"/>
      <c r="AR670" s="203"/>
      <c r="AS670" s="203"/>
      <c r="AT670" s="203"/>
      <c r="AU670" s="203"/>
      <c r="AV670" s="203"/>
      <c r="AW670" s="203"/>
      <c r="AX670" s="203"/>
      <c r="AY670" s="203"/>
      <c r="AZ670" s="203"/>
      <c r="BA670" s="203"/>
      <c r="BB670" s="203"/>
      <c r="BC670" s="203"/>
      <c r="BD670" s="203"/>
      <c r="BE670" s="203"/>
      <c r="BF670" s="203"/>
      <c r="BG670" s="203"/>
      <c r="BH670" s="203"/>
      <c r="BI670" s="203"/>
      <c r="BJ670" s="203"/>
      <c r="BK670" s="203"/>
      <c r="BL670" s="203"/>
      <c r="BM670" s="56"/>
    </row>
    <row r="671" spans="1:65">
      <c r="A671" s="29"/>
      <c r="B671" s="3" t="s">
        <v>274</v>
      </c>
      <c r="C671" s="28"/>
      <c r="D671" s="23">
        <v>2.9899999999999996E-2</v>
      </c>
      <c r="E671" s="23">
        <v>2.9000000000000001E-2</v>
      </c>
      <c r="F671" s="23">
        <v>2.9000000000000001E-2</v>
      </c>
      <c r="G671" s="23">
        <v>2.9949999999999997E-2</v>
      </c>
      <c r="H671" s="23">
        <v>3.0467752143091369E-2</v>
      </c>
      <c r="I671" s="23">
        <v>2.8500000000000004E-2</v>
      </c>
      <c r="J671" s="23">
        <v>2.9000000000000001E-2</v>
      </c>
      <c r="K671" s="23">
        <v>3.005E-2</v>
      </c>
      <c r="L671" s="23">
        <v>3.0400000000000003E-2</v>
      </c>
      <c r="M671" s="23">
        <v>3.0550000000000001E-2</v>
      </c>
      <c r="N671" s="23">
        <v>2.9499999999999998E-2</v>
      </c>
      <c r="O671" s="23">
        <v>0.03</v>
      </c>
      <c r="P671" s="23">
        <v>2.9000000000000001E-2</v>
      </c>
      <c r="Q671" s="23">
        <v>0.03</v>
      </c>
      <c r="R671" s="23">
        <v>0.03</v>
      </c>
      <c r="S671" s="23">
        <v>0.03</v>
      </c>
      <c r="T671" s="23">
        <v>2.7999999999999997E-2</v>
      </c>
      <c r="U671" s="23">
        <v>0.03</v>
      </c>
      <c r="V671" s="23">
        <v>2.8900000000000002E-2</v>
      </c>
      <c r="W671" s="23">
        <v>2.3599999999999999E-2</v>
      </c>
      <c r="X671" s="23">
        <v>2.9257095231465195E-2</v>
      </c>
      <c r="Y671" s="23">
        <v>2.8960800000000002E-2</v>
      </c>
      <c r="Z671" s="202"/>
      <c r="AA671" s="203"/>
      <c r="AB671" s="203"/>
      <c r="AC671" s="203"/>
      <c r="AD671" s="203"/>
      <c r="AE671" s="203"/>
      <c r="AF671" s="203"/>
      <c r="AG671" s="203"/>
      <c r="AH671" s="203"/>
      <c r="AI671" s="203"/>
      <c r="AJ671" s="203"/>
      <c r="AK671" s="203"/>
      <c r="AL671" s="203"/>
      <c r="AM671" s="203"/>
      <c r="AN671" s="203"/>
      <c r="AO671" s="203"/>
      <c r="AP671" s="203"/>
      <c r="AQ671" s="203"/>
      <c r="AR671" s="203"/>
      <c r="AS671" s="203"/>
      <c r="AT671" s="203"/>
      <c r="AU671" s="203"/>
      <c r="AV671" s="203"/>
      <c r="AW671" s="203"/>
      <c r="AX671" s="203"/>
      <c r="AY671" s="203"/>
      <c r="AZ671" s="203"/>
      <c r="BA671" s="203"/>
      <c r="BB671" s="203"/>
      <c r="BC671" s="203"/>
      <c r="BD671" s="203"/>
      <c r="BE671" s="203"/>
      <c r="BF671" s="203"/>
      <c r="BG671" s="203"/>
      <c r="BH671" s="203"/>
      <c r="BI671" s="203"/>
      <c r="BJ671" s="203"/>
      <c r="BK671" s="203"/>
      <c r="BL671" s="203"/>
      <c r="BM671" s="56"/>
    </row>
    <row r="672" spans="1:65">
      <c r="A672" s="29"/>
      <c r="B672" s="3" t="s">
        <v>275</v>
      </c>
      <c r="C672" s="28"/>
      <c r="D672" s="23">
        <v>3.7638632635454011E-4</v>
      </c>
      <c r="E672" s="23">
        <v>1.0327955589886442E-3</v>
      </c>
      <c r="F672" s="23">
        <v>4.08248290463862E-4</v>
      </c>
      <c r="G672" s="23">
        <v>8.9442719099991526E-4</v>
      </c>
      <c r="H672" s="23">
        <v>4.4231238058650159E-4</v>
      </c>
      <c r="I672" s="23">
        <v>8.1649658092772628E-4</v>
      </c>
      <c r="J672" s="23">
        <v>6.3245553203367425E-4</v>
      </c>
      <c r="K672" s="23">
        <v>2.0655911179773067E-4</v>
      </c>
      <c r="L672" s="23">
        <v>1.5055453054181497E-4</v>
      </c>
      <c r="M672" s="23">
        <v>4.4158804331639271E-4</v>
      </c>
      <c r="N672" s="23">
        <v>5.477225575051647E-4</v>
      </c>
      <c r="O672" s="23">
        <v>0</v>
      </c>
      <c r="P672" s="23">
        <v>0</v>
      </c>
      <c r="Q672" s="23">
        <v>8.3666002653407629E-4</v>
      </c>
      <c r="R672" s="23">
        <v>4.08248290463862E-4</v>
      </c>
      <c r="S672" s="23">
        <v>8.3666002653407629E-4</v>
      </c>
      <c r="T672" s="23">
        <v>6.3377177806105199E-4</v>
      </c>
      <c r="U672" s="23">
        <v>0</v>
      </c>
      <c r="V672" s="23">
        <v>2.8577380332470397E-4</v>
      </c>
      <c r="W672" s="23">
        <v>4.4007575105505127E-4</v>
      </c>
      <c r="X672" s="23">
        <v>2.3895642123785685E-4</v>
      </c>
      <c r="Y672" s="23">
        <v>3.8149887548982275E-4</v>
      </c>
      <c r="Z672" s="202"/>
      <c r="AA672" s="203"/>
      <c r="AB672" s="203"/>
      <c r="AC672" s="203"/>
      <c r="AD672" s="203"/>
      <c r="AE672" s="203"/>
      <c r="AF672" s="203"/>
      <c r="AG672" s="203"/>
      <c r="AH672" s="203"/>
      <c r="AI672" s="203"/>
      <c r="AJ672" s="203"/>
      <c r="AK672" s="203"/>
      <c r="AL672" s="203"/>
      <c r="AM672" s="203"/>
      <c r="AN672" s="203"/>
      <c r="AO672" s="203"/>
      <c r="AP672" s="203"/>
      <c r="AQ672" s="203"/>
      <c r="AR672" s="203"/>
      <c r="AS672" s="203"/>
      <c r="AT672" s="203"/>
      <c r="AU672" s="203"/>
      <c r="AV672" s="203"/>
      <c r="AW672" s="203"/>
      <c r="AX672" s="203"/>
      <c r="AY672" s="203"/>
      <c r="AZ672" s="203"/>
      <c r="BA672" s="203"/>
      <c r="BB672" s="203"/>
      <c r="BC672" s="203"/>
      <c r="BD672" s="203"/>
      <c r="BE672" s="203"/>
      <c r="BF672" s="203"/>
      <c r="BG672" s="203"/>
      <c r="BH672" s="203"/>
      <c r="BI672" s="203"/>
      <c r="BJ672" s="203"/>
      <c r="BK672" s="203"/>
      <c r="BL672" s="203"/>
      <c r="BM672" s="56"/>
    </row>
    <row r="673" spans="1:65">
      <c r="A673" s="29"/>
      <c r="B673" s="3" t="s">
        <v>86</v>
      </c>
      <c r="C673" s="28"/>
      <c r="D673" s="13">
        <v>1.2581158541098836E-2</v>
      </c>
      <c r="E673" s="13">
        <v>3.6027752057743397E-2</v>
      </c>
      <c r="F673" s="13">
        <v>1.399708424447527E-2</v>
      </c>
      <c r="G673" s="13">
        <v>3.0014335268453537E-2</v>
      </c>
      <c r="H673" s="13">
        <v>1.4485953457147134E-2</v>
      </c>
      <c r="I673" s="13">
        <v>2.8817526385684456E-2</v>
      </c>
      <c r="J673" s="13">
        <v>2.1808811449437041E-2</v>
      </c>
      <c r="K673" s="13">
        <v>6.8776618800576251E-3</v>
      </c>
      <c r="L673" s="13">
        <v>4.941614788024561E-3</v>
      </c>
      <c r="M673" s="13">
        <v>1.4454600435888466E-2</v>
      </c>
      <c r="N673" s="13">
        <v>1.856686635610728E-2</v>
      </c>
      <c r="O673" s="13">
        <v>0</v>
      </c>
      <c r="P673" s="13">
        <v>0</v>
      </c>
      <c r="Q673" s="13">
        <v>2.7431476279805779E-2</v>
      </c>
      <c r="R673" s="13">
        <v>1.3684300239012135E-2</v>
      </c>
      <c r="S673" s="13">
        <v>2.7431476279805779E-2</v>
      </c>
      <c r="T673" s="13">
        <v>2.2648187423265707E-2</v>
      </c>
      <c r="U673" s="13">
        <v>0</v>
      </c>
      <c r="V673" s="13">
        <v>9.894072821397714E-3</v>
      </c>
      <c r="W673" s="13">
        <v>1.8555548182222822E-2</v>
      </c>
      <c r="X673" s="13">
        <v>8.1698247392419081E-3</v>
      </c>
      <c r="Y673" s="13">
        <v>1.324028234993398E-2</v>
      </c>
      <c r="Z673" s="150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5"/>
    </row>
    <row r="674" spans="1:65">
      <c r="A674" s="29"/>
      <c r="B674" s="3" t="s">
        <v>276</v>
      </c>
      <c r="C674" s="28"/>
      <c r="D674" s="13">
        <v>1.1864913196366178E-2</v>
      </c>
      <c r="E674" s="13">
        <v>-3.0413565070891213E-2</v>
      </c>
      <c r="F674" s="13">
        <v>-1.3502173763988323E-2</v>
      </c>
      <c r="G674" s="13">
        <v>7.9189218914221815E-3</v>
      </c>
      <c r="H674" s="13">
        <v>3.2740823048218681E-2</v>
      </c>
      <c r="I674" s="13">
        <v>-4.1687825942159917E-2</v>
      </c>
      <c r="J674" s="13">
        <v>-1.9139304199622509E-2</v>
      </c>
      <c r="K674" s="13">
        <v>1.5810904501310397E-2</v>
      </c>
      <c r="L674" s="13">
        <v>3.0467443633959812E-2</v>
      </c>
      <c r="M674" s="13">
        <v>3.3286008851777016E-2</v>
      </c>
      <c r="N674" s="13">
        <v>-2.227912892719619E-3</v>
      </c>
      <c r="O674" s="13">
        <v>1.4683478414183382E-2</v>
      </c>
      <c r="P674" s="13">
        <v>-1.9139304199622509E-2</v>
      </c>
      <c r="Q674" s="13">
        <v>3.1594869721086605E-2</v>
      </c>
      <c r="R674" s="13">
        <v>9.0463479785491963E-3</v>
      </c>
      <c r="S674" s="13">
        <v>3.1594869721086605E-2</v>
      </c>
      <c r="T674" s="13">
        <v>-5.352579985699224E-2</v>
      </c>
      <c r="U674" s="13">
        <v>1.4683478414183382E-2</v>
      </c>
      <c r="V674" s="13">
        <v>-2.3085295504566616E-2</v>
      </c>
      <c r="W674" s="13">
        <v>-0.19783633900923159</v>
      </c>
      <c r="X674" s="13">
        <v>-1.0728951028749489E-2</v>
      </c>
      <c r="Y674" s="13">
        <v>-2.5447253157097394E-2</v>
      </c>
      <c r="Z674" s="150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5"/>
    </row>
    <row r="675" spans="1:65">
      <c r="A675" s="29"/>
      <c r="B675" s="45" t="s">
        <v>277</v>
      </c>
      <c r="C675" s="46"/>
      <c r="D675" s="44">
        <v>0.25</v>
      </c>
      <c r="E675" s="44">
        <v>0.94</v>
      </c>
      <c r="F675" s="44">
        <v>0.46</v>
      </c>
      <c r="G675" s="44">
        <v>0.14000000000000001</v>
      </c>
      <c r="H675" s="44">
        <v>0.84</v>
      </c>
      <c r="I675" s="44">
        <v>1.25</v>
      </c>
      <c r="J675" s="44">
        <v>0.62</v>
      </c>
      <c r="K675" s="44">
        <v>0.36</v>
      </c>
      <c r="L675" s="44">
        <v>0.78</v>
      </c>
      <c r="M675" s="44">
        <v>0.86</v>
      </c>
      <c r="N675" s="44">
        <v>0.14000000000000001</v>
      </c>
      <c r="O675" s="44">
        <v>0.33</v>
      </c>
      <c r="P675" s="44">
        <v>0.62</v>
      </c>
      <c r="Q675" s="44">
        <v>0.81</v>
      </c>
      <c r="R675" s="44">
        <v>0.17</v>
      </c>
      <c r="S675" s="44">
        <v>0.81</v>
      </c>
      <c r="T675" s="44">
        <v>1.59</v>
      </c>
      <c r="U675" s="44">
        <v>0.33</v>
      </c>
      <c r="V675" s="44">
        <v>0.73</v>
      </c>
      <c r="W675" s="44">
        <v>5.65</v>
      </c>
      <c r="X675" s="44">
        <v>0.38</v>
      </c>
      <c r="Y675" s="44">
        <v>0.8</v>
      </c>
      <c r="Z675" s="150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55"/>
    </row>
    <row r="676" spans="1:65">
      <c r="B676" s="3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BM676" s="55"/>
    </row>
    <row r="677" spans="1:65" ht="15">
      <c r="B677" s="8" t="s">
        <v>570</v>
      </c>
      <c r="BM677" s="27" t="s">
        <v>66</v>
      </c>
    </row>
    <row r="678" spans="1:65" ht="15">
      <c r="A678" s="24" t="s">
        <v>37</v>
      </c>
      <c r="B678" s="18" t="s">
        <v>110</v>
      </c>
      <c r="C678" s="15" t="s">
        <v>111</v>
      </c>
      <c r="D678" s="16" t="s">
        <v>236</v>
      </c>
      <c r="E678" s="17" t="s">
        <v>236</v>
      </c>
      <c r="F678" s="17" t="s">
        <v>236</v>
      </c>
      <c r="G678" s="17" t="s">
        <v>236</v>
      </c>
      <c r="H678" s="17" t="s">
        <v>236</v>
      </c>
      <c r="I678" s="17" t="s">
        <v>236</v>
      </c>
      <c r="J678" s="17" t="s">
        <v>236</v>
      </c>
      <c r="K678" s="17" t="s">
        <v>236</v>
      </c>
      <c r="L678" s="17" t="s">
        <v>236</v>
      </c>
      <c r="M678" s="17" t="s">
        <v>236</v>
      </c>
      <c r="N678" s="17" t="s">
        <v>236</v>
      </c>
      <c r="O678" s="17" t="s">
        <v>236</v>
      </c>
      <c r="P678" s="17" t="s">
        <v>236</v>
      </c>
      <c r="Q678" s="17" t="s">
        <v>236</v>
      </c>
      <c r="R678" s="17" t="s">
        <v>236</v>
      </c>
      <c r="S678" s="17" t="s">
        <v>236</v>
      </c>
      <c r="T678" s="17" t="s">
        <v>236</v>
      </c>
      <c r="U678" s="17" t="s">
        <v>236</v>
      </c>
      <c r="V678" s="17" t="s">
        <v>236</v>
      </c>
      <c r="W678" s="17" t="s">
        <v>236</v>
      </c>
      <c r="X678" s="17" t="s">
        <v>236</v>
      </c>
      <c r="Y678" s="17" t="s">
        <v>236</v>
      </c>
      <c r="Z678" s="17" t="s">
        <v>236</v>
      </c>
      <c r="AA678" s="17" t="s">
        <v>236</v>
      </c>
      <c r="AB678" s="17" t="s">
        <v>236</v>
      </c>
      <c r="AC678" s="17" t="s">
        <v>236</v>
      </c>
      <c r="AD678" s="150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 t="s">
        <v>237</v>
      </c>
      <c r="C679" s="9" t="s">
        <v>237</v>
      </c>
      <c r="D679" s="148" t="s">
        <v>239</v>
      </c>
      <c r="E679" s="149" t="s">
        <v>241</v>
      </c>
      <c r="F679" s="149" t="s">
        <v>242</v>
      </c>
      <c r="G679" s="149" t="s">
        <v>243</v>
      </c>
      <c r="H679" s="149" t="s">
        <v>244</v>
      </c>
      <c r="I679" s="149" t="s">
        <v>245</v>
      </c>
      <c r="J679" s="149" t="s">
        <v>246</v>
      </c>
      <c r="K679" s="149" t="s">
        <v>247</v>
      </c>
      <c r="L679" s="149" t="s">
        <v>248</v>
      </c>
      <c r="M679" s="149" t="s">
        <v>249</v>
      </c>
      <c r="N679" s="149" t="s">
        <v>250</v>
      </c>
      <c r="O679" s="149" t="s">
        <v>251</v>
      </c>
      <c r="P679" s="149" t="s">
        <v>252</v>
      </c>
      <c r="Q679" s="149" t="s">
        <v>253</v>
      </c>
      <c r="R679" s="149" t="s">
        <v>254</v>
      </c>
      <c r="S679" s="149" t="s">
        <v>255</v>
      </c>
      <c r="T679" s="149" t="s">
        <v>256</v>
      </c>
      <c r="U679" s="149" t="s">
        <v>257</v>
      </c>
      <c r="V679" s="149" t="s">
        <v>258</v>
      </c>
      <c r="W679" s="149" t="s">
        <v>259</v>
      </c>
      <c r="X679" s="149" t="s">
        <v>260</v>
      </c>
      <c r="Y679" s="149" t="s">
        <v>261</v>
      </c>
      <c r="Z679" s="149" t="s">
        <v>263</v>
      </c>
      <c r="AA679" s="149" t="s">
        <v>264</v>
      </c>
      <c r="AB679" s="149" t="s">
        <v>265</v>
      </c>
      <c r="AC679" s="149" t="s">
        <v>266</v>
      </c>
      <c r="AD679" s="150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 t="s">
        <v>3</v>
      </c>
    </row>
    <row r="680" spans="1:65">
      <c r="A680" s="29"/>
      <c r="B680" s="19"/>
      <c r="C680" s="9"/>
      <c r="D680" s="10" t="s">
        <v>281</v>
      </c>
      <c r="E680" s="11" t="s">
        <v>280</v>
      </c>
      <c r="F680" s="11" t="s">
        <v>280</v>
      </c>
      <c r="G680" s="11" t="s">
        <v>280</v>
      </c>
      <c r="H680" s="11" t="s">
        <v>280</v>
      </c>
      <c r="I680" s="11" t="s">
        <v>309</v>
      </c>
      <c r="J680" s="11" t="s">
        <v>280</v>
      </c>
      <c r="K680" s="11" t="s">
        <v>281</v>
      </c>
      <c r="L680" s="11" t="s">
        <v>309</v>
      </c>
      <c r="M680" s="11" t="s">
        <v>309</v>
      </c>
      <c r="N680" s="11" t="s">
        <v>280</v>
      </c>
      <c r="O680" s="11" t="s">
        <v>280</v>
      </c>
      <c r="P680" s="11" t="s">
        <v>280</v>
      </c>
      <c r="Q680" s="11" t="s">
        <v>280</v>
      </c>
      <c r="R680" s="11" t="s">
        <v>280</v>
      </c>
      <c r="S680" s="11" t="s">
        <v>280</v>
      </c>
      <c r="T680" s="11" t="s">
        <v>309</v>
      </c>
      <c r="U680" s="11" t="s">
        <v>281</v>
      </c>
      <c r="V680" s="11" t="s">
        <v>281</v>
      </c>
      <c r="W680" s="11" t="s">
        <v>281</v>
      </c>
      <c r="X680" s="11" t="s">
        <v>309</v>
      </c>
      <c r="Y680" s="11" t="s">
        <v>281</v>
      </c>
      <c r="Z680" s="11" t="s">
        <v>280</v>
      </c>
      <c r="AA680" s="11" t="s">
        <v>309</v>
      </c>
      <c r="AB680" s="11" t="s">
        <v>281</v>
      </c>
      <c r="AC680" s="11" t="s">
        <v>281</v>
      </c>
      <c r="AD680" s="150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0</v>
      </c>
    </row>
    <row r="681" spans="1:65">
      <c r="A681" s="29"/>
      <c r="B681" s="19"/>
      <c r="C681" s="9"/>
      <c r="D681" s="25" t="s">
        <v>310</v>
      </c>
      <c r="E681" s="25" t="s">
        <v>310</v>
      </c>
      <c r="F681" s="25" t="s">
        <v>272</v>
      </c>
      <c r="G681" s="25" t="s">
        <v>311</v>
      </c>
      <c r="H681" s="25" t="s">
        <v>312</v>
      </c>
      <c r="I681" s="25" t="s">
        <v>310</v>
      </c>
      <c r="J681" s="25" t="s">
        <v>310</v>
      </c>
      <c r="K681" s="25" t="s">
        <v>313</v>
      </c>
      <c r="L681" s="25" t="s">
        <v>312</v>
      </c>
      <c r="M681" s="25" t="s">
        <v>311</v>
      </c>
      <c r="N681" s="25" t="s">
        <v>311</v>
      </c>
      <c r="O681" s="25" t="s">
        <v>310</v>
      </c>
      <c r="P681" s="25" t="s">
        <v>310</v>
      </c>
      <c r="Q681" s="25" t="s">
        <v>310</v>
      </c>
      <c r="R681" s="25" t="s">
        <v>310</v>
      </c>
      <c r="S681" s="25" t="s">
        <v>310</v>
      </c>
      <c r="T681" s="25" t="s">
        <v>310</v>
      </c>
      <c r="U681" s="25" t="s">
        <v>314</v>
      </c>
      <c r="V681" s="25" t="s">
        <v>310</v>
      </c>
      <c r="W681" s="25" t="s">
        <v>311</v>
      </c>
      <c r="X681" s="25" t="s">
        <v>312</v>
      </c>
      <c r="Y681" s="25" t="s">
        <v>310</v>
      </c>
      <c r="Z681" s="25" t="s">
        <v>310</v>
      </c>
      <c r="AA681" s="25" t="s">
        <v>311</v>
      </c>
      <c r="AB681" s="25" t="s">
        <v>313</v>
      </c>
      <c r="AC681" s="25" t="s">
        <v>116</v>
      </c>
      <c r="AD681" s="150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</v>
      </c>
    </row>
    <row r="682" spans="1:65">
      <c r="A682" s="29"/>
      <c r="B682" s="18">
        <v>1</v>
      </c>
      <c r="C682" s="14">
        <v>1</v>
      </c>
      <c r="D682" s="221">
        <v>1057</v>
      </c>
      <c r="E682" s="221">
        <v>1056.4000000000001</v>
      </c>
      <c r="F682" s="221">
        <v>1101.0999999999999</v>
      </c>
      <c r="G682" s="221">
        <v>1108.4000000000001</v>
      </c>
      <c r="H682" s="221">
        <v>1098.9223881394321</v>
      </c>
      <c r="I682" s="221">
        <v>1030</v>
      </c>
      <c r="J682" s="221">
        <v>1080</v>
      </c>
      <c r="K682" s="221">
        <v>1057.4000000000001</v>
      </c>
      <c r="L682" s="221">
        <v>1134</v>
      </c>
      <c r="M682" s="221">
        <v>1150</v>
      </c>
      <c r="N682" s="221">
        <v>1118.2</v>
      </c>
      <c r="O682" s="221">
        <v>1105</v>
      </c>
      <c r="P682" s="221">
        <v>1130</v>
      </c>
      <c r="Q682" s="221">
        <v>1105</v>
      </c>
      <c r="R682" s="221">
        <v>1150</v>
      </c>
      <c r="S682" s="221">
        <v>1120</v>
      </c>
      <c r="T682" s="221">
        <v>1085</v>
      </c>
      <c r="U682" s="221">
        <v>1062</v>
      </c>
      <c r="V682" s="222">
        <v>1510</v>
      </c>
      <c r="W682" s="222">
        <v>950.5</v>
      </c>
      <c r="X682" s="221">
        <v>1103</v>
      </c>
      <c r="Y682" s="222">
        <v>951.49990000000003</v>
      </c>
      <c r="Z682" s="221">
        <v>1140</v>
      </c>
      <c r="AA682" s="221">
        <v>1112.5921028153052</v>
      </c>
      <c r="AB682" s="221">
        <v>1057.212</v>
      </c>
      <c r="AC682" s="222">
        <v>941</v>
      </c>
      <c r="AD682" s="223"/>
      <c r="AE682" s="224"/>
      <c r="AF682" s="224"/>
      <c r="AG682" s="224"/>
      <c r="AH682" s="224"/>
      <c r="AI682" s="224"/>
      <c r="AJ682" s="224"/>
      <c r="AK682" s="224"/>
      <c r="AL682" s="224"/>
      <c r="AM682" s="224"/>
      <c r="AN682" s="224"/>
      <c r="AO682" s="224"/>
      <c r="AP682" s="224"/>
      <c r="AQ682" s="224"/>
      <c r="AR682" s="224"/>
      <c r="AS682" s="224"/>
      <c r="AT682" s="224"/>
      <c r="AU682" s="224"/>
      <c r="AV682" s="224"/>
      <c r="AW682" s="224"/>
      <c r="AX682" s="224"/>
      <c r="AY682" s="224"/>
      <c r="AZ682" s="224"/>
      <c r="BA682" s="224"/>
      <c r="BB682" s="224"/>
      <c r="BC682" s="224"/>
      <c r="BD682" s="224"/>
      <c r="BE682" s="224"/>
      <c r="BF682" s="224"/>
      <c r="BG682" s="224"/>
      <c r="BH682" s="224"/>
      <c r="BI682" s="224"/>
      <c r="BJ682" s="224"/>
      <c r="BK682" s="224"/>
      <c r="BL682" s="224"/>
      <c r="BM682" s="225">
        <v>1</v>
      </c>
    </row>
    <row r="683" spans="1:65">
      <c r="A683" s="29"/>
      <c r="B683" s="19">
        <v>1</v>
      </c>
      <c r="C683" s="9">
        <v>2</v>
      </c>
      <c r="D683" s="226">
        <v>1040</v>
      </c>
      <c r="E683" s="226">
        <v>1119.72</v>
      </c>
      <c r="F683" s="226">
        <v>1119.5999999999999</v>
      </c>
      <c r="G683" s="226">
        <v>1102.3</v>
      </c>
      <c r="H683" s="226">
        <v>1127.7787924032891</v>
      </c>
      <c r="I683" s="226">
        <v>1020.0000000000001</v>
      </c>
      <c r="J683" s="230">
        <v>1040</v>
      </c>
      <c r="K683" s="226">
        <v>1063.57</v>
      </c>
      <c r="L683" s="226">
        <v>1117</v>
      </c>
      <c r="M683" s="226">
        <v>1140</v>
      </c>
      <c r="N683" s="226">
        <v>1083.9000000000001</v>
      </c>
      <c r="O683" s="226">
        <v>1110</v>
      </c>
      <c r="P683" s="226">
        <v>1125</v>
      </c>
      <c r="Q683" s="226">
        <v>1105</v>
      </c>
      <c r="R683" s="226">
        <v>1125</v>
      </c>
      <c r="S683" s="226">
        <v>1125</v>
      </c>
      <c r="T683" s="226">
        <v>1091</v>
      </c>
      <c r="U683" s="226">
        <v>1055</v>
      </c>
      <c r="V683" s="227">
        <v>1500</v>
      </c>
      <c r="W683" s="227">
        <v>960.3</v>
      </c>
      <c r="X683" s="226">
        <v>1095</v>
      </c>
      <c r="Y683" s="227">
        <v>959.16890000000001</v>
      </c>
      <c r="Z683" s="226">
        <v>1100</v>
      </c>
      <c r="AA683" s="226">
        <v>1110.37419551021</v>
      </c>
      <c r="AB683" s="226">
        <v>1083.2429999999999</v>
      </c>
      <c r="AC683" s="227">
        <v>969</v>
      </c>
      <c r="AD683" s="223"/>
      <c r="AE683" s="224"/>
      <c r="AF683" s="224"/>
      <c r="AG683" s="224"/>
      <c r="AH683" s="224"/>
      <c r="AI683" s="224"/>
      <c r="AJ683" s="224"/>
      <c r="AK683" s="224"/>
      <c r="AL683" s="224"/>
      <c r="AM683" s="224"/>
      <c r="AN683" s="224"/>
      <c r="AO683" s="224"/>
      <c r="AP683" s="224"/>
      <c r="AQ683" s="224"/>
      <c r="AR683" s="224"/>
      <c r="AS683" s="224"/>
      <c r="AT683" s="224"/>
      <c r="AU683" s="224"/>
      <c r="AV683" s="224"/>
      <c r="AW683" s="224"/>
      <c r="AX683" s="224"/>
      <c r="AY683" s="224"/>
      <c r="AZ683" s="224"/>
      <c r="BA683" s="224"/>
      <c r="BB683" s="224"/>
      <c r="BC683" s="224"/>
      <c r="BD683" s="224"/>
      <c r="BE683" s="224"/>
      <c r="BF683" s="224"/>
      <c r="BG683" s="224"/>
      <c r="BH683" s="224"/>
      <c r="BI683" s="224"/>
      <c r="BJ683" s="224"/>
      <c r="BK683" s="224"/>
      <c r="BL683" s="224"/>
      <c r="BM683" s="225">
        <v>18</v>
      </c>
    </row>
    <row r="684" spans="1:65">
      <c r="A684" s="29"/>
      <c r="B684" s="19">
        <v>1</v>
      </c>
      <c r="C684" s="9">
        <v>3</v>
      </c>
      <c r="D684" s="226">
        <v>1031</v>
      </c>
      <c r="E684" s="226">
        <v>1041.5999999999999</v>
      </c>
      <c r="F684" s="226">
        <v>1108.2</v>
      </c>
      <c r="G684" s="226">
        <v>1128.0999999999999</v>
      </c>
      <c r="H684" s="226">
        <v>1144.7502817571449</v>
      </c>
      <c r="I684" s="226">
        <v>1030</v>
      </c>
      <c r="J684" s="226">
        <v>1080</v>
      </c>
      <c r="K684" s="226">
        <v>1068.32</v>
      </c>
      <c r="L684" s="226">
        <v>1115</v>
      </c>
      <c r="M684" s="226">
        <v>1110</v>
      </c>
      <c r="N684" s="226">
        <v>1091.3</v>
      </c>
      <c r="O684" s="226">
        <v>1110</v>
      </c>
      <c r="P684" s="226">
        <v>1125</v>
      </c>
      <c r="Q684" s="226">
        <v>1100</v>
      </c>
      <c r="R684" s="226">
        <v>1115</v>
      </c>
      <c r="S684" s="230">
        <v>1075</v>
      </c>
      <c r="T684" s="226">
        <v>1104</v>
      </c>
      <c r="U684" s="226">
        <v>1058</v>
      </c>
      <c r="V684" s="227">
        <v>1540</v>
      </c>
      <c r="W684" s="227">
        <v>975.5</v>
      </c>
      <c r="X684" s="226">
        <v>1105</v>
      </c>
      <c r="Y684" s="227">
        <v>969.0489</v>
      </c>
      <c r="Z684" s="226">
        <v>1120</v>
      </c>
      <c r="AA684" s="226">
        <v>1115.1594355408042</v>
      </c>
      <c r="AB684" s="226">
        <v>1078.682</v>
      </c>
      <c r="AC684" s="227">
        <v>957</v>
      </c>
      <c r="AD684" s="223"/>
      <c r="AE684" s="224"/>
      <c r="AF684" s="224"/>
      <c r="AG684" s="224"/>
      <c r="AH684" s="224"/>
      <c r="AI684" s="224"/>
      <c r="AJ684" s="224"/>
      <c r="AK684" s="224"/>
      <c r="AL684" s="224"/>
      <c r="AM684" s="224"/>
      <c r="AN684" s="224"/>
      <c r="AO684" s="224"/>
      <c r="AP684" s="224"/>
      <c r="AQ684" s="224"/>
      <c r="AR684" s="224"/>
      <c r="AS684" s="224"/>
      <c r="AT684" s="224"/>
      <c r="AU684" s="224"/>
      <c r="AV684" s="224"/>
      <c r="AW684" s="224"/>
      <c r="AX684" s="224"/>
      <c r="AY684" s="224"/>
      <c r="AZ684" s="224"/>
      <c r="BA684" s="224"/>
      <c r="BB684" s="224"/>
      <c r="BC684" s="224"/>
      <c r="BD684" s="224"/>
      <c r="BE684" s="224"/>
      <c r="BF684" s="224"/>
      <c r="BG684" s="224"/>
      <c r="BH684" s="224"/>
      <c r="BI684" s="224"/>
      <c r="BJ684" s="224"/>
      <c r="BK684" s="224"/>
      <c r="BL684" s="224"/>
      <c r="BM684" s="225">
        <v>16</v>
      </c>
    </row>
    <row r="685" spans="1:65">
      <c r="A685" s="29"/>
      <c r="B685" s="19">
        <v>1</v>
      </c>
      <c r="C685" s="9">
        <v>4</v>
      </c>
      <c r="D685" s="226">
        <v>1037</v>
      </c>
      <c r="E685" s="226">
        <v>1068.48</v>
      </c>
      <c r="F685" s="226">
        <v>1109.5</v>
      </c>
      <c r="G685" s="226">
        <v>1119.8</v>
      </c>
      <c r="H685" s="226">
        <v>1097.1733023551762</v>
      </c>
      <c r="I685" s="226">
        <v>1030</v>
      </c>
      <c r="J685" s="226">
        <v>1080</v>
      </c>
      <c r="K685" s="226">
        <v>1064.2049999999999</v>
      </c>
      <c r="L685" s="226">
        <v>1128</v>
      </c>
      <c r="M685" s="226">
        <v>1090</v>
      </c>
      <c r="N685" s="226">
        <v>1092.5999999999999</v>
      </c>
      <c r="O685" s="226">
        <v>1105</v>
      </c>
      <c r="P685" s="226">
        <v>1135</v>
      </c>
      <c r="Q685" s="226">
        <v>1105</v>
      </c>
      <c r="R685" s="226">
        <v>1125</v>
      </c>
      <c r="S685" s="226">
        <v>1105</v>
      </c>
      <c r="T685" s="226">
        <v>1081</v>
      </c>
      <c r="U685" s="226">
        <v>1092</v>
      </c>
      <c r="V685" s="227">
        <v>1540</v>
      </c>
      <c r="W685" s="227">
        <v>956.4</v>
      </c>
      <c r="X685" s="226">
        <v>1090</v>
      </c>
      <c r="Y685" s="227">
        <v>961.48379999999997</v>
      </c>
      <c r="Z685" s="226">
        <v>1160</v>
      </c>
      <c r="AA685" s="226">
        <v>1121.8754027726447</v>
      </c>
      <c r="AB685" s="230">
        <v>1008.5669999999999</v>
      </c>
      <c r="AC685" s="227">
        <v>985.99999999999989</v>
      </c>
      <c r="AD685" s="223"/>
      <c r="AE685" s="224"/>
      <c r="AF685" s="224"/>
      <c r="AG685" s="224"/>
      <c r="AH685" s="224"/>
      <c r="AI685" s="224"/>
      <c r="AJ685" s="224"/>
      <c r="AK685" s="224"/>
      <c r="AL685" s="224"/>
      <c r="AM685" s="224"/>
      <c r="AN685" s="224"/>
      <c r="AO685" s="224"/>
      <c r="AP685" s="224"/>
      <c r="AQ685" s="224"/>
      <c r="AR685" s="224"/>
      <c r="AS685" s="224"/>
      <c r="AT685" s="224"/>
      <c r="AU685" s="224"/>
      <c r="AV685" s="224"/>
      <c r="AW685" s="224"/>
      <c r="AX685" s="224"/>
      <c r="AY685" s="224"/>
      <c r="AZ685" s="224"/>
      <c r="BA685" s="224"/>
      <c r="BB685" s="224"/>
      <c r="BC685" s="224"/>
      <c r="BD685" s="224"/>
      <c r="BE685" s="224"/>
      <c r="BF685" s="224"/>
      <c r="BG685" s="224"/>
      <c r="BH685" s="224"/>
      <c r="BI685" s="224"/>
      <c r="BJ685" s="224"/>
      <c r="BK685" s="224"/>
      <c r="BL685" s="224"/>
      <c r="BM685" s="225">
        <v>1097.7477632359596</v>
      </c>
    </row>
    <row r="686" spans="1:65">
      <c r="A686" s="29"/>
      <c r="B686" s="19">
        <v>1</v>
      </c>
      <c r="C686" s="9">
        <v>5</v>
      </c>
      <c r="D686" s="226">
        <v>1033</v>
      </c>
      <c r="E686" s="226">
        <v>1092.68</v>
      </c>
      <c r="F686" s="226">
        <v>1109.5</v>
      </c>
      <c r="G686" s="226">
        <v>1139.0999999999999</v>
      </c>
      <c r="H686" s="226">
        <v>1104.9539277266033</v>
      </c>
      <c r="I686" s="226">
        <v>1020.0000000000001</v>
      </c>
      <c r="J686" s="226">
        <v>1060</v>
      </c>
      <c r="K686" s="226">
        <v>1065.6849999999999</v>
      </c>
      <c r="L686" s="226">
        <v>1133</v>
      </c>
      <c r="M686" s="226">
        <v>1110</v>
      </c>
      <c r="N686" s="226">
        <v>1122.5999999999999</v>
      </c>
      <c r="O686" s="226">
        <v>1105</v>
      </c>
      <c r="P686" s="226">
        <v>1135</v>
      </c>
      <c r="Q686" s="226">
        <v>1115</v>
      </c>
      <c r="R686" s="226">
        <v>1165</v>
      </c>
      <c r="S686" s="226">
        <v>1125</v>
      </c>
      <c r="T686" s="226">
        <v>1080</v>
      </c>
      <c r="U686" s="226">
        <v>1067</v>
      </c>
      <c r="V686" s="227">
        <v>1510</v>
      </c>
      <c r="W686" s="227">
        <v>950.7</v>
      </c>
      <c r="X686" s="226">
        <v>1096</v>
      </c>
      <c r="Y686" s="227">
        <v>970.14290000000005</v>
      </c>
      <c r="Z686" s="226">
        <v>1110</v>
      </c>
      <c r="AA686" s="226">
        <v>1119.4035728330075</v>
      </c>
      <c r="AB686" s="226">
        <v>1080.404</v>
      </c>
      <c r="AC686" s="227">
        <v>964</v>
      </c>
      <c r="AD686" s="223"/>
      <c r="AE686" s="224"/>
      <c r="AF686" s="224"/>
      <c r="AG686" s="224"/>
      <c r="AH686" s="224"/>
      <c r="AI686" s="224"/>
      <c r="AJ686" s="224"/>
      <c r="AK686" s="224"/>
      <c r="AL686" s="224"/>
      <c r="AM686" s="224"/>
      <c r="AN686" s="224"/>
      <c r="AO686" s="224"/>
      <c r="AP686" s="224"/>
      <c r="AQ686" s="224"/>
      <c r="AR686" s="224"/>
      <c r="AS686" s="224"/>
      <c r="AT686" s="224"/>
      <c r="AU686" s="224"/>
      <c r="AV686" s="224"/>
      <c r="AW686" s="224"/>
      <c r="AX686" s="224"/>
      <c r="AY686" s="224"/>
      <c r="AZ686" s="224"/>
      <c r="BA686" s="224"/>
      <c r="BB686" s="224"/>
      <c r="BC686" s="224"/>
      <c r="BD686" s="224"/>
      <c r="BE686" s="224"/>
      <c r="BF686" s="224"/>
      <c r="BG686" s="224"/>
      <c r="BH686" s="224"/>
      <c r="BI686" s="224"/>
      <c r="BJ686" s="224"/>
      <c r="BK686" s="224"/>
      <c r="BL686" s="224"/>
      <c r="BM686" s="225">
        <v>111</v>
      </c>
    </row>
    <row r="687" spans="1:65">
      <c r="A687" s="29"/>
      <c r="B687" s="19">
        <v>1</v>
      </c>
      <c r="C687" s="9">
        <v>6</v>
      </c>
      <c r="D687" s="226">
        <v>1027</v>
      </c>
      <c r="E687" s="226">
        <v>1083.18</v>
      </c>
      <c r="F687" s="226">
        <v>1108.3</v>
      </c>
      <c r="G687" s="226">
        <v>1133.7</v>
      </c>
      <c r="H687" s="226">
        <v>1123.8619710045223</v>
      </c>
      <c r="I687" s="230">
        <v>975</v>
      </c>
      <c r="J687" s="226">
        <v>1080</v>
      </c>
      <c r="K687" s="226">
        <v>1061.855</v>
      </c>
      <c r="L687" s="226">
        <v>1132</v>
      </c>
      <c r="M687" s="226">
        <v>1110</v>
      </c>
      <c r="N687" s="226">
        <v>1081.7</v>
      </c>
      <c r="O687" s="226">
        <v>1130</v>
      </c>
      <c r="P687" s="226">
        <v>1130</v>
      </c>
      <c r="Q687" s="226">
        <v>1110</v>
      </c>
      <c r="R687" s="226">
        <v>1150</v>
      </c>
      <c r="S687" s="226">
        <v>1120</v>
      </c>
      <c r="T687" s="226">
        <v>1077</v>
      </c>
      <c r="U687" s="226">
        <v>1076</v>
      </c>
      <c r="V687" s="227">
        <v>1500</v>
      </c>
      <c r="W687" s="227">
        <v>955.6</v>
      </c>
      <c r="X687" s="226">
        <v>1093</v>
      </c>
      <c r="Y687" s="227">
        <v>963.33309999999994</v>
      </c>
      <c r="Z687" s="226">
        <v>1150</v>
      </c>
      <c r="AA687" s="226">
        <v>1109.6407742885556</v>
      </c>
      <c r="AB687" s="226">
        <v>1092.3119999999999</v>
      </c>
      <c r="AC687" s="230">
        <v>1051</v>
      </c>
      <c r="AD687" s="223"/>
      <c r="AE687" s="224"/>
      <c r="AF687" s="224"/>
      <c r="AG687" s="224"/>
      <c r="AH687" s="224"/>
      <c r="AI687" s="224"/>
      <c r="AJ687" s="224"/>
      <c r="AK687" s="224"/>
      <c r="AL687" s="224"/>
      <c r="AM687" s="224"/>
      <c r="AN687" s="224"/>
      <c r="AO687" s="224"/>
      <c r="AP687" s="224"/>
      <c r="AQ687" s="224"/>
      <c r="AR687" s="224"/>
      <c r="AS687" s="224"/>
      <c r="AT687" s="224"/>
      <c r="AU687" s="224"/>
      <c r="AV687" s="224"/>
      <c r="AW687" s="224"/>
      <c r="AX687" s="224"/>
      <c r="AY687" s="224"/>
      <c r="AZ687" s="224"/>
      <c r="BA687" s="224"/>
      <c r="BB687" s="224"/>
      <c r="BC687" s="224"/>
      <c r="BD687" s="224"/>
      <c r="BE687" s="224"/>
      <c r="BF687" s="224"/>
      <c r="BG687" s="224"/>
      <c r="BH687" s="224"/>
      <c r="BI687" s="224"/>
      <c r="BJ687" s="224"/>
      <c r="BK687" s="224"/>
      <c r="BL687" s="224"/>
      <c r="BM687" s="228"/>
    </row>
    <row r="688" spans="1:65">
      <c r="A688" s="29"/>
      <c r="B688" s="20" t="s">
        <v>273</v>
      </c>
      <c r="C688" s="12"/>
      <c r="D688" s="229">
        <v>1037.5</v>
      </c>
      <c r="E688" s="229">
        <v>1077.01</v>
      </c>
      <c r="F688" s="229">
        <v>1109.3666666666666</v>
      </c>
      <c r="G688" s="229">
        <v>1121.8999999999999</v>
      </c>
      <c r="H688" s="229">
        <v>1116.2401105643612</v>
      </c>
      <c r="I688" s="229">
        <v>1017.5</v>
      </c>
      <c r="J688" s="229">
        <v>1070</v>
      </c>
      <c r="K688" s="229">
        <v>1063.5058333333334</v>
      </c>
      <c r="L688" s="229">
        <v>1126.5</v>
      </c>
      <c r="M688" s="229">
        <v>1118.3333333333333</v>
      </c>
      <c r="N688" s="229">
        <v>1098.3833333333334</v>
      </c>
      <c r="O688" s="229">
        <v>1110.8333333333333</v>
      </c>
      <c r="P688" s="229">
        <v>1130</v>
      </c>
      <c r="Q688" s="229">
        <v>1106.6666666666667</v>
      </c>
      <c r="R688" s="229">
        <v>1138.3333333333333</v>
      </c>
      <c r="S688" s="229">
        <v>1111.6666666666667</v>
      </c>
      <c r="T688" s="229">
        <v>1086.3333333333333</v>
      </c>
      <c r="U688" s="229">
        <v>1068.3333333333333</v>
      </c>
      <c r="V688" s="229">
        <v>1516.6666666666667</v>
      </c>
      <c r="W688" s="229">
        <v>958.16666666666686</v>
      </c>
      <c r="X688" s="229">
        <v>1097</v>
      </c>
      <c r="Y688" s="229">
        <v>962.44624999999996</v>
      </c>
      <c r="Z688" s="229">
        <v>1130</v>
      </c>
      <c r="AA688" s="229">
        <v>1114.8409139600878</v>
      </c>
      <c r="AB688" s="229">
        <v>1066.7366666666667</v>
      </c>
      <c r="AC688" s="229">
        <v>978</v>
      </c>
      <c r="AD688" s="223"/>
      <c r="AE688" s="224"/>
      <c r="AF688" s="224"/>
      <c r="AG688" s="224"/>
      <c r="AH688" s="224"/>
      <c r="AI688" s="224"/>
      <c r="AJ688" s="224"/>
      <c r="AK688" s="224"/>
      <c r="AL688" s="224"/>
      <c r="AM688" s="224"/>
      <c r="AN688" s="224"/>
      <c r="AO688" s="224"/>
      <c r="AP688" s="224"/>
      <c r="AQ688" s="224"/>
      <c r="AR688" s="224"/>
      <c r="AS688" s="224"/>
      <c r="AT688" s="224"/>
      <c r="AU688" s="224"/>
      <c r="AV688" s="224"/>
      <c r="AW688" s="224"/>
      <c r="AX688" s="224"/>
      <c r="AY688" s="224"/>
      <c r="AZ688" s="224"/>
      <c r="BA688" s="224"/>
      <c r="BB688" s="224"/>
      <c r="BC688" s="224"/>
      <c r="BD688" s="224"/>
      <c r="BE688" s="224"/>
      <c r="BF688" s="224"/>
      <c r="BG688" s="224"/>
      <c r="BH688" s="224"/>
      <c r="BI688" s="224"/>
      <c r="BJ688" s="224"/>
      <c r="BK688" s="224"/>
      <c r="BL688" s="224"/>
      <c r="BM688" s="228"/>
    </row>
    <row r="689" spans="1:65">
      <c r="A689" s="29"/>
      <c r="B689" s="3" t="s">
        <v>274</v>
      </c>
      <c r="C689" s="28"/>
      <c r="D689" s="226">
        <v>1035</v>
      </c>
      <c r="E689" s="226">
        <v>1075.83</v>
      </c>
      <c r="F689" s="226">
        <v>1108.9000000000001</v>
      </c>
      <c r="G689" s="226">
        <v>1123.9499999999998</v>
      </c>
      <c r="H689" s="226">
        <v>1114.4079493655627</v>
      </c>
      <c r="I689" s="226">
        <v>1025</v>
      </c>
      <c r="J689" s="226">
        <v>1080</v>
      </c>
      <c r="K689" s="226">
        <v>1063.8874999999998</v>
      </c>
      <c r="L689" s="226">
        <v>1130</v>
      </c>
      <c r="M689" s="226">
        <v>1110</v>
      </c>
      <c r="N689" s="226">
        <v>1091.9499999999998</v>
      </c>
      <c r="O689" s="226">
        <v>1107.5</v>
      </c>
      <c r="P689" s="226">
        <v>1130</v>
      </c>
      <c r="Q689" s="226">
        <v>1105</v>
      </c>
      <c r="R689" s="226">
        <v>1137.5</v>
      </c>
      <c r="S689" s="226">
        <v>1120</v>
      </c>
      <c r="T689" s="226">
        <v>1083</v>
      </c>
      <c r="U689" s="226">
        <v>1064.5</v>
      </c>
      <c r="V689" s="226">
        <v>1510</v>
      </c>
      <c r="W689" s="226">
        <v>956</v>
      </c>
      <c r="X689" s="226">
        <v>1095.5</v>
      </c>
      <c r="Y689" s="226">
        <v>962.4084499999999</v>
      </c>
      <c r="Z689" s="226">
        <v>1130</v>
      </c>
      <c r="AA689" s="226">
        <v>1113.8757691780547</v>
      </c>
      <c r="AB689" s="226">
        <v>1079.5430000000001</v>
      </c>
      <c r="AC689" s="226">
        <v>966.5</v>
      </c>
      <c r="AD689" s="223"/>
      <c r="AE689" s="224"/>
      <c r="AF689" s="224"/>
      <c r="AG689" s="224"/>
      <c r="AH689" s="224"/>
      <c r="AI689" s="224"/>
      <c r="AJ689" s="224"/>
      <c r="AK689" s="224"/>
      <c r="AL689" s="224"/>
      <c r="AM689" s="224"/>
      <c r="AN689" s="224"/>
      <c r="AO689" s="224"/>
      <c r="AP689" s="224"/>
      <c r="AQ689" s="224"/>
      <c r="AR689" s="224"/>
      <c r="AS689" s="224"/>
      <c r="AT689" s="224"/>
      <c r="AU689" s="224"/>
      <c r="AV689" s="224"/>
      <c r="AW689" s="224"/>
      <c r="AX689" s="224"/>
      <c r="AY689" s="224"/>
      <c r="AZ689" s="224"/>
      <c r="BA689" s="224"/>
      <c r="BB689" s="224"/>
      <c r="BC689" s="224"/>
      <c r="BD689" s="224"/>
      <c r="BE689" s="224"/>
      <c r="BF689" s="224"/>
      <c r="BG689" s="224"/>
      <c r="BH689" s="224"/>
      <c r="BI689" s="224"/>
      <c r="BJ689" s="224"/>
      <c r="BK689" s="224"/>
      <c r="BL689" s="224"/>
      <c r="BM689" s="228"/>
    </row>
    <row r="690" spans="1:65">
      <c r="A690" s="29"/>
      <c r="B690" s="3" t="s">
        <v>275</v>
      </c>
      <c r="C690" s="28"/>
      <c r="D690" s="226">
        <v>10.578279633286312</v>
      </c>
      <c r="E690" s="226">
        <v>27.781875386661742</v>
      </c>
      <c r="F690" s="226">
        <v>5.9261004603927017</v>
      </c>
      <c r="G690" s="226">
        <v>14.452266258272411</v>
      </c>
      <c r="H690" s="226">
        <v>18.946706335989724</v>
      </c>
      <c r="I690" s="226">
        <v>21.389249636207442</v>
      </c>
      <c r="J690" s="226">
        <v>16.733200530681511</v>
      </c>
      <c r="K690" s="226">
        <v>3.6993072549689945</v>
      </c>
      <c r="L690" s="226">
        <v>8.4083292038311637</v>
      </c>
      <c r="M690" s="226">
        <v>22.286019533929036</v>
      </c>
      <c r="N690" s="226">
        <v>17.611747973062347</v>
      </c>
      <c r="O690" s="226">
        <v>9.7039510853397584</v>
      </c>
      <c r="P690" s="226">
        <v>4.4721359549995796</v>
      </c>
      <c r="Q690" s="226">
        <v>5.1639777949432224</v>
      </c>
      <c r="R690" s="226">
        <v>19.407902170679517</v>
      </c>
      <c r="S690" s="226">
        <v>19.407902170679517</v>
      </c>
      <c r="T690" s="226">
        <v>9.9129544872690047</v>
      </c>
      <c r="U690" s="226">
        <v>13.75015151431673</v>
      </c>
      <c r="V690" s="226">
        <v>18.618986725025255</v>
      </c>
      <c r="W690" s="226">
        <v>9.2653476279450242</v>
      </c>
      <c r="X690" s="226">
        <v>5.8309518948453007</v>
      </c>
      <c r="Y690" s="226">
        <v>6.8572563393094796</v>
      </c>
      <c r="Z690" s="226">
        <v>23.664319132398465</v>
      </c>
      <c r="AA690" s="226">
        <v>4.9488083963884453</v>
      </c>
      <c r="AB690" s="226">
        <v>30.758651138609245</v>
      </c>
      <c r="AC690" s="226">
        <v>38.678159211627424</v>
      </c>
      <c r="AD690" s="223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8"/>
    </row>
    <row r="691" spans="1:65">
      <c r="A691" s="29"/>
      <c r="B691" s="3" t="s">
        <v>86</v>
      </c>
      <c r="C691" s="28"/>
      <c r="D691" s="13">
        <v>1.0195932176661506E-2</v>
      </c>
      <c r="E691" s="13">
        <v>2.5795373661026119E-2</v>
      </c>
      <c r="F691" s="13">
        <v>5.3418771614969825E-3</v>
      </c>
      <c r="G691" s="13">
        <v>1.2881955841226859E-2</v>
      </c>
      <c r="H691" s="13">
        <v>1.6973683490383119E-2</v>
      </c>
      <c r="I691" s="13">
        <v>2.1021375563840237E-2</v>
      </c>
      <c r="J691" s="13">
        <v>1.5638505168861224E-2</v>
      </c>
      <c r="K691" s="13">
        <v>3.4784080528964291E-3</v>
      </c>
      <c r="L691" s="13">
        <v>7.464118245744486E-3</v>
      </c>
      <c r="M691" s="13">
        <v>1.9927886319459645E-2</v>
      </c>
      <c r="N691" s="13">
        <v>1.6034245457471445E-2</v>
      </c>
      <c r="O691" s="13">
        <v>8.7357399117837294E-3</v>
      </c>
      <c r="P691" s="13">
        <v>3.9576424380527251E-3</v>
      </c>
      <c r="Q691" s="13">
        <v>4.6662449954306224E-3</v>
      </c>
      <c r="R691" s="13">
        <v>1.7049401614066928E-2</v>
      </c>
      <c r="S691" s="13">
        <v>1.745838276223045E-2</v>
      </c>
      <c r="T691" s="13">
        <v>9.1251498808858598E-3</v>
      </c>
      <c r="U691" s="13">
        <v>1.2870656643666207E-2</v>
      </c>
      <c r="V691" s="13">
        <v>1.2276254983533135E-2</v>
      </c>
      <c r="W691" s="13">
        <v>9.6698705457766796E-3</v>
      </c>
      <c r="X691" s="13">
        <v>5.3153618002236107E-3</v>
      </c>
      <c r="Y691" s="13">
        <v>7.1248200502723969E-3</v>
      </c>
      <c r="Z691" s="13">
        <v>2.0941875338405722E-2</v>
      </c>
      <c r="AA691" s="13">
        <v>4.4390265323233525E-3</v>
      </c>
      <c r="AB691" s="13">
        <v>2.8834343188674411E-2</v>
      </c>
      <c r="AC691" s="13">
        <v>3.9548220052788775E-2</v>
      </c>
      <c r="AD691" s="150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5"/>
    </row>
    <row r="692" spans="1:65">
      <c r="A692" s="29"/>
      <c r="B692" s="3" t="s">
        <v>276</v>
      </c>
      <c r="C692" s="28"/>
      <c r="D692" s="13">
        <v>-5.4883066268666569E-2</v>
      </c>
      <c r="E692" s="13">
        <v>-1.8891191520015949E-2</v>
      </c>
      <c r="F692" s="13">
        <v>1.0584310731325486E-2</v>
      </c>
      <c r="G692" s="13">
        <v>2.2001626942826924E-2</v>
      </c>
      <c r="H692" s="13">
        <v>1.684571624531439E-2</v>
      </c>
      <c r="I692" s="13">
        <v>-7.3102187882764458E-2</v>
      </c>
      <c r="J692" s="13">
        <v>-2.5276993645757306E-2</v>
      </c>
      <c r="K692" s="13">
        <v>-3.1192894259868265E-2</v>
      </c>
      <c r="L692" s="13">
        <v>2.6192024914069467E-2</v>
      </c>
      <c r="M692" s="13">
        <v>1.8752550254979461E-2</v>
      </c>
      <c r="N692" s="13">
        <v>5.7897644491688993E-4</v>
      </c>
      <c r="O692" s="13">
        <v>1.1920379649692725E-2</v>
      </c>
      <c r="P692" s="13">
        <v>2.9380371196536803E-2</v>
      </c>
      <c r="Q692" s="13">
        <v>8.1247293134225629E-3</v>
      </c>
      <c r="R692" s="13">
        <v>3.6971671869077571E-2</v>
      </c>
      <c r="S692" s="13">
        <v>1.2679509716946979E-2</v>
      </c>
      <c r="T692" s="13">
        <v>-1.0398044327577294E-2</v>
      </c>
      <c r="U692" s="13">
        <v>-2.6795253780265482E-2</v>
      </c>
      <c r="V692" s="13">
        <v>0.38161672240243139</v>
      </c>
      <c r="W692" s="13">
        <v>-0.12715224867125507</v>
      </c>
      <c r="X692" s="13">
        <v>-6.8117946672496821E-4</v>
      </c>
      <c r="Y692" s="13">
        <v>-0.12325373621087188</v>
      </c>
      <c r="Z692" s="13">
        <v>2.9380371196536803E-2</v>
      </c>
      <c r="AA692" s="13">
        <v>1.557110959054997E-2</v>
      </c>
      <c r="AB692" s="13">
        <v>-2.8249746989124302E-2</v>
      </c>
      <c r="AC692" s="13">
        <v>-0.10908495307060806</v>
      </c>
      <c r="AD692" s="150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5"/>
    </row>
    <row r="693" spans="1:65">
      <c r="A693" s="29"/>
      <c r="B693" s="45" t="s">
        <v>277</v>
      </c>
      <c r="C693" s="46"/>
      <c r="D693" s="44">
        <v>1.65</v>
      </c>
      <c r="E693" s="44">
        <v>0.65</v>
      </c>
      <c r="F693" s="44">
        <v>0.17</v>
      </c>
      <c r="G693" s="44">
        <v>0.49</v>
      </c>
      <c r="H693" s="44">
        <v>0.35</v>
      </c>
      <c r="I693" s="44">
        <v>2.16</v>
      </c>
      <c r="J693" s="44">
        <v>0.83</v>
      </c>
      <c r="K693" s="44">
        <v>0.99</v>
      </c>
      <c r="L693" s="44">
        <v>0.61</v>
      </c>
      <c r="M693" s="44">
        <v>0.4</v>
      </c>
      <c r="N693" s="44">
        <v>0.11</v>
      </c>
      <c r="O693" s="44">
        <v>0.21</v>
      </c>
      <c r="P693" s="44">
        <v>0.7</v>
      </c>
      <c r="Q693" s="44">
        <v>0.11</v>
      </c>
      <c r="R693" s="44">
        <v>0.91</v>
      </c>
      <c r="S693" s="44">
        <v>0.23</v>
      </c>
      <c r="T693" s="44">
        <v>0.41</v>
      </c>
      <c r="U693" s="44">
        <v>0.87</v>
      </c>
      <c r="V693" s="44">
        <v>10.54</v>
      </c>
      <c r="W693" s="44">
        <v>3.67</v>
      </c>
      <c r="X693" s="44">
        <v>0.14000000000000001</v>
      </c>
      <c r="Y693" s="44">
        <v>3.57</v>
      </c>
      <c r="Z693" s="44">
        <v>0.7</v>
      </c>
      <c r="AA693" s="44">
        <v>0.31</v>
      </c>
      <c r="AB693" s="44">
        <v>0.91</v>
      </c>
      <c r="AC693" s="44">
        <v>3.17</v>
      </c>
      <c r="AD693" s="150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55"/>
    </row>
    <row r="694" spans="1:65">
      <c r="B694" s="3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  <c r="AA694" s="20"/>
      <c r="AB694" s="20"/>
      <c r="AC694" s="20"/>
      <c r="BM694" s="55"/>
    </row>
    <row r="695" spans="1:65" ht="15">
      <c r="B695" s="8" t="s">
        <v>571</v>
      </c>
      <c r="BM695" s="27" t="s">
        <v>286</v>
      </c>
    </row>
    <row r="696" spans="1:65" ht="15">
      <c r="A696" s="24" t="s">
        <v>123</v>
      </c>
      <c r="B696" s="18" t="s">
        <v>110</v>
      </c>
      <c r="C696" s="15" t="s">
        <v>111</v>
      </c>
      <c r="D696" s="16" t="s">
        <v>236</v>
      </c>
      <c r="E696" s="17" t="s">
        <v>236</v>
      </c>
      <c r="F696" s="17" t="s">
        <v>236</v>
      </c>
      <c r="G696" s="150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7">
        <v>1</v>
      </c>
    </row>
    <row r="697" spans="1:65">
      <c r="A697" s="29"/>
      <c r="B697" s="19" t="s">
        <v>237</v>
      </c>
      <c r="C697" s="9" t="s">
        <v>237</v>
      </c>
      <c r="D697" s="148" t="s">
        <v>241</v>
      </c>
      <c r="E697" s="149" t="s">
        <v>246</v>
      </c>
      <c r="F697" s="149" t="s">
        <v>264</v>
      </c>
      <c r="G697" s="150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7" t="s">
        <v>82</v>
      </c>
    </row>
    <row r="698" spans="1:65">
      <c r="A698" s="29"/>
      <c r="B698" s="19"/>
      <c r="C698" s="9"/>
      <c r="D698" s="10" t="s">
        <v>280</v>
      </c>
      <c r="E698" s="11" t="s">
        <v>280</v>
      </c>
      <c r="F698" s="11" t="s">
        <v>309</v>
      </c>
      <c r="G698" s="150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7">
        <v>1</v>
      </c>
    </row>
    <row r="699" spans="1:65">
      <c r="A699" s="29"/>
      <c r="B699" s="19"/>
      <c r="C699" s="9"/>
      <c r="D699" s="25" t="s">
        <v>310</v>
      </c>
      <c r="E699" s="25" t="s">
        <v>310</v>
      </c>
      <c r="F699" s="25" t="s">
        <v>311</v>
      </c>
      <c r="G699" s="150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7">
        <v>1</v>
      </c>
    </row>
    <row r="700" spans="1:65">
      <c r="A700" s="29"/>
      <c r="B700" s="18">
        <v>1</v>
      </c>
      <c r="C700" s="14">
        <v>1</v>
      </c>
      <c r="D700" s="220">
        <v>24</v>
      </c>
      <c r="E700" s="210">
        <v>20</v>
      </c>
      <c r="F700" s="211" t="s">
        <v>95</v>
      </c>
      <c r="G700" s="212"/>
      <c r="H700" s="213"/>
      <c r="I700" s="213"/>
      <c r="J700" s="213"/>
      <c r="K700" s="213"/>
      <c r="L700" s="213"/>
      <c r="M700" s="213"/>
      <c r="N700" s="213"/>
      <c r="O700" s="213"/>
      <c r="P700" s="213"/>
      <c r="Q700" s="213"/>
      <c r="R700" s="213"/>
      <c r="S700" s="213"/>
      <c r="T700" s="213"/>
      <c r="U700" s="213"/>
      <c r="V700" s="213"/>
      <c r="W700" s="213"/>
      <c r="X700" s="213"/>
      <c r="Y700" s="213"/>
      <c r="Z700" s="213"/>
      <c r="AA700" s="213"/>
      <c r="AB700" s="213"/>
      <c r="AC700" s="213"/>
      <c r="AD700" s="213"/>
      <c r="AE700" s="213"/>
      <c r="AF700" s="213"/>
      <c r="AG700" s="213"/>
      <c r="AH700" s="213"/>
      <c r="AI700" s="213"/>
      <c r="AJ700" s="213"/>
      <c r="AK700" s="213"/>
      <c r="AL700" s="213"/>
      <c r="AM700" s="213"/>
      <c r="AN700" s="213"/>
      <c r="AO700" s="213"/>
      <c r="AP700" s="213"/>
      <c r="AQ700" s="213"/>
      <c r="AR700" s="213"/>
      <c r="AS700" s="213"/>
      <c r="AT700" s="213"/>
      <c r="AU700" s="213"/>
      <c r="AV700" s="213"/>
      <c r="AW700" s="213"/>
      <c r="AX700" s="213"/>
      <c r="AY700" s="213"/>
      <c r="AZ700" s="213"/>
      <c r="BA700" s="213"/>
      <c r="BB700" s="213"/>
      <c r="BC700" s="213"/>
      <c r="BD700" s="213"/>
      <c r="BE700" s="213"/>
      <c r="BF700" s="213"/>
      <c r="BG700" s="213"/>
      <c r="BH700" s="213"/>
      <c r="BI700" s="213"/>
      <c r="BJ700" s="213"/>
      <c r="BK700" s="213"/>
      <c r="BL700" s="213"/>
      <c r="BM700" s="214">
        <v>1</v>
      </c>
    </row>
    <row r="701" spans="1:65">
      <c r="A701" s="29"/>
      <c r="B701" s="19">
        <v>1</v>
      </c>
      <c r="C701" s="9">
        <v>2</v>
      </c>
      <c r="D701" s="215" t="s">
        <v>95</v>
      </c>
      <c r="E701" s="215">
        <v>20</v>
      </c>
      <c r="F701" s="216" t="s">
        <v>95</v>
      </c>
      <c r="G701" s="212"/>
      <c r="H701" s="213"/>
      <c r="I701" s="213"/>
      <c r="J701" s="213"/>
      <c r="K701" s="213"/>
      <c r="L701" s="213"/>
      <c r="M701" s="213"/>
      <c r="N701" s="213"/>
      <c r="O701" s="213"/>
      <c r="P701" s="213"/>
      <c r="Q701" s="213"/>
      <c r="R701" s="213"/>
      <c r="S701" s="213"/>
      <c r="T701" s="213"/>
      <c r="U701" s="213"/>
      <c r="V701" s="213"/>
      <c r="W701" s="213"/>
      <c r="X701" s="213"/>
      <c r="Y701" s="213"/>
      <c r="Z701" s="213"/>
      <c r="AA701" s="213"/>
      <c r="AB701" s="213"/>
      <c r="AC701" s="213"/>
      <c r="AD701" s="213"/>
      <c r="AE701" s="213"/>
      <c r="AF701" s="213"/>
      <c r="AG701" s="213"/>
      <c r="AH701" s="213"/>
      <c r="AI701" s="213"/>
      <c r="AJ701" s="213"/>
      <c r="AK701" s="213"/>
      <c r="AL701" s="213"/>
      <c r="AM701" s="213"/>
      <c r="AN701" s="213"/>
      <c r="AO701" s="213"/>
      <c r="AP701" s="213"/>
      <c r="AQ701" s="213"/>
      <c r="AR701" s="213"/>
      <c r="AS701" s="213"/>
      <c r="AT701" s="213"/>
      <c r="AU701" s="213"/>
      <c r="AV701" s="213"/>
      <c r="AW701" s="213"/>
      <c r="AX701" s="213"/>
      <c r="AY701" s="213"/>
      <c r="AZ701" s="213"/>
      <c r="BA701" s="213"/>
      <c r="BB701" s="213"/>
      <c r="BC701" s="213"/>
      <c r="BD701" s="213"/>
      <c r="BE701" s="213"/>
      <c r="BF701" s="213"/>
      <c r="BG701" s="213"/>
      <c r="BH701" s="213"/>
      <c r="BI701" s="213"/>
      <c r="BJ701" s="213"/>
      <c r="BK701" s="213"/>
      <c r="BL701" s="213"/>
      <c r="BM701" s="214">
        <v>5</v>
      </c>
    </row>
    <row r="702" spans="1:65">
      <c r="A702" s="29"/>
      <c r="B702" s="19">
        <v>1</v>
      </c>
      <c r="C702" s="9">
        <v>3</v>
      </c>
      <c r="D702" s="215" t="s">
        <v>95</v>
      </c>
      <c r="E702" s="215">
        <v>18.999999999999996</v>
      </c>
      <c r="F702" s="216" t="s">
        <v>95</v>
      </c>
      <c r="G702" s="212"/>
      <c r="H702" s="213"/>
      <c r="I702" s="213"/>
      <c r="J702" s="213"/>
      <c r="K702" s="213"/>
      <c r="L702" s="213"/>
      <c r="M702" s="213"/>
      <c r="N702" s="213"/>
      <c r="O702" s="213"/>
      <c r="P702" s="213"/>
      <c r="Q702" s="213"/>
      <c r="R702" s="213"/>
      <c r="S702" s="213"/>
      <c r="T702" s="213"/>
      <c r="U702" s="213"/>
      <c r="V702" s="213"/>
      <c r="W702" s="213"/>
      <c r="X702" s="213"/>
      <c r="Y702" s="213"/>
      <c r="Z702" s="213"/>
      <c r="AA702" s="213"/>
      <c r="AB702" s="213"/>
      <c r="AC702" s="213"/>
      <c r="AD702" s="213"/>
      <c r="AE702" s="213"/>
      <c r="AF702" s="213"/>
      <c r="AG702" s="213"/>
      <c r="AH702" s="213"/>
      <c r="AI702" s="213"/>
      <c r="AJ702" s="213"/>
      <c r="AK702" s="213"/>
      <c r="AL702" s="213"/>
      <c r="AM702" s="213"/>
      <c r="AN702" s="213"/>
      <c r="AO702" s="213"/>
      <c r="AP702" s="213"/>
      <c r="AQ702" s="213"/>
      <c r="AR702" s="213"/>
      <c r="AS702" s="213"/>
      <c r="AT702" s="213"/>
      <c r="AU702" s="213"/>
      <c r="AV702" s="213"/>
      <c r="AW702" s="213"/>
      <c r="AX702" s="213"/>
      <c r="AY702" s="213"/>
      <c r="AZ702" s="213"/>
      <c r="BA702" s="213"/>
      <c r="BB702" s="213"/>
      <c r="BC702" s="213"/>
      <c r="BD702" s="213"/>
      <c r="BE702" s="213"/>
      <c r="BF702" s="213"/>
      <c r="BG702" s="213"/>
      <c r="BH702" s="213"/>
      <c r="BI702" s="213"/>
      <c r="BJ702" s="213"/>
      <c r="BK702" s="213"/>
      <c r="BL702" s="213"/>
      <c r="BM702" s="214">
        <v>16</v>
      </c>
    </row>
    <row r="703" spans="1:65">
      <c r="A703" s="29"/>
      <c r="B703" s="19">
        <v>1</v>
      </c>
      <c r="C703" s="9">
        <v>4</v>
      </c>
      <c r="D703" s="215" t="s">
        <v>95</v>
      </c>
      <c r="E703" s="215">
        <v>17</v>
      </c>
      <c r="F703" s="216" t="s">
        <v>95</v>
      </c>
      <c r="G703" s="212"/>
      <c r="H703" s="213"/>
      <c r="I703" s="213"/>
      <c r="J703" s="213"/>
      <c r="K703" s="213"/>
      <c r="L703" s="213"/>
      <c r="M703" s="213"/>
      <c r="N703" s="213"/>
      <c r="O703" s="213"/>
      <c r="P703" s="213"/>
      <c r="Q703" s="213"/>
      <c r="R703" s="213"/>
      <c r="S703" s="213"/>
      <c r="T703" s="213"/>
      <c r="U703" s="213"/>
      <c r="V703" s="213"/>
      <c r="W703" s="213"/>
      <c r="X703" s="213"/>
      <c r="Y703" s="213"/>
      <c r="Z703" s="213"/>
      <c r="AA703" s="213"/>
      <c r="AB703" s="213"/>
      <c r="AC703" s="213"/>
      <c r="AD703" s="213"/>
      <c r="AE703" s="213"/>
      <c r="AF703" s="213"/>
      <c r="AG703" s="213"/>
      <c r="AH703" s="213"/>
      <c r="AI703" s="213"/>
      <c r="AJ703" s="213"/>
      <c r="AK703" s="213"/>
      <c r="AL703" s="213"/>
      <c r="AM703" s="213"/>
      <c r="AN703" s="213"/>
      <c r="AO703" s="213"/>
      <c r="AP703" s="213"/>
      <c r="AQ703" s="213"/>
      <c r="AR703" s="213"/>
      <c r="AS703" s="213"/>
      <c r="AT703" s="213"/>
      <c r="AU703" s="213"/>
      <c r="AV703" s="213"/>
      <c r="AW703" s="213"/>
      <c r="AX703" s="213"/>
      <c r="AY703" s="213"/>
      <c r="AZ703" s="213"/>
      <c r="BA703" s="213"/>
      <c r="BB703" s="213"/>
      <c r="BC703" s="213"/>
      <c r="BD703" s="213"/>
      <c r="BE703" s="213"/>
      <c r="BF703" s="213"/>
      <c r="BG703" s="213"/>
      <c r="BH703" s="213"/>
      <c r="BI703" s="213"/>
      <c r="BJ703" s="213"/>
      <c r="BK703" s="213"/>
      <c r="BL703" s="213"/>
      <c r="BM703" s="214">
        <v>11.9166666666667</v>
      </c>
    </row>
    <row r="704" spans="1:65">
      <c r="A704" s="29"/>
      <c r="B704" s="19">
        <v>1</v>
      </c>
      <c r="C704" s="9">
        <v>5</v>
      </c>
      <c r="D704" s="215" t="s">
        <v>95</v>
      </c>
      <c r="E704" s="215">
        <v>17</v>
      </c>
      <c r="F704" s="216" t="s">
        <v>95</v>
      </c>
      <c r="G704" s="212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3"/>
      <c r="AT704" s="213"/>
      <c r="AU704" s="213"/>
      <c r="AV704" s="213"/>
      <c r="AW704" s="213"/>
      <c r="AX704" s="213"/>
      <c r="AY704" s="213"/>
      <c r="AZ704" s="213"/>
      <c r="BA704" s="213"/>
      <c r="BB704" s="213"/>
      <c r="BC704" s="213"/>
      <c r="BD704" s="213"/>
      <c r="BE704" s="213"/>
      <c r="BF704" s="213"/>
      <c r="BG704" s="213"/>
      <c r="BH704" s="213"/>
      <c r="BI704" s="213"/>
      <c r="BJ704" s="213"/>
      <c r="BK704" s="213"/>
      <c r="BL704" s="213"/>
      <c r="BM704" s="214">
        <v>11</v>
      </c>
    </row>
    <row r="705" spans="1:65">
      <c r="A705" s="29"/>
      <c r="B705" s="19">
        <v>1</v>
      </c>
      <c r="C705" s="9">
        <v>6</v>
      </c>
      <c r="D705" s="215" t="s">
        <v>95</v>
      </c>
      <c r="E705" s="215">
        <v>20</v>
      </c>
      <c r="F705" s="216" t="s">
        <v>95</v>
      </c>
      <c r="G705" s="212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3"/>
      <c r="AT705" s="213"/>
      <c r="AU705" s="213"/>
      <c r="AV705" s="213"/>
      <c r="AW705" s="213"/>
      <c r="AX705" s="213"/>
      <c r="AY705" s="213"/>
      <c r="AZ705" s="213"/>
      <c r="BA705" s="213"/>
      <c r="BB705" s="213"/>
      <c r="BC705" s="213"/>
      <c r="BD705" s="213"/>
      <c r="BE705" s="213"/>
      <c r="BF705" s="213"/>
      <c r="BG705" s="213"/>
      <c r="BH705" s="213"/>
      <c r="BI705" s="213"/>
      <c r="BJ705" s="213"/>
      <c r="BK705" s="213"/>
      <c r="BL705" s="213"/>
      <c r="BM705" s="218"/>
    </row>
    <row r="706" spans="1:65">
      <c r="A706" s="29"/>
      <c r="B706" s="20" t="s">
        <v>273</v>
      </c>
      <c r="C706" s="12"/>
      <c r="D706" s="219">
        <v>24</v>
      </c>
      <c r="E706" s="219">
        <v>18.833333333333332</v>
      </c>
      <c r="F706" s="219" t="s">
        <v>726</v>
      </c>
      <c r="G706" s="212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3"/>
      <c r="AT706" s="213"/>
      <c r="AU706" s="213"/>
      <c r="AV706" s="213"/>
      <c r="AW706" s="213"/>
      <c r="AX706" s="213"/>
      <c r="AY706" s="213"/>
      <c r="AZ706" s="213"/>
      <c r="BA706" s="213"/>
      <c r="BB706" s="213"/>
      <c r="BC706" s="213"/>
      <c r="BD706" s="213"/>
      <c r="BE706" s="213"/>
      <c r="BF706" s="213"/>
      <c r="BG706" s="213"/>
      <c r="BH706" s="213"/>
      <c r="BI706" s="213"/>
      <c r="BJ706" s="213"/>
      <c r="BK706" s="213"/>
      <c r="BL706" s="213"/>
      <c r="BM706" s="218"/>
    </row>
    <row r="707" spans="1:65">
      <c r="A707" s="29"/>
      <c r="B707" s="3" t="s">
        <v>274</v>
      </c>
      <c r="C707" s="28"/>
      <c r="D707" s="215">
        <v>24</v>
      </c>
      <c r="E707" s="215">
        <v>19.5</v>
      </c>
      <c r="F707" s="215" t="s">
        <v>726</v>
      </c>
      <c r="G707" s="212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3"/>
      <c r="AT707" s="213"/>
      <c r="AU707" s="213"/>
      <c r="AV707" s="213"/>
      <c r="AW707" s="213"/>
      <c r="AX707" s="213"/>
      <c r="AY707" s="213"/>
      <c r="AZ707" s="213"/>
      <c r="BA707" s="213"/>
      <c r="BB707" s="213"/>
      <c r="BC707" s="213"/>
      <c r="BD707" s="213"/>
      <c r="BE707" s="213"/>
      <c r="BF707" s="213"/>
      <c r="BG707" s="213"/>
      <c r="BH707" s="213"/>
      <c r="BI707" s="213"/>
      <c r="BJ707" s="213"/>
      <c r="BK707" s="213"/>
      <c r="BL707" s="213"/>
      <c r="BM707" s="218"/>
    </row>
    <row r="708" spans="1:65">
      <c r="A708" s="29"/>
      <c r="B708" s="3" t="s">
        <v>275</v>
      </c>
      <c r="C708" s="28"/>
      <c r="D708" s="215" t="s">
        <v>726</v>
      </c>
      <c r="E708" s="215">
        <v>1.4719601443879744</v>
      </c>
      <c r="F708" s="215" t="s">
        <v>726</v>
      </c>
      <c r="G708" s="212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3"/>
      <c r="AT708" s="213"/>
      <c r="AU708" s="213"/>
      <c r="AV708" s="213"/>
      <c r="AW708" s="213"/>
      <c r="AX708" s="213"/>
      <c r="AY708" s="213"/>
      <c r="AZ708" s="213"/>
      <c r="BA708" s="213"/>
      <c r="BB708" s="213"/>
      <c r="BC708" s="213"/>
      <c r="BD708" s="213"/>
      <c r="BE708" s="213"/>
      <c r="BF708" s="213"/>
      <c r="BG708" s="213"/>
      <c r="BH708" s="213"/>
      <c r="BI708" s="213"/>
      <c r="BJ708" s="213"/>
      <c r="BK708" s="213"/>
      <c r="BL708" s="213"/>
      <c r="BM708" s="218"/>
    </row>
    <row r="709" spans="1:65">
      <c r="A709" s="29"/>
      <c r="B709" s="3" t="s">
        <v>86</v>
      </c>
      <c r="C709" s="28"/>
      <c r="D709" s="13" t="s">
        <v>726</v>
      </c>
      <c r="E709" s="13">
        <v>7.8157175808211035E-2</v>
      </c>
      <c r="F709" s="13" t="s">
        <v>726</v>
      </c>
      <c r="G709" s="150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5"/>
    </row>
    <row r="710" spans="1:65">
      <c r="A710" s="29"/>
      <c r="B710" s="3" t="s">
        <v>276</v>
      </c>
      <c r="C710" s="28"/>
      <c r="D710" s="13">
        <v>1.0139860139860084</v>
      </c>
      <c r="E710" s="13">
        <v>0.58041958041957598</v>
      </c>
      <c r="F710" s="13" t="s">
        <v>726</v>
      </c>
      <c r="G710" s="150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5"/>
    </row>
    <row r="711" spans="1:65">
      <c r="A711" s="29"/>
      <c r="B711" s="45" t="s">
        <v>277</v>
      </c>
      <c r="C711" s="46"/>
      <c r="D711" s="44">
        <v>0</v>
      </c>
      <c r="E711" s="44">
        <v>2.27</v>
      </c>
      <c r="F711" s="44">
        <v>0.67</v>
      </c>
      <c r="G711" s="150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B712" s="30"/>
      <c r="C712" s="20"/>
      <c r="D712" s="20"/>
      <c r="E712" s="20"/>
      <c r="F712" s="20"/>
      <c r="BM712" s="55"/>
    </row>
    <row r="713" spans="1:65" ht="15">
      <c r="B713" s="8" t="s">
        <v>572</v>
      </c>
      <c r="BM713" s="27" t="s">
        <v>66</v>
      </c>
    </row>
    <row r="714" spans="1:65" ht="15">
      <c r="A714" s="24" t="s">
        <v>40</v>
      </c>
      <c r="B714" s="18" t="s">
        <v>110</v>
      </c>
      <c r="C714" s="15" t="s">
        <v>111</v>
      </c>
      <c r="D714" s="16" t="s">
        <v>236</v>
      </c>
      <c r="E714" s="17" t="s">
        <v>236</v>
      </c>
      <c r="F714" s="17" t="s">
        <v>236</v>
      </c>
      <c r="G714" s="17" t="s">
        <v>236</v>
      </c>
      <c r="H714" s="17" t="s">
        <v>236</v>
      </c>
      <c r="I714" s="17" t="s">
        <v>236</v>
      </c>
      <c r="J714" s="17" t="s">
        <v>236</v>
      </c>
      <c r="K714" s="17" t="s">
        <v>236</v>
      </c>
      <c r="L714" s="17" t="s">
        <v>236</v>
      </c>
      <c r="M714" s="17" t="s">
        <v>236</v>
      </c>
      <c r="N714" s="150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7">
        <v>1</v>
      </c>
    </row>
    <row r="715" spans="1:65">
      <c r="A715" s="29"/>
      <c r="B715" s="19" t="s">
        <v>237</v>
      </c>
      <c r="C715" s="9" t="s">
        <v>237</v>
      </c>
      <c r="D715" s="148" t="s">
        <v>241</v>
      </c>
      <c r="E715" s="149" t="s">
        <v>243</v>
      </c>
      <c r="F715" s="149" t="s">
        <v>244</v>
      </c>
      <c r="G715" s="149" t="s">
        <v>245</v>
      </c>
      <c r="H715" s="149" t="s">
        <v>247</v>
      </c>
      <c r="I715" s="149" t="s">
        <v>250</v>
      </c>
      <c r="J715" s="149" t="s">
        <v>257</v>
      </c>
      <c r="K715" s="149" t="s">
        <v>261</v>
      </c>
      <c r="L715" s="149" t="s">
        <v>263</v>
      </c>
      <c r="M715" s="149" t="s">
        <v>266</v>
      </c>
      <c r="N715" s="150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7" t="s">
        <v>3</v>
      </c>
    </row>
    <row r="716" spans="1:65">
      <c r="A716" s="29"/>
      <c r="B716" s="19"/>
      <c r="C716" s="9"/>
      <c r="D716" s="10" t="s">
        <v>280</v>
      </c>
      <c r="E716" s="11" t="s">
        <v>280</v>
      </c>
      <c r="F716" s="11" t="s">
        <v>280</v>
      </c>
      <c r="G716" s="11" t="s">
        <v>309</v>
      </c>
      <c r="H716" s="11" t="s">
        <v>280</v>
      </c>
      <c r="I716" s="11" t="s">
        <v>280</v>
      </c>
      <c r="J716" s="11" t="s">
        <v>280</v>
      </c>
      <c r="K716" s="11" t="s">
        <v>280</v>
      </c>
      <c r="L716" s="11" t="s">
        <v>280</v>
      </c>
      <c r="M716" s="11" t="s">
        <v>280</v>
      </c>
      <c r="N716" s="150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7">
        <v>2</v>
      </c>
    </row>
    <row r="717" spans="1:65">
      <c r="A717" s="29"/>
      <c r="B717" s="19"/>
      <c r="C717" s="9"/>
      <c r="D717" s="25" t="s">
        <v>310</v>
      </c>
      <c r="E717" s="25" t="s">
        <v>311</v>
      </c>
      <c r="F717" s="25" t="s">
        <v>312</v>
      </c>
      <c r="G717" s="25" t="s">
        <v>310</v>
      </c>
      <c r="H717" s="25" t="s">
        <v>313</v>
      </c>
      <c r="I717" s="25" t="s">
        <v>311</v>
      </c>
      <c r="J717" s="25" t="s">
        <v>314</v>
      </c>
      <c r="K717" s="25" t="s">
        <v>310</v>
      </c>
      <c r="L717" s="25" t="s">
        <v>310</v>
      </c>
      <c r="M717" s="25" t="s">
        <v>116</v>
      </c>
      <c r="N717" s="150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7">
        <v>3</v>
      </c>
    </row>
    <row r="718" spans="1:65">
      <c r="A718" s="29"/>
      <c r="B718" s="18">
        <v>1</v>
      </c>
      <c r="C718" s="14">
        <v>1</v>
      </c>
      <c r="D718" s="21">
        <v>6.33</v>
      </c>
      <c r="E718" s="21">
        <v>6.6139999999999999</v>
      </c>
      <c r="F718" s="145">
        <v>6.4315508373722583</v>
      </c>
      <c r="G718" s="21">
        <v>6.4</v>
      </c>
      <c r="H718" s="151">
        <v>8.7692999999999994</v>
      </c>
      <c r="I718" s="151">
        <v>8.57</v>
      </c>
      <c r="J718" s="21">
        <v>6.58</v>
      </c>
      <c r="K718" s="145">
        <v>5.133</v>
      </c>
      <c r="L718" s="151">
        <v>4.54</v>
      </c>
      <c r="M718" s="21">
        <v>6.65</v>
      </c>
      <c r="N718" s="150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27">
        <v>1</v>
      </c>
    </row>
    <row r="719" spans="1:65">
      <c r="A719" s="29"/>
      <c r="B719" s="19">
        <v>1</v>
      </c>
      <c r="C719" s="9">
        <v>2</v>
      </c>
      <c r="D719" s="11">
        <v>7.05</v>
      </c>
      <c r="E719" s="11">
        <v>6.5990000000000002</v>
      </c>
      <c r="F719" s="11">
        <v>7.0075017957803283</v>
      </c>
      <c r="G719" s="11">
        <v>6.6</v>
      </c>
      <c r="H719" s="146">
        <v>8.5564</v>
      </c>
      <c r="I719" s="146">
        <v>8.16</v>
      </c>
      <c r="J719" s="11">
        <v>6.59</v>
      </c>
      <c r="K719" s="11">
        <v>7.2312000000000003</v>
      </c>
      <c r="L719" s="146">
        <v>3.9600000000000004</v>
      </c>
      <c r="M719" s="11">
        <v>7.08</v>
      </c>
      <c r="N719" s="150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27">
        <v>33</v>
      </c>
    </row>
    <row r="720" spans="1:65">
      <c r="A720" s="29"/>
      <c r="B720" s="19">
        <v>1</v>
      </c>
      <c r="C720" s="9">
        <v>3</v>
      </c>
      <c r="D720" s="11">
        <v>6.2</v>
      </c>
      <c r="E720" s="11">
        <v>6.76</v>
      </c>
      <c r="F720" s="11">
        <v>6.9475644877924569</v>
      </c>
      <c r="G720" s="11">
        <v>6.5</v>
      </c>
      <c r="H720" s="146">
        <v>8.5251999999999999</v>
      </c>
      <c r="I720" s="146">
        <v>8.33</v>
      </c>
      <c r="J720" s="11">
        <v>6.26</v>
      </c>
      <c r="K720" s="11">
        <v>7.5217000000000001</v>
      </c>
      <c r="L720" s="146">
        <v>4.0599999999999996</v>
      </c>
      <c r="M720" s="11">
        <v>7.03</v>
      </c>
      <c r="N720" s="150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27">
        <v>16</v>
      </c>
    </row>
    <row r="721" spans="1:65">
      <c r="A721" s="29"/>
      <c r="B721" s="19">
        <v>1</v>
      </c>
      <c r="C721" s="9">
        <v>4</v>
      </c>
      <c r="D721" s="11">
        <v>6.9</v>
      </c>
      <c r="E721" s="11">
        <v>6.71</v>
      </c>
      <c r="F721" s="11">
        <v>6.8856217608494328</v>
      </c>
      <c r="G721" s="11">
        <v>6.5</v>
      </c>
      <c r="H721" s="146">
        <v>8.4365000000000006</v>
      </c>
      <c r="I721" s="146">
        <v>8.48</v>
      </c>
      <c r="J721" s="11">
        <v>6.42</v>
      </c>
      <c r="K721" s="11">
        <v>6.5780000000000003</v>
      </c>
      <c r="L721" s="146">
        <v>4.87</v>
      </c>
      <c r="M721" s="11">
        <v>7.54</v>
      </c>
      <c r="N721" s="150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27">
        <v>6.6981706141065258</v>
      </c>
    </row>
    <row r="722" spans="1:65">
      <c r="A722" s="29"/>
      <c r="B722" s="19">
        <v>1</v>
      </c>
      <c r="C722" s="9">
        <v>5</v>
      </c>
      <c r="D722" s="11">
        <v>6.02</v>
      </c>
      <c r="E722" s="11">
        <v>6.8109999999999999</v>
      </c>
      <c r="F722" s="11">
        <v>6.8437019209833121</v>
      </c>
      <c r="G722" s="11">
        <v>6.5</v>
      </c>
      <c r="H722" s="146">
        <v>8.5821000000000005</v>
      </c>
      <c r="I722" s="146">
        <v>8.6300000000000008</v>
      </c>
      <c r="J722" s="11">
        <v>6.37</v>
      </c>
      <c r="K722" s="11">
        <v>6.9970999999999997</v>
      </c>
      <c r="L722" s="146">
        <v>4.6399999999999997</v>
      </c>
      <c r="M722" s="11">
        <v>7.42</v>
      </c>
      <c r="N722" s="150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112</v>
      </c>
    </row>
    <row r="723" spans="1:65">
      <c r="A723" s="29"/>
      <c r="B723" s="19">
        <v>1</v>
      </c>
      <c r="C723" s="9">
        <v>6</v>
      </c>
      <c r="D723" s="11">
        <v>6.52</v>
      </c>
      <c r="E723" s="11">
        <v>6.6870000000000003</v>
      </c>
      <c r="F723" s="11">
        <v>6.8615815283228851</v>
      </c>
      <c r="G723" s="11">
        <v>6.3</v>
      </c>
      <c r="H723" s="146">
        <v>8.6669</v>
      </c>
      <c r="I723" s="146">
        <v>8.26</v>
      </c>
      <c r="J723" s="11">
        <v>6.53</v>
      </c>
      <c r="K723" s="11">
        <v>6.1444999999999999</v>
      </c>
      <c r="L723" s="146">
        <v>5.7</v>
      </c>
      <c r="M723" s="11">
        <v>6.03</v>
      </c>
      <c r="N723" s="150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5"/>
    </row>
    <row r="724" spans="1:65">
      <c r="A724" s="29"/>
      <c r="B724" s="20" t="s">
        <v>273</v>
      </c>
      <c r="C724" s="12"/>
      <c r="D724" s="22">
        <v>6.503333333333333</v>
      </c>
      <c r="E724" s="22">
        <v>6.6968333333333332</v>
      </c>
      <c r="F724" s="22">
        <v>6.8295870551834454</v>
      </c>
      <c r="G724" s="22">
        <v>6.4666666666666659</v>
      </c>
      <c r="H724" s="22">
        <v>8.5893999999999995</v>
      </c>
      <c r="I724" s="22">
        <v>8.4050000000000011</v>
      </c>
      <c r="J724" s="22">
        <v>6.458333333333333</v>
      </c>
      <c r="K724" s="22">
        <v>6.6009166666666665</v>
      </c>
      <c r="L724" s="22">
        <v>4.628333333333333</v>
      </c>
      <c r="M724" s="22">
        <v>6.958333333333333</v>
      </c>
      <c r="N724" s="150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5"/>
    </row>
    <row r="725" spans="1:65">
      <c r="A725" s="29"/>
      <c r="B725" s="3" t="s">
        <v>274</v>
      </c>
      <c r="C725" s="28"/>
      <c r="D725" s="11">
        <v>6.4249999999999998</v>
      </c>
      <c r="E725" s="11">
        <v>6.6985000000000001</v>
      </c>
      <c r="F725" s="11">
        <v>6.8736016445861594</v>
      </c>
      <c r="G725" s="11">
        <v>6.5</v>
      </c>
      <c r="H725" s="11">
        <v>8.5692500000000003</v>
      </c>
      <c r="I725" s="11">
        <v>8.4050000000000011</v>
      </c>
      <c r="J725" s="11">
        <v>6.4749999999999996</v>
      </c>
      <c r="K725" s="11">
        <v>6.7875499999999995</v>
      </c>
      <c r="L725" s="11">
        <v>4.59</v>
      </c>
      <c r="M725" s="11">
        <v>7.0549999999999997</v>
      </c>
      <c r="N725" s="150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55"/>
    </row>
    <row r="726" spans="1:65">
      <c r="A726" s="29"/>
      <c r="B726" s="3" t="s">
        <v>275</v>
      </c>
      <c r="C726" s="28"/>
      <c r="D726" s="23">
        <v>0.40302191834522694</v>
      </c>
      <c r="E726" s="23">
        <v>8.2130181216570161E-2</v>
      </c>
      <c r="F726" s="23">
        <v>0.20414109052476287</v>
      </c>
      <c r="G726" s="23">
        <v>0.10327955589886438</v>
      </c>
      <c r="H726" s="23">
        <v>0.11576925325836704</v>
      </c>
      <c r="I726" s="23">
        <v>0.18447222013083731</v>
      </c>
      <c r="J726" s="23">
        <v>0.13105978279650352</v>
      </c>
      <c r="K726" s="23">
        <v>0.86783419480144253</v>
      </c>
      <c r="L726" s="23">
        <v>0.62999735449179717</v>
      </c>
      <c r="M726" s="23">
        <v>0.55286224926889938</v>
      </c>
      <c r="N726" s="202"/>
      <c r="O726" s="203"/>
      <c r="P726" s="203"/>
      <c r="Q726" s="203"/>
      <c r="R726" s="203"/>
      <c r="S726" s="203"/>
      <c r="T726" s="203"/>
      <c r="U726" s="203"/>
      <c r="V726" s="203"/>
      <c r="W726" s="203"/>
      <c r="X726" s="203"/>
      <c r="Y726" s="203"/>
      <c r="Z726" s="203"/>
      <c r="AA726" s="203"/>
      <c r="AB726" s="203"/>
      <c r="AC726" s="203"/>
      <c r="AD726" s="203"/>
      <c r="AE726" s="203"/>
      <c r="AF726" s="203"/>
      <c r="AG726" s="203"/>
      <c r="AH726" s="203"/>
      <c r="AI726" s="203"/>
      <c r="AJ726" s="203"/>
      <c r="AK726" s="203"/>
      <c r="AL726" s="203"/>
      <c r="AM726" s="203"/>
      <c r="AN726" s="203"/>
      <c r="AO726" s="203"/>
      <c r="AP726" s="203"/>
      <c r="AQ726" s="203"/>
      <c r="AR726" s="203"/>
      <c r="AS726" s="203"/>
      <c r="AT726" s="203"/>
      <c r="AU726" s="203"/>
      <c r="AV726" s="203"/>
      <c r="AW726" s="203"/>
      <c r="AX726" s="203"/>
      <c r="AY726" s="203"/>
      <c r="AZ726" s="203"/>
      <c r="BA726" s="203"/>
      <c r="BB726" s="203"/>
      <c r="BC726" s="203"/>
      <c r="BD726" s="203"/>
      <c r="BE726" s="203"/>
      <c r="BF726" s="203"/>
      <c r="BG726" s="203"/>
      <c r="BH726" s="203"/>
      <c r="BI726" s="203"/>
      <c r="BJ726" s="203"/>
      <c r="BK726" s="203"/>
      <c r="BL726" s="203"/>
      <c r="BM726" s="56"/>
    </row>
    <row r="727" spans="1:65">
      <c r="A727" s="29"/>
      <c r="B727" s="3" t="s">
        <v>86</v>
      </c>
      <c r="C727" s="28"/>
      <c r="D727" s="13">
        <v>6.197159174965048E-2</v>
      </c>
      <c r="E727" s="13">
        <v>1.2264032435713919E-2</v>
      </c>
      <c r="F727" s="13">
        <v>2.9890693079287437E-2</v>
      </c>
      <c r="G727" s="13">
        <v>1.5971065345185217E-2</v>
      </c>
      <c r="H727" s="13">
        <v>1.3478153684584144E-2</v>
      </c>
      <c r="I727" s="13">
        <v>2.1947914352270944E-2</v>
      </c>
      <c r="J727" s="13">
        <v>2.0293127658813449E-2</v>
      </c>
      <c r="K727" s="13">
        <v>0.13147176954737738</v>
      </c>
      <c r="L727" s="13">
        <v>0.1361175414818431</v>
      </c>
      <c r="M727" s="13">
        <v>7.9453257379961589E-2</v>
      </c>
      <c r="N727" s="150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5"/>
    </row>
    <row r="728" spans="1:65">
      <c r="A728" s="29"/>
      <c r="B728" s="3" t="s">
        <v>276</v>
      </c>
      <c r="C728" s="28"/>
      <c r="D728" s="13">
        <v>-2.9088133461823151E-2</v>
      </c>
      <c r="E728" s="13">
        <v>-1.99648657855378E-4</v>
      </c>
      <c r="F728" s="13">
        <v>1.961975121985593E-2</v>
      </c>
      <c r="G728" s="13">
        <v>-3.4562264949224542E-2</v>
      </c>
      <c r="H728" s="13">
        <v>0.28235013630594819</v>
      </c>
      <c r="I728" s="13">
        <v>0.25482023140749011</v>
      </c>
      <c r="J728" s="13">
        <v>-3.5806385741815716E-2</v>
      </c>
      <c r="K728" s="13">
        <v>-1.4519478980580147E-2</v>
      </c>
      <c r="L728" s="13">
        <v>-0.30901531179484443</v>
      </c>
      <c r="M728" s="13">
        <v>3.8840861813656646E-2</v>
      </c>
      <c r="N728" s="150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5"/>
    </row>
    <row r="729" spans="1:65">
      <c r="A729" s="29"/>
      <c r="B729" s="45" t="s">
        <v>277</v>
      </c>
      <c r="C729" s="46"/>
      <c r="D729" s="44">
        <v>0.53</v>
      </c>
      <c r="E729" s="44">
        <v>0.17</v>
      </c>
      <c r="F729" s="44">
        <v>0.65</v>
      </c>
      <c r="G729" s="44">
        <v>0.66</v>
      </c>
      <c r="H729" s="44">
        <v>7.02</v>
      </c>
      <c r="I729" s="44">
        <v>6.35</v>
      </c>
      <c r="J729" s="44">
        <v>0.69</v>
      </c>
      <c r="K729" s="44">
        <v>0.17</v>
      </c>
      <c r="L729" s="44">
        <v>7.31</v>
      </c>
      <c r="M729" s="44">
        <v>1.1200000000000001</v>
      </c>
      <c r="N729" s="150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5"/>
    </row>
    <row r="730" spans="1:65">
      <c r="B730" s="3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BM730" s="55"/>
    </row>
    <row r="731" spans="1:65" ht="15">
      <c r="B731" s="8" t="s">
        <v>573</v>
      </c>
      <c r="BM731" s="27" t="s">
        <v>286</v>
      </c>
    </row>
    <row r="732" spans="1:65" ht="15">
      <c r="A732" s="24" t="s">
        <v>124</v>
      </c>
      <c r="B732" s="18" t="s">
        <v>110</v>
      </c>
      <c r="C732" s="15" t="s">
        <v>111</v>
      </c>
      <c r="D732" s="16" t="s">
        <v>236</v>
      </c>
      <c r="E732" s="17" t="s">
        <v>236</v>
      </c>
      <c r="F732" s="17" t="s">
        <v>236</v>
      </c>
      <c r="G732" s="150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7">
        <v>1</v>
      </c>
    </row>
    <row r="733" spans="1:65">
      <c r="A733" s="29"/>
      <c r="B733" s="19" t="s">
        <v>237</v>
      </c>
      <c r="C733" s="9" t="s">
        <v>237</v>
      </c>
      <c r="D733" s="148" t="s">
        <v>241</v>
      </c>
      <c r="E733" s="149" t="s">
        <v>246</v>
      </c>
      <c r="F733" s="149" t="s">
        <v>264</v>
      </c>
      <c r="G733" s="150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7" t="s">
        <v>82</v>
      </c>
    </row>
    <row r="734" spans="1:65">
      <c r="A734" s="29"/>
      <c r="B734" s="19"/>
      <c r="C734" s="9"/>
      <c r="D734" s="10" t="s">
        <v>280</v>
      </c>
      <c r="E734" s="11" t="s">
        <v>280</v>
      </c>
      <c r="F734" s="11" t="s">
        <v>309</v>
      </c>
      <c r="G734" s="150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7">
        <v>2</v>
      </c>
    </row>
    <row r="735" spans="1:65">
      <c r="A735" s="29"/>
      <c r="B735" s="19"/>
      <c r="C735" s="9"/>
      <c r="D735" s="25" t="s">
        <v>310</v>
      </c>
      <c r="E735" s="25" t="s">
        <v>310</v>
      </c>
      <c r="F735" s="25" t="s">
        <v>311</v>
      </c>
      <c r="G735" s="150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7">
        <v>2</v>
      </c>
    </row>
    <row r="736" spans="1:65">
      <c r="A736" s="29"/>
      <c r="B736" s="18">
        <v>1</v>
      </c>
      <c r="C736" s="14">
        <v>1</v>
      </c>
      <c r="D736" s="21">
        <v>10</v>
      </c>
      <c r="E736" s="151" t="s">
        <v>95</v>
      </c>
      <c r="F736" s="151" t="s">
        <v>103</v>
      </c>
      <c r="G736" s="150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27">
        <v>1</v>
      </c>
    </row>
    <row r="737" spans="1:65">
      <c r="A737" s="29"/>
      <c r="B737" s="19">
        <v>1</v>
      </c>
      <c r="C737" s="9">
        <v>2</v>
      </c>
      <c r="D737" s="11">
        <v>4</v>
      </c>
      <c r="E737" s="146" t="s">
        <v>95</v>
      </c>
      <c r="F737" s="146" t="s">
        <v>103</v>
      </c>
      <c r="G737" s="150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27">
        <v>5</v>
      </c>
    </row>
    <row r="738" spans="1:65">
      <c r="A738" s="29"/>
      <c r="B738" s="19">
        <v>1</v>
      </c>
      <c r="C738" s="9">
        <v>3</v>
      </c>
      <c r="D738" s="11">
        <v>5</v>
      </c>
      <c r="E738" s="146" t="s">
        <v>95</v>
      </c>
      <c r="F738" s="146" t="s">
        <v>103</v>
      </c>
      <c r="G738" s="150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27">
        <v>16</v>
      </c>
    </row>
    <row r="739" spans="1:65">
      <c r="A739" s="29"/>
      <c r="B739" s="19">
        <v>1</v>
      </c>
      <c r="C739" s="9">
        <v>4</v>
      </c>
      <c r="D739" s="11">
        <v>7</v>
      </c>
      <c r="E739" s="146" t="s">
        <v>95</v>
      </c>
      <c r="F739" s="146" t="s">
        <v>103</v>
      </c>
      <c r="G739" s="150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27">
        <v>5.5</v>
      </c>
    </row>
    <row r="740" spans="1:65">
      <c r="A740" s="29"/>
      <c r="B740" s="19">
        <v>1</v>
      </c>
      <c r="C740" s="9">
        <v>5</v>
      </c>
      <c r="D740" s="11">
        <v>3</v>
      </c>
      <c r="E740" s="146" t="s">
        <v>95</v>
      </c>
      <c r="F740" s="146" t="s">
        <v>103</v>
      </c>
      <c r="G740" s="150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11</v>
      </c>
    </row>
    <row r="741" spans="1:65">
      <c r="A741" s="29"/>
      <c r="B741" s="19">
        <v>1</v>
      </c>
      <c r="C741" s="9">
        <v>6</v>
      </c>
      <c r="D741" s="11">
        <v>4</v>
      </c>
      <c r="E741" s="146" t="s">
        <v>95</v>
      </c>
      <c r="F741" s="146" t="s">
        <v>103</v>
      </c>
      <c r="G741" s="150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5"/>
    </row>
    <row r="742" spans="1:65">
      <c r="A742" s="29"/>
      <c r="B742" s="20" t="s">
        <v>273</v>
      </c>
      <c r="C742" s="12"/>
      <c r="D742" s="22">
        <v>5.5</v>
      </c>
      <c r="E742" s="22" t="s">
        <v>726</v>
      </c>
      <c r="F742" s="22" t="s">
        <v>726</v>
      </c>
      <c r="G742" s="150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5"/>
    </row>
    <row r="743" spans="1:65">
      <c r="A743" s="29"/>
      <c r="B743" s="3" t="s">
        <v>274</v>
      </c>
      <c r="C743" s="28"/>
      <c r="D743" s="11">
        <v>4.5</v>
      </c>
      <c r="E743" s="11" t="s">
        <v>726</v>
      </c>
      <c r="F743" s="11" t="s">
        <v>726</v>
      </c>
      <c r="G743" s="150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55"/>
    </row>
    <row r="744" spans="1:65">
      <c r="A744" s="29"/>
      <c r="B744" s="3" t="s">
        <v>275</v>
      </c>
      <c r="C744" s="28"/>
      <c r="D744" s="23">
        <v>2.5884358211089569</v>
      </c>
      <c r="E744" s="23" t="s">
        <v>726</v>
      </c>
      <c r="F744" s="23" t="s">
        <v>726</v>
      </c>
      <c r="G744" s="150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55"/>
    </row>
    <row r="745" spans="1:65">
      <c r="A745" s="29"/>
      <c r="B745" s="3" t="s">
        <v>86</v>
      </c>
      <c r="C745" s="28"/>
      <c r="D745" s="13">
        <v>0.47062469474708307</v>
      </c>
      <c r="E745" s="13" t="s">
        <v>726</v>
      </c>
      <c r="F745" s="13" t="s">
        <v>726</v>
      </c>
      <c r="G745" s="150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5"/>
    </row>
    <row r="746" spans="1:65">
      <c r="A746" s="29"/>
      <c r="B746" s="3" t="s">
        <v>276</v>
      </c>
      <c r="C746" s="28"/>
      <c r="D746" s="13">
        <v>0</v>
      </c>
      <c r="E746" s="13" t="s">
        <v>726</v>
      </c>
      <c r="F746" s="13" t="s">
        <v>726</v>
      </c>
      <c r="G746" s="150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5"/>
    </row>
    <row r="747" spans="1:65">
      <c r="A747" s="29"/>
      <c r="B747" s="45" t="s">
        <v>277</v>
      </c>
      <c r="C747" s="46"/>
      <c r="D747" s="44">
        <v>0.67</v>
      </c>
      <c r="E747" s="44">
        <v>0</v>
      </c>
      <c r="F747" s="44">
        <v>3.37</v>
      </c>
      <c r="G747" s="150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5"/>
    </row>
    <row r="748" spans="1:65">
      <c r="B748" s="30"/>
      <c r="C748" s="20"/>
      <c r="D748" s="20"/>
      <c r="E748" s="20"/>
      <c r="F748" s="20"/>
      <c r="BM748" s="55"/>
    </row>
    <row r="749" spans="1:65" ht="15">
      <c r="B749" s="8" t="s">
        <v>574</v>
      </c>
      <c r="BM749" s="27" t="s">
        <v>66</v>
      </c>
    </row>
    <row r="750" spans="1:65" ht="15">
      <c r="A750" s="24" t="s">
        <v>43</v>
      </c>
      <c r="B750" s="18" t="s">
        <v>110</v>
      </c>
      <c r="C750" s="15" t="s">
        <v>111</v>
      </c>
      <c r="D750" s="16" t="s">
        <v>236</v>
      </c>
      <c r="E750" s="17" t="s">
        <v>236</v>
      </c>
      <c r="F750" s="17" t="s">
        <v>236</v>
      </c>
      <c r="G750" s="17" t="s">
        <v>236</v>
      </c>
      <c r="H750" s="17" t="s">
        <v>236</v>
      </c>
      <c r="I750" s="17" t="s">
        <v>236</v>
      </c>
      <c r="J750" s="17" t="s">
        <v>236</v>
      </c>
      <c r="K750" s="17" t="s">
        <v>236</v>
      </c>
      <c r="L750" s="17" t="s">
        <v>236</v>
      </c>
      <c r="M750" s="17" t="s">
        <v>236</v>
      </c>
      <c r="N750" s="17" t="s">
        <v>236</v>
      </c>
      <c r="O750" s="17" t="s">
        <v>236</v>
      </c>
      <c r="P750" s="17" t="s">
        <v>236</v>
      </c>
      <c r="Q750" s="17" t="s">
        <v>236</v>
      </c>
      <c r="R750" s="17" t="s">
        <v>236</v>
      </c>
      <c r="S750" s="17" t="s">
        <v>236</v>
      </c>
      <c r="T750" s="17" t="s">
        <v>236</v>
      </c>
      <c r="U750" s="17" t="s">
        <v>236</v>
      </c>
      <c r="V750" s="17" t="s">
        <v>236</v>
      </c>
      <c r="W750" s="17" t="s">
        <v>236</v>
      </c>
      <c r="X750" s="150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7">
        <v>1</v>
      </c>
    </row>
    <row r="751" spans="1:65">
      <c r="A751" s="29"/>
      <c r="B751" s="19" t="s">
        <v>237</v>
      </c>
      <c r="C751" s="9" t="s">
        <v>237</v>
      </c>
      <c r="D751" s="148" t="s">
        <v>239</v>
      </c>
      <c r="E751" s="149" t="s">
        <v>241</v>
      </c>
      <c r="F751" s="149" t="s">
        <v>243</v>
      </c>
      <c r="G751" s="149" t="s">
        <v>244</v>
      </c>
      <c r="H751" s="149" t="s">
        <v>245</v>
      </c>
      <c r="I751" s="149" t="s">
        <v>246</v>
      </c>
      <c r="J751" s="149" t="s">
        <v>248</v>
      </c>
      <c r="K751" s="149" t="s">
        <v>249</v>
      </c>
      <c r="L751" s="149" t="s">
        <v>250</v>
      </c>
      <c r="M751" s="149" t="s">
        <v>251</v>
      </c>
      <c r="N751" s="149" t="s">
        <v>252</v>
      </c>
      <c r="O751" s="149" t="s">
        <v>253</v>
      </c>
      <c r="P751" s="149" t="s">
        <v>254</v>
      </c>
      <c r="Q751" s="149" t="s">
        <v>255</v>
      </c>
      <c r="R751" s="149" t="s">
        <v>257</v>
      </c>
      <c r="S751" s="149" t="s">
        <v>258</v>
      </c>
      <c r="T751" s="149" t="s">
        <v>260</v>
      </c>
      <c r="U751" s="149" t="s">
        <v>263</v>
      </c>
      <c r="V751" s="149" t="s">
        <v>264</v>
      </c>
      <c r="W751" s="149" t="s">
        <v>266</v>
      </c>
      <c r="X751" s="150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7" t="s">
        <v>3</v>
      </c>
    </row>
    <row r="752" spans="1:65">
      <c r="A752" s="29"/>
      <c r="B752" s="19"/>
      <c r="C752" s="9"/>
      <c r="D752" s="10" t="s">
        <v>280</v>
      </c>
      <c r="E752" s="11" t="s">
        <v>280</v>
      </c>
      <c r="F752" s="11" t="s">
        <v>280</v>
      </c>
      <c r="G752" s="11" t="s">
        <v>280</v>
      </c>
      <c r="H752" s="11" t="s">
        <v>309</v>
      </c>
      <c r="I752" s="11" t="s">
        <v>280</v>
      </c>
      <c r="J752" s="11" t="s">
        <v>309</v>
      </c>
      <c r="K752" s="11" t="s">
        <v>309</v>
      </c>
      <c r="L752" s="11" t="s">
        <v>280</v>
      </c>
      <c r="M752" s="11" t="s">
        <v>280</v>
      </c>
      <c r="N752" s="11" t="s">
        <v>280</v>
      </c>
      <c r="O752" s="11" t="s">
        <v>280</v>
      </c>
      <c r="P752" s="11" t="s">
        <v>280</v>
      </c>
      <c r="Q752" s="11" t="s">
        <v>280</v>
      </c>
      <c r="R752" s="11" t="s">
        <v>280</v>
      </c>
      <c r="S752" s="11" t="s">
        <v>280</v>
      </c>
      <c r="T752" s="11" t="s">
        <v>280</v>
      </c>
      <c r="U752" s="11" t="s">
        <v>280</v>
      </c>
      <c r="V752" s="11" t="s">
        <v>309</v>
      </c>
      <c r="W752" s="11" t="s">
        <v>280</v>
      </c>
      <c r="X752" s="150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7">
        <v>1</v>
      </c>
    </row>
    <row r="753" spans="1:65">
      <c r="A753" s="29"/>
      <c r="B753" s="19"/>
      <c r="C753" s="9"/>
      <c r="D753" s="25" t="s">
        <v>310</v>
      </c>
      <c r="E753" s="25" t="s">
        <v>310</v>
      </c>
      <c r="F753" s="25" t="s">
        <v>311</v>
      </c>
      <c r="G753" s="25" t="s">
        <v>312</v>
      </c>
      <c r="H753" s="25" t="s">
        <v>310</v>
      </c>
      <c r="I753" s="25" t="s">
        <v>310</v>
      </c>
      <c r="J753" s="25" t="s">
        <v>312</v>
      </c>
      <c r="K753" s="25" t="s">
        <v>311</v>
      </c>
      <c r="L753" s="25" t="s">
        <v>311</v>
      </c>
      <c r="M753" s="25" t="s">
        <v>310</v>
      </c>
      <c r="N753" s="25" t="s">
        <v>310</v>
      </c>
      <c r="O753" s="25" t="s">
        <v>310</v>
      </c>
      <c r="P753" s="25" t="s">
        <v>310</v>
      </c>
      <c r="Q753" s="25" t="s">
        <v>310</v>
      </c>
      <c r="R753" s="25" t="s">
        <v>314</v>
      </c>
      <c r="S753" s="25" t="s">
        <v>310</v>
      </c>
      <c r="T753" s="25" t="s">
        <v>312</v>
      </c>
      <c r="U753" s="25" t="s">
        <v>310</v>
      </c>
      <c r="V753" s="25" t="s">
        <v>311</v>
      </c>
      <c r="W753" s="25" t="s">
        <v>116</v>
      </c>
      <c r="X753" s="150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7">
        <v>1</v>
      </c>
    </row>
    <row r="754" spans="1:65">
      <c r="A754" s="29"/>
      <c r="B754" s="18">
        <v>1</v>
      </c>
      <c r="C754" s="14">
        <v>1</v>
      </c>
      <c r="D754" s="210">
        <v>15</v>
      </c>
      <c r="E754" s="210">
        <v>14.7</v>
      </c>
      <c r="F754" s="210">
        <v>13.91</v>
      </c>
      <c r="G754" s="210">
        <v>13.952837167560867</v>
      </c>
      <c r="H754" s="210">
        <v>15.7</v>
      </c>
      <c r="I754" s="210">
        <v>13.1</v>
      </c>
      <c r="J754" s="210">
        <v>15.1</v>
      </c>
      <c r="K754" s="210">
        <v>16.899999999999999</v>
      </c>
      <c r="L754" s="211">
        <v>20.81</v>
      </c>
      <c r="M754" s="210">
        <v>12.3</v>
      </c>
      <c r="N754" s="210">
        <v>13.9</v>
      </c>
      <c r="O754" s="210">
        <v>14.6</v>
      </c>
      <c r="P754" s="210">
        <v>14.6</v>
      </c>
      <c r="Q754" s="210">
        <v>13.8</v>
      </c>
      <c r="R754" s="210">
        <v>13.73</v>
      </c>
      <c r="S754" s="210">
        <v>11.7</v>
      </c>
      <c r="T754" s="210">
        <v>15.1</v>
      </c>
      <c r="U754" s="210">
        <v>11.1</v>
      </c>
      <c r="V754" s="210">
        <v>13.120513355815467</v>
      </c>
      <c r="W754" s="210">
        <v>15.469999999999999</v>
      </c>
      <c r="X754" s="212"/>
      <c r="Y754" s="213"/>
      <c r="Z754" s="213"/>
      <c r="AA754" s="213"/>
      <c r="AB754" s="213"/>
      <c r="AC754" s="213"/>
      <c r="AD754" s="213"/>
      <c r="AE754" s="213"/>
      <c r="AF754" s="213"/>
      <c r="AG754" s="213"/>
      <c r="AH754" s="213"/>
      <c r="AI754" s="213"/>
      <c r="AJ754" s="213"/>
      <c r="AK754" s="213"/>
      <c r="AL754" s="213"/>
      <c r="AM754" s="213"/>
      <c r="AN754" s="213"/>
      <c r="AO754" s="213"/>
      <c r="AP754" s="213"/>
      <c r="AQ754" s="213"/>
      <c r="AR754" s="213"/>
      <c r="AS754" s="213"/>
      <c r="AT754" s="213"/>
      <c r="AU754" s="213"/>
      <c r="AV754" s="213"/>
      <c r="AW754" s="213"/>
      <c r="AX754" s="213"/>
      <c r="AY754" s="213"/>
      <c r="AZ754" s="213"/>
      <c r="BA754" s="213"/>
      <c r="BB754" s="213"/>
      <c r="BC754" s="213"/>
      <c r="BD754" s="213"/>
      <c r="BE754" s="213"/>
      <c r="BF754" s="213"/>
      <c r="BG754" s="213"/>
      <c r="BH754" s="213"/>
      <c r="BI754" s="213"/>
      <c r="BJ754" s="213"/>
      <c r="BK754" s="213"/>
      <c r="BL754" s="213"/>
      <c r="BM754" s="214">
        <v>1</v>
      </c>
    </row>
    <row r="755" spans="1:65">
      <c r="A755" s="29"/>
      <c r="B755" s="19">
        <v>1</v>
      </c>
      <c r="C755" s="9">
        <v>2</v>
      </c>
      <c r="D755" s="215">
        <v>14</v>
      </c>
      <c r="E755" s="215">
        <v>14.3</v>
      </c>
      <c r="F755" s="215">
        <v>13.8</v>
      </c>
      <c r="G755" s="215">
        <v>14.502115217882292</v>
      </c>
      <c r="H755" s="215">
        <v>16.3</v>
      </c>
      <c r="I755" s="215">
        <v>12.9</v>
      </c>
      <c r="J755" s="215">
        <v>14.9</v>
      </c>
      <c r="K755" s="215">
        <v>16.600000000000001</v>
      </c>
      <c r="L755" s="216">
        <v>19.489999999999998</v>
      </c>
      <c r="M755" s="215">
        <v>12.5</v>
      </c>
      <c r="N755" s="215">
        <v>13.3</v>
      </c>
      <c r="O755" s="215">
        <v>14.4</v>
      </c>
      <c r="P755" s="215">
        <v>14.2</v>
      </c>
      <c r="Q755" s="215">
        <v>14.1</v>
      </c>
      <c r="R755" s="215">
        <v>14.41</v>
      </c>
      <c r="S755" s="215">
        <v>11.1</v>
      </c>
      <c r="T755" s="215">
        <v>16.600000000000001</v>
      </c>
      <c r="U755" s="215">
        <v>10.3</v>
      </c>
      <c r="V755" s="215">
        <v>14.175438091137217</v>
      </c>
      <c r="W755" s="215">
        <v>16.34</v>
      </c>
      <c r="X755" s="212"/>
      <c r="Y755" s="213"/>
      <c r="Z755" s="213"/>
      <c r="AA755" s="213"/>
      <c r="AB755" s="213"/>
      <c r="AC755" s="213"/>
      <c r="AD755" s="213"/>
      <c r="AE755" s="213"/>
      <c r="AF755" s="213"/>
      <c r="AG755" s="213"/>
      <c r="AH755" s="213"/>
      <c r="AI755" s="213"/>
      <c r="AJ755" s="213"/>
      <c r="AK755" s="213"/>
      <c r="AL755" s="213"/>
      <c r="AM755" s="213"/>
      <c r="AN755" s="213"/>
      <c r="AO755" s="213"/>
      <c r="AP755" s="213"/>
      <c r="AQ755" s="213"/>
      <c r="AR755" s="213"/>
      <c r="AS755" s="213"/>
      <c r="AT755" s="213"/>
      <c r="AU755" s="213"/>
      <c r="AV755" s="213"/>
      <c r="AW755" s="213"/>
      <c r="AX755" s="213"/>
      <c r="AY755" s="213"/>
      <c r="AZ755" s="213"/>
      <c r="BA755" s="213"/>
      <c r="BB755" s="213"/>
      <c r="BC755" s="213"/>
      <c r="BD755" s="213"/>
      <c r="BE755" s="213"/>
      <c r="BF755" s="213"/>
      <c r="BG755" s="213"/>
      <c r="BH755" s="213"/>
      <c r="BI755" s="213"/>
      <c r="BJ755" s="213"/>
      <c r="BK755" s="213"/>
      <c r="BL755" s="213"/>
      <c r="BM755" s="214">
        <v>34</v>
      </c>
    </row>
    <row r="756" spans="1:65">
      <c r="A756" s="29"/>
      <c r="B756" s="19">
        <v>1</v>
      </c>
      <c r="C756" s="9">
        <v>3</v>
      </c>
      <c r="D756" s="215">
        <v>15.400000000000002</v>
      </c>
      <c r="E756" s="215">
        <v>14.3</v>
      </c>
      <c r="F756" s="215">
        <v>14.49</v>
      </c>
      <c r="G756" s="215">
        <v>14.698651447458678</v>
      </c>
      <c r="H756" s="215">
        <v>15.9</v>
      </c>
      <c r="I756" s="215">
        <v>13.3</v>
      </c>
      <c r="J756" s="215">
        <v>14.4</v>
      </c>
      <c r="K756" s="215">
        <v>16.8</v>
      </c>
      <c r="L756" s="216">
        <v>20.239999999999998</v>
      </c>
      <c r="M756" s="215">
        <v>12.2</v>
      </c>
      <c r="N756" s="215">
        <v>13.7</v>
      </c>
      <c r="O756" s="215">
        <v>14.2</v>
      </c>
      <c r="P756" s="217">
        <v>15.8</v>
      </c>
      <c r="Q756" s="215">
        <v>13</v>
      </c>
      <c r="R756" s="215">
        <v>13.81</v>
      </c>
      <c r="S756" s="215">
        <v>11.9</v>
      </c>
      <c r="T756" s="215">
        <v>16.3</v>
      </c>
      <c r="U756" s="215">
        <v>10.5</v>
      </c>
      <c r="V756" s="215">
        <v>13.955458821804967</v>
      </c>
      <c r="W756" s="215">
        <v>16.87</v>
      </c>
      <c r="X756" s="212"/>
      <c r="Y756" s="213"/>
      <c r="Z756" s="213"/>
      <c r="AA756" s="213"/>
      <c r="AB756" s="213"/>
      <c r="AC756" s="213"/>
      <c r="AD756" s="213"/>
      <c r="AE756" s="213"/>
      <c r="AF756" s="213"/>
      <c r="AG756" s="213"/>
      <c r="AH756" s="213"/>
      <c r="AI756" s="213"/>
      <c r="AJ756" s="213"/>
      <c r="AK756" s="213"/>
      <c r="AL756" s="213"/>
      <c r="AM756" s="213"/>
      <c r="AN756" s="213"/>
      <c r="AO756" s="213"/>
      <c r="AP756" s="213"/>
      <c r="AQ756" s="213"/>
      <c r="AR756" s="213"/>
      <c r="AS756" s="213"/>
      <c r="AT756" s="213"/>
      <c r="AU756" s="213"/>
      <c r="AV756" s="213"/>
      <c r="AW756" s="213"/>
      <c r="AX756" s="213"/>
      <c r="AY756" s="213"/>
      <c r="AZ756" s="213"/>
      <c r="BA756" s="213"/>
      <c r="BB756" s="213"/>
      <c r="BC756" s="213"/>
      <c r="BD756" s="213"/>
      <c r="BE756" s="213"/>
      <c r="BF756" s="213"/>
      <c r="BG756" s="213"/>
      <c r="BH756" s="213"/>
      <c r="BI756" s="213"/>
      <c r="BJ756" s="213"/>
      <c r="BK756" s="213"/>
      <c r="BL756" s="213"/>
      <c r="BM756" s="214">
        <v>16</v>
      </c>
    </row>
    <row r="757" spans="1:65">
      <c r="A757" s="29"/>
      <c r="B757" s="19">
        <v>1</v>
      </c>
      <c r="C757" s="9">
        <v>4</v>
      </c>
      <c r="D757" s="215">
        <v>14.6</v>
      </c>
      <c r="E757" s="217">
        <v>16.5</v>
      </c>
      <c r="F757" s="215">
        <v>14.2</v>
      </c>
      <c r="G757" s="215">
        <v>14.69805794722202</v>
      </c>
      <c r="H757" s="215">
        <v>16.3</v>
      </c>
      <c r="I757" s="215">
        <v>13.1</v>
      </c>
      <c r="J757" s="215">
        <v>14.5</v>
      </c>
      <c r="K757" s="215">
        <v>17.399999999999999</v>
      </c>
      <c r="L757" s="216">
        <v>20.64</v>
      </c>
      <c r="M757" s="215">
        <v>12.1</v>
      </c>
      <c r="N757" s="215">
        <v>13.5</v>
      </c>
      <c r="O757" s="215">
        <v>15</v>
      </c>
      <c r="P757" s="215">
        <v>14.4</v>
      </c>
      <c r="Q757" s="215">
        <v>13.2</v>
      </c>
      <c r="R757" s="215">
        <v>14.64</v>
      </c>
      <c r="S757" s="215">
        <v>10.6</v>
      </c>
      <c r="T757" s="215">
        <v>16.5</v>
      </c>
      <c r="U757" s="215">
        <v>11.5</v>
      </c>
      <c r="V757" s="215">
        <v>13.136675872578092</v>
      </c>
      <c r="W757" s="215">
        <v>17.45</v>
      </c>
      <c r="X757" s="212"/>
      <c r="Y757" s="213"/>
      <c r="Z757" s="213"/>
      <c r="AA757" s="213"/>
      <c r="AB757" s="213"/>
      <c r="AC757" s="213"/>
      <c r="AD757" s="213"/>
      <c r="AE757" s="213"/>
      <c r="AF757" s="213"/>
      <c r="AG757" s="213"/>
      <c r="AH757" s="213"/>
      <c r="AI757" s="213"/>
      <c r="AJ757" s="213"/>
      <c r="AK757" s="213"/>
      <c r="AL757" s="213"/>
      <c r="AM757" s="213"/>
      <c r="AN757" s="213"/>
      <c r="AO757" s="213"/>
      <c r="AP757" s="213"/>
      <c r="AQ757" s="213"/>
      <c r="AR757" s="213"/>
      <c r="AS757" s="213"/>
      <c r="AT757" s="213"/>
      <c r="AU757" s="213"/>
      <c r="AV757" s="213"/>
      <c r="AW757" s="213"/>
      <c r="AX757" s="213"/>
      <c r="AY757" s="213"/>
      <c r="AZ757" s="213"/>
      <c r="BA757" s="213"/>
      <c r="BB757" s="213"/>
      <c r="BC757" s="213"/>
      <c r="BD757" s="213"/>
      <c r="BE757" s="213"/>
      <c r="BF757" s="213"/>
      <c r="BG757" s="213"/>
      <c r="BH757" s="213"/>
      <c r="BI757" s="213"/>
      <c r="BJ757" s="213"/>
      <c r="BK757" s="213"/>
      <c r="BL757" s="213"/>
      <c r="BM757" s="214">
        <v>14.158875679249062</v>
      </c>
    </row>
    <row r="758" spans="1:65">
      <c r="A758" s="29"/>
      <c r="B758" s="19">
        <v>1</v>
      </c>
      <c r="C758" s="9">
        <v>5</v>
      </c>
      <c r="D758" s="215">
        <v>13.8</v>
      </c>
      <c r="E758" s="215">
        <v>14.4</v>
      </c>
      <c r="F758" s="215">
        <v>14.16</v>
      </c>
      <c r="G758" s="215">
        <v>14.156389293430419</v>
      </c>
      <c r="H758" s="215">
        <v>15.8</v>
      </c>
      <c r="I758" s="215">
        <v>13.2</v>
      </c>
      <c r="J758" s="215">
        <v>15.2</v>
      </c>
      <c r="K758" s="215">
        <v>17.399999999999999</v>
      </c>
      <c r="L758" s="216">
        <v>20.94</v>
      </c>
      <c r="M758" s="215">
        <v>11.9</v>
      </c>
      <c r="N758" s="215">
        <v>13.6</v>
      </c>
      <c r="O758" s="215">
        <v>14.8</v>
      </c>
      <c r="P758" s="215">
        <v>14.8</v>
      </c>
      <c r="Q758" s="215">
        <v>13.4</v>
      </c>
      <c r="R758" s="215">
        <v>13.64</v>
      </c>
      <c r="S758" s="215">
        <v>11.2</v>
      </c>
      <c r="T758" s="215">
        <v>16</v>
      </c>
      <c r="U758" s="215">
        <v>11.1</v>
      </c>
      <c r="V758" s="215">
        <v>14.316564520813966</v>
      </c>
      <c r="W758" s="215">
        <v>16.78</v>
      </c>
      <c r="X758" s="212"/>
      <c r="Y758" s="213"/>
      <c r="Z758" s="213"/>
      <c r="AA758" s="213"/>
      <c r="AB758" s="213"/>
      <c r="AC758" s="213"/>
      <c r="AD758" s="213"/>
      <c r="AE758" s="213"/>
      <c r="AF758" s="213"/>
      <c r="AG758" s="213"/>
      <c r="AH758" s="213"/>
      <c r="AI758" s="213"/>
      <c r="AJ758" s="213"/>
      <c r="AK758" s="213"/>
      <c r="AL758" s="213"/>
      <c r="AM758" s="213"/>
      <c r="AN758" s="213"/>
      <c r="AO758" s="213"/>
      <c r="AP758" s="213"/>
      <c r="AQ758" s="213"/>
      <c r="AR758" s="213"/>
      <c r="AS758" s="213"/>
      <c r="AT758" s="213"/>
      <c r="AU758" s="213"/>
      <c r="AV758" s="213"/>
      <c r="AW758" s="213"/>
      <c r="AX758" s="213"/>
      <c r="AY758" s="213"/>
      <c r="AZ758" s="213"/>
      <c r="BA758" s="213"/>
      <c r="BB758" s="213"/>
      <c r="BC758" s="213"/>
      <c r="BD758" s="213"/>
      <c r="BE758" s="213"/>
      <c r="BF758" s="213"/>
      <c r="BG758" s="213"/>
      <c r="BH758" s="213"/>
      <c r="BI758" s="213"/>
      <c r="BJ758" s="213"/>
      <c r="BK758" s="213"/>
      <c r="BL758" s="213"/>
      <c r="BM758" s="214">
        <v>113</v>
      </c>
    </row>
    <row r="759" spans="1:65">
      <c r="A759" s="29"/>
      <c r="B759" s="19">
        <v>1</v>
      </c>
      <c r="C759" s="9">
        <v>6</v>
      </c>
      <c r="D759" s="215">
        <v>14.2</v>
      </c>
      <c r="E759" s="215">
        <v>14.2</v>
      </c>
      <c r="F759" s="215">
        <v>14.36</v>
      </c>
      <c r="G759" s="215">
        <v>14.391823049955203</v>
      </c>
      <c r="H759" s="215">
        <v>15.5</v>
      </c>
      <c r="I759" s="215">
        <v>13.1</v>
      </c>
      <c r="J759" s="215">
        <v>14.5</v>
      </c>
      <c r="K759" s="215">
        <v>17.100000000000001</v>
      </c>
      <c r="L759" s="216">
        <v>19.63</v>
      </c>
      <c r="M759" s="215">
        <v>12.8</v>
      </c>
      <c r="N759" s="215">
        <v>13.2</v>
      </c>
      <c r="O759" s="215">
        <v>14.5</v>
      </c>
      <c r="P759" s="215">
        <v>14.6</v>
      </c>
      <c r="Q759" s="215">
        <v>13.2</v>
      </c>
      <c r="R759" s="215">
        <v>14.11</v>
      </c>
      <c r="S759" s="215">
        <v>11.6</v>
      </c>
      <c r="T759" s="215">
        <v>15.1</v>
      </c>
      <c r="U759" s="215">
        <v>12.4</v>
      </c>
      <c r="V759" s="215">
        <v>13.22730264873384</v>
      </c>
      <c r="W759" s="215">
        <v>14.41</v>
      </c>
      <c r="X759" s="212"/>
      <c r="Y759" s="213"/>
      <c r="Z759" s="213"/>
      <c r="AA759" s="213"/>
      <c r="AB759" s="213"/>
      <c r="AC759" s="213"/>
      <c r="AD759" s="213"/>
      <c r="AE759" s="213"/>
      <c r="AF759" s="213"/>
      <c r="AG759" s="213"/>
      <c r="AH759" s="213"/>
      <c r="AI759" s="213"/>
      <c r="AJ759" s="213"/>
      <c r="AK759" s="213"/>
      <c r="AL759" s="213"/>
      <c r="AM759" s="213"/>
      <c r="AN759" s="213"/>
      <c r="AO759" s="213"/>
      <c r="AP759" s="213"/>
      <c r="AQ759" s="213"/>
      <c r="AR759" s="213"/>
      <c r="AS759" s="213"/>
      <c r="AT759" s="213"/>
      <c r="AU759" s="213"/>
      <c r="AV759" s="213"/>
      <c r="AW759" s="213"/>
      <c r="AX759" s="213"/>
      <c r="AY759" s="213"/>
      <c r="AZ759" s="213"/>
      <c r="BA759" s="213"/>
      <c r="BB759" s="213"/>
      <c r="BC759" s="213"/>
      <c r="BD759" s="213"/>
      <c r="BE759" s="213"/>
      <c r="BF759" s="213"/>
      <c r="BG759" s="213"/>
      <c r="BH759" s="213"/>
      <c r="BI759" s="213"/>
      <c r="BJ759" s="213"/>
      <c r="BK759" s="213"/>
      <c r="BL759" s="213"/>
      <c r="BM759" s="218"/>
    </row>
    <row r="760" spans="1:65">
      <c r="A760" s="29"/>
      <c r="B760" s="20" t="s">
        <v>273</v>
      </c>
      <c r="C760" s="12"/>
      <c r="D760" s="219">
        <v>14.500000000000002</v>
      </c>
      <c r="E760" s="219">
        <v>14.733333333333334</v>
      </c>
      <c r="F760" s="219">
        <v>14.153333333333334</v>
      </c>
      <c r="G760" s="219">
        <v>14.399979020584913</v>
      </c>
      <c r="H760" s="219">
        <v>15.916666666666666</v>
      </c>
      <c r="I760" s="219">
        <v>13.116666666666665</v>
      </c>
      <c r="J760" s="219">
        <v>14.766666666666666</v>
      </c>
      <c r="K760" s="219">
        <v>17.033333333333331</v>
      </c>
      <c r="L760" s="219">
        <v>20.291666666666664</v>
      </c>
      <c r="M760" s="219">
        <v>12.299999999999999</v>
      </c>
      <c r="N760" s="219">
        <v>13.533333333333333</v>
      </c>
      <c r="O760" s="219">
        <v>14.583333333333334</v>
      </c>
      <c r="P760" s="219">
        <v>14.733333333333333</v>
      </c>
      <c r="Q760" s="219">
        <v>13.450000000000001</v>
      </c>
      <c r="R760" s="219">
        <v>14.056666666666667</v>
      </c>
      <c r="S760" s="219">
        <v>11.35</v>
      </c>
      <c r="T760" s="219">
        <v>15.933333333333332</v>
      </c>
      <c r="U760" s="219">
        <v>11.15</v>
      </c>
      <c r="V760" s="219">
        <v>13.655325551813926</v>
      </c>
      <c r="W760" s="219">
        <v>16.22</v>
      </c>
      <c r="X760" s="212"/>
      <c r="Y760" s="213"/>
      <c r="Z760" s="213"/>
      <c r="AA760" s="213"/>
      <c r="AB760" s="213"/>
      <c r="AC760" s="213"/>
      <c r="AD760" s="213"/>
      <c r="AE760" s="213"/>
      <c r="AF760" s="213"/>
      <c r="AG760" s="213"/>
      <c r="AH760" s="213"/>
      <c r="AI760" s="213"/>
      <c r="AJ760" s="213"/>
      <c r="AK760" s="213"/>
      <c r="AL760" s="213"/>
      <c r="AM760" s="213"/>
      <c r="AN760" s="213"/>
      <c r="AO760" s="213"/>
      <c r="AP760" s="213"/>
      <c r="AQ760" s="213"/>
      <c r="AR760" s="213"/>
      <c r="AS760" s="213"/>
      <c r="AT760" s="213"/>
      <c r="AU760" s="213"/>
      <c r="AV760" s="213"/>
      <c r="AW760" s="213"/>
      <c r="AX760" s="213"/>
      <c r="AY760" s="213"/>
      <c r="AZ760" s="213"/>
      <c r="BA760" s="213"/>
      <c r="BB760" s="213"/>
      <c r="BC760" s="213"/>
      <c r="BD760" s="213"/>
      <c r="BE760" s="213"/>
      <c r="BF760" s="213"/>
      <c r="BG760" s="213"/>
      <c r="BH760" s="213"/>
      <c r="BI760" s="213"/>
      <c r="BJ760" s="213"/>
      <c r="BK760" s="213"/>
      <c r="BL760" s="213"/>
      <c r="BM760" s="218"/>
    </row>
    <row r="761" spans="1:65">
      <c r="A761" s="29"/>
      <c r="B761" s="3" t="s">
        <v>274</v>
      </c>
      <c r="C761" s="28"/>
      <c r="D761" s="215">
        <v>14.399999999999999</v>
      </c>
      <c r="E761" s="215">
        <v>14.350000000000001</v>
      </c>
      <c r="F761" s="215">
        <v>14.18</v>
      </c>
      <c r="G761" s="215">
        <v>14.446969133918747</v>
      </c>
      <c r="H761" s="215">
        <v>15.850000000000001</v>
      </c>
      <c r="I761" s="215">
        <v>13.1</v>
      </c>
      <c r="J761" s="215">
        <v>14.7</v>
      </c>
      <c r="K761" s="215">
        <v>17</v>
      </c>
      <c r="L761" s="215">
        <v>20.439999999999998</v>
      </c>
      <c r="M761" s="215">
        <v>12.25</v>
      </c>
      <c r="N761" s="215">
        <v>13.55</v>
      </c>
      <c r="O761" s="215">
        <v>14.55</v>
      </c>
      <c r="P761" s="215">
        <v>14.6</v>
      </c>
      <c r="Q761" s="215">
        <v>13.3</v>
      </c>
      <c r="R761" s="215">
        <v>13.96</v>
      </c>
      <c r="S761" s="215">
        <v>11.399999999999999</v>
      </c>
      <c r="T761" s="215">
        <v>16.149999999999999</v>
      </c>
      <c r="U761" s="215">
        <v>11.1</v>
      </c>
      <c r="V761" s="215">
        <v>13.591380735269404</v>
      </c>
      <c r="W761" s="215">
        <v>16.560000000000002</v>
      </c>
      <c r="X761" s="212"/>
      <c r="Y761" s="213"/>
      <c r="Z761" s="213"/>
      <c r="AA761" s="213"/>
      <c r="AB761" s="213"/>
      <c r="AC761" s="213"/>
      <c r="AD761" s="213"/>
      <c r="AE761" s="213"/>
      <c r="AF761" s="213"/>
      <c r="AG761" s="213"/>
      <c r="AH761" s="213"/>
      <c r="AI761" s="213"/>
      <c r="AJ761" s="213"/>
      <c r="AK761" s="213"/>
      <c r="AL761" s="213"/>
      <c r="AM761" s="213"/>
      <c r="AN761" s="213"/>
      <c r="AO761" s="213"/>
      <c r="AP761" s="213"/>
      <c r="AQ761" s="213"/>
      <c r="AR761" s="213"/>
      <c r="AS761" s="213"/>
      <c r="AT761" s="213"/>
      <c r="AU761" s="213"/>
      <c r="AV761" s="213"/>
      <c r="AW761" s="213"/>
      <c r="AX761" s="213"/>
      <c r="AY761" s="213"/>
      <c r="AZ761" s="213"/>
      <c r="BA761" s="213"/>
      <c r="BB761" s="213"/>
      <c r="BC761" s="213"/>
      <c r="BD761" s="213"/>
      <c r="BE761" s="213"/>
      <c r="BF761" s="213"/>
      <c r="BG761" s="213"/>
      <c r="BH761" s="213"/>
      <c r="BI761" s="213"/>
      <c r="BJ761" s="213"/>
      <c r="BK761" s="213"/>
      <c r="BL761" s="213"/>
      <c r="BM761" s="218"/>
    </row>
    <row r="762" spans="1:65">
      <c r="A762" s="29"/>
      <c r="B762" s="3" t="s">
        <v>275</v>
      </c>
      <c r="C762" s="28"/>
      <c r="D762" s="215">
        <v>0.61644140029689809</v>
      </c>
      <c r="E762" s="215">
        <v>0.88242091241462917</v>
      </c>
      <c r="F762" s="215">
        <v>0.26166135875720459</v>
      </c>
      <c r="G762" s="215">
        <v>0.2992745828285639</v>
      </c>
      <c r="H762" s="215">
        <v>0.32506409624359761</v>
      </c>
      <c r="I762" s="215">
        <v>0.13291601358251259</v>
      </c>
      <c r="J762" s="215">
        <v>0.34448028487370136</v>
      </c>
      <c r="K762" s="215">
        <v>0.32659863237108949</v>
      </c>
      <c r="L762" s="215">
        <v>0.6153833493576728</v>
      </c>
      <c r="M762" s="215">
        <v>0.31622776601683816</v>
      </c>
      <c r="N762" s="215">
        <v>0.25819888974716115</v>
      </c>
      <c r="O762" s="215">
        <v>0.28577380332470437</v>
      </c>
      <c r="P762" s="215">
        <v>0.56095157247900385</v>
      </c>
      <c r="Q762" s="215">
        <v>0.41833001326703795</v>
      </c>
      <c r="R762" s="215">
        <v>0.40227685325738866</v>
      </c>
      <c r="S762" s="215">
        <v>0.47644516998286396</v>
      </c>
      <c r="T762" s="215">
        <v>0.67724933862401626</v>
      </c>
      <c r="U762" s="215">
        <v>0.75299402388066794</v>
      </c>
      <c r="V762" s="215">
        <v>0.55426693709120067</v>
      </c>
      <c r="W762" s="215">
        <v>1.1047171583713182</v>
      </c>
      <c r="X762" s="212"/>
      <c r="Y762" s="213"/>
      <c r="Z762" s="213"/>
      <c r="AA762" s="213"/>
      <c r="AB762" s="213"/>
      <c r="AC762" s="213"/>
      <c r="AD762" s="213"/>
      <c r="AE762" s="213"/>
      <c r="AF762" s="213"/>
      <c r="AG762" s="213"/>
      <c r="AH762" s="213"/>
      <c r="AI762" s="213"/>
      <c r="AJ762" s="213"/>
      <c r="AK762" s="213"/>
      <c r="AL762" s="213"/>
      <c r="AM762" s="213"/>
      <c r="AN762" s="213"/>
      <c r="AO762" s="213"/>
      <c r="AP762" s="213"/>
      <c r="AQ762" s="213"/>
      <c r="AR762" s="213"/>
      <c r="AS762" s="213"/>
      <c r="AT762" s="213"/>
      <c r="AU762" s="213"/>
      <c r="AV762" s="213"/>
      <c r="AW762" s="213"/>
      <c r="AX762" s="213"/>
      <c r="AY762" s="213"/>
      <c r="AZ762" s="213"/>
      <c r="BA762" s="213"/>
      <c r="BB762" s="213"/>
      <c r="BC762" s="213"/>
      <c r="BD762" s="213"/>
      <c r="BE762" s="213"/>
      <c r="BF762" s="213"/>
      <c r="BG762" s="213"/>
      <c r="BH762" s="213"/>
      <c r="BI762" s="213"/>
      <c r="BJ762" s="213"/>
      <c r="BK762" s="213"/>
      <c r="BL762" s="213"/>
      <c r="BM762" s="218"/>
    </row>
    <row r="763" spans="1:65">
      <c r="A763" s="29"/>
      <c r="B763" s="3" t="s">
        <v>86</v>
      </c>
      <c r="C763" s="28"/>
      <c r="D763" s="13">
        <v>4.2513200020475726E-2</v>
      </c>
      <c r="E763" s="13">
        <v>5.989282210959021E-2</v>
      </c>
      <c r="F763" s="13">
        <v>1.8487613666312144E-2</v>
      </c>
      <c r="G763" s="13">
        <v>2.0782987419686368E-2</v>
      </c>
      <c r="H763" s="13">
        <v>2.0422875156665819E-2</v>
      </c>
      <c r="I763" s="13">
        <v>1.0133368252796386E-2</v>
      </c>
      <c r="J763" s="13">
        <v>2.3328235995961719E-2</v>
      </c>
      <c r="K763" s="13">
        <v>1.9174088006130501E-2</v>
      </c>
      <c r="L763" s="13">
        <v>3.0326900173684085E-2</v>
      </c>
      <c r="M763" s="13">
        <v>2.5709574472913672E-2</v>
      </c>
      <c r="N763" s="13">
        <v>1.907873569560304E-2</v>
      </c>
      <c r="O763" s="13">
        <v>1.959591794226544E-2</v>
      </c>
      <c r="P763" s="13">
        <v>3.8073636141108862E-2</v>
      </c>
      <c r="Q763" s="13">
        <v>3.1102603216880142E-2</v>
      </c>
      <c r="R763" s="13">
        <v>2.8618225273231348E-2</v>
      </c>
      <c r="S763" s="13">
        <v>4.1977548016111366E-2</v>
      </c>
      <c r="T763" s="13">
        <v>4.2505188616570065E-2</v>
      </c>
      <c r="U763" s="13">
        <v>6.7533096312167529E-2</v>
      </c>
      <c r="V763" s="13">
        <v>4.0589800293525317E-2</v>
      </c>
      <c r="W763" s="13">
        <v>6.810833282190619E-2</v>
      </c>
      <c r="X763" s="150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5"/>
    </row>
    <row r="764" spans="1:65">
      <c r="A764" s="29"/>
      <c r="B764" s="3" t="s">
        <v>276</v>
      </c>
      <c r="C764" s="28"/>
      <c r="D764" s="13">
        <v>2.4092613600025015E-2</v>
      </c>
      <c r="E764" s="13">
        <v>4.0572264853358631E-2</v>
      </c>
      <c r="F764" s="13">
        <v>-3.9143969064225903E-4</v>
      </c>
      <c r="G764" s="13">
        <v>1.702842420526407E-2</v>
      </c>
      <c r="H764" s="13">
        <v>0.12414763906669402</v>
      </c>
      <c r="I764" s="13">
        <v>-7.360817597331093E-2</v>
      </c>
      <c r="J764" s="13">
        <v>4.2926500746691909E-2</v>
      </c>
      <c r="K764" s="13">
        <v>0.2030145414933624</v>
      </c>
      <c r="L764" s="13">
        <v>0.43314110006670137</v>
      </c>
      <c r="M764" s="13">
        <v>-0.13128695535997892</v>
      </c>
      <c r="N764" s="13">
        <v>-4.4180227306643394E-2</v>
      </c>
      <c r="O764" s="13">
        <v>2.9978203333358433E-2</v>
      </c>
      <c r="P764" s="13">
        <v>4.0572264853358631E-2</v>
      </c>
      <c r="Q764" s="13">
        <v>-5.0065817039976812E-2</v>
      </c>
      <c r="R764" s="13">
        <v>-7.2187237813091665E-3</v>
      </c>
      <c r="S764" s="13">
        <v>-0.19838267831998058</v>
      </c>
      <c r="T764" s="13">
        <v>0.12532475701336065</v>
      </c>
      <c r="U764" s="13">
        <v>-0.2125080936799808</v>
      </c>
      <c r="V764" s="13">
        <v>-3.5564273523012058E-2</v>
      </c>
      <c r="W764" s="13">
        <v>0.14557118569602778</v>
      </c>
      <c r="X764" s="150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5"/>
    </row>
    <row r="765" spans="1:65">
      <c r="A765" s="29"/>
      <c r="B765" s="45" t="s">
        <v>277</v>
      </c>
      <c r="C765" s="46"/>
      <c r="D765" s="44">
        <v>0.04</v>
      </c>
      <c r="E765" s="44">
        <v>0.2</v>
      </c>
      <c r="F765" s="44">
        <v>0.21</v>
      </c>
      <c r="G765" s="44">
        <v>0.04</v>
      </c>
      <c r="H765" s="44">
        <v>1.03</v>
      </c>
      <c r="I765" s="44">
        <v>0.94</v>
      </c>
      <c r="J765" s="44">
        <v>0.22</v>
      </c>
      <c r="K765" s="44">
        <v>1.82</v>
      </c>
      <c r="L765" s="44">
        <v>4.1100000000000003</v>
      </c>
      <c r="M765" s="44">
        <v>1.51</v>
      </c>
      <c r="N765" s="44">
        <v>0.64</v>
      </c>
      <c r="O765" s="44">
        <v>0.09</v>
      </c>
      <c r="P765" s="44">
        <v>0.2</v>
      </c>
      <c r="Q765" s="44">
        <v>0.7</v>
      </c>
      <c r="R765" s="44">
        <v>0.28000000000000003</v>
      </c>
      <c r="S765" s="44">
        <v>2.1800000000000002</v>
      </c>
      <c r="T765" s="44">
        <v>1.04</v>
      </c>
      <c r="U765" s="44">
        <v>2.3199999999999998</v>
      </c>
      <c r="V765" s="44">
        <v>0.56000000000000005</v>
      </c>
      <c r="W765" s="44">
        <v>1.25</v>
      </c>
      <c r="X765" s="150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5"/>
    </row>
    <row r="766" spans="1:65">
      <c r="B766" s="3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BM766" s="55"/>
    </row>
    <row r="767" spans="1:65" ht="15">
      <c r="B767" s="8" t="s">
        <v>575</v>
      </c>
      <c r="BM767" s="27" t="s">
        <v>66</v>
      </c>
    </row>
    <row r="768" spans="1:65" ht="15">
      <c r="A768" s="24" t="s">
        <v>59</v>
      </c>
      <c r="B768" s="18" t="s">
        <v>110</v>
      </c>
      <c r="C768" s="15" t="s">
        <v>111</v>
      </c>
      <c r="D768" s="16" t="s">
        <v>236</v>
      </c>
      <c r="E768" s="17" t="s">
        <v>236</v>
      </c>
      <c r="F768" s="17" t="s">
        <v>236</v>
      </c>
      <c r="G768" s="17" t="s">
        <v>236</v>
      </c>
      <c r="H768" s="17" t="s">
        <v>236</v>
      </c>
      <c r="I768" s="17" t="s">
        <v>236</v>
      </c>
      <c r="J768" s="17" t="s">
        <v>236</v>
      </c>
      <c r="K768" s="17" t="s">
        <v>236</v>
      </c>
      <c r="L768" s="17" t="s">
        <v>236</v>
      </c>
      <c r="M768" s="17" t="s">
        <v>236</v>
      </c>
      <c r="N768" s="17" t="s">
        <v>236</v>
      </c>
      <c r="O768" s="17" t="s">
        <v>236</v>
      </c>
      <c r="P768" s="17" t="s">
        <v>236</v>
      </c>
      <c r="Q768" s="17" t="s">
        <v>236</v>
      </c>
      <c r="R768" s="17" t="s">
        <v>236</v>
      </c>
      <c r="S768" s="17" t="s">
        <v>236</v>
      </c>
      <c r="T768" s="150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7">
        <v>1</v>
      </c>
    </row>
    <row r="769" spans="1:65">
      <c r="A769" s="29"/>
      <c r="B769" s="19" t="s">
        <v>237</v>
      </c>
      <c r="C769" s="9" t="s">
        <v>237</v>
      </c>
      <c r="D769" s="148" t="s">
        <v>239</v>
      </c>
      <c r="E769" s="149" t="s">
        <v>241</v>
      </c>
      <c r="F769" s="149" t="s">
        <v>244</v>
      </c>
      <c r="G769" s="149" t="s">
        <v>245</v>
      </c>
      <c r="H769" s="149" t="s">
        <v>246</v>
      </c>
      <c r="I769" s="149" t="s">
        <v>249</v>
      </c>
      <c r="J769" s="149" t="s">
        <v>251</v>
      </c>
      <c r="K769" s="149" t="s">
        <v>252</v>
      </c>
      <c r="L769" s="149" t="s">
        <v>253</v>
      </c>
      <c r="M769" s="149" t="s">
        <v>254</v>
      </c>
      <c r="N769" s="149" t="s">
        <v>255</v>
      </c>
      <c r="O769" s="149" t="s">
        <v>257</v>
      </c>
      <c r="P769" s="149" t="s">
        <v>258</v>
      </c>
      <c r="Q769" s="149" t="s">
        <v>260</v>
      </c>
      <c r="R769" s="149" t="s">
        <v>264</v>
      </c>
      <c r="S769" s="149" t="s">
        <v>266</v>
      </c>
      <c r="T769" s="150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7" t="s">
        <v>3</v>
      </c>
    </row>
    <row r="770" spans="1:65">
      <c r="A770" s="29"/>
      <c r="B770" s="19"/>
      <c r="C770" s="9"/>
      <c r="D770" s="10" t="s">
        <v>280</v>
      </c>
      <c r="E770" s="11" t="s">
        <v>280</v>
      </c>
      <c r="F770" s="11" t="s">
        <v>280</v>
      </c>
      <c r="G770" s="11" t="s">
        <v>309</v>
      </c>
      <c r="H770" s="11" t="s">
        <v>280</v>
      </c>
      <c r="I770" s="11" t="s">
        <v>309</v>
      </c>
      <c r="J770" s="11" t="s">
        <v>280</v>
      </c>
      <c r="K770" s="11" t="s">
        <v>280</v>
      </c>
      <c r="L770" s="11" t="s">
        <v>280</v>
      </c>
      <c r="M770" s="11" t="s">
        <v>280</v>
      </c>
      <c r="N770" s="11" t="s">
        <v>280</v>
      </c>
      <c r="O770" s="11" t="s">
        <v>280</v>
      </c>
      <c r="P770" s="11" t="s">
        <v>280</v>
      </c>
      <c r="Q770" s="11" t="s">
        <v>280</v>
      </c>
      <c r="R770" s="11" t="s">
        <v>309</v>
      </c>
      <c r="S770" s="11" t="s">
        <v>280</v>
      </c>
      <c r="T770" s="150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7">
        <v>3</v>
      </c>
    </row>
    <row r="771" spans="1:65">
      <c r="A771" s="29"/>
      <c r="B771" s="19"/>
      <c r="C771" s="9"/>
      <c r="D771" s="25" t="s">
        <v>310</v>
      </c>
      <c r="E771" s="25" t="s">
        <v>310</v>
      </c>
      <c r="F771" s="25" t="s">
        <v>312</v>
      </c>
      <c r="G771" s="25" t="s">
        <v>310</v>
      </c>
      <c r="H771" s="25" t="s">
        <v>310</v>
      </c>
      <c r="I771" s="25" t="s">
        <v>311</v>
      </c>
      <c r="J771" s="25" t="s">
        <v>310</v>
      </c>
      <c r="K771" s="25" t="s">
        <v>310</v>
      </c>
      <c r="L771" s="25" t="s">
        <v>310</v>
      </c>
      <c r="M771" s="25" t="s">
        <v>310</v>
      </c>
      <c r="N771" s="25" t="s">
        <v>310</v>
      </c>
      <c r="O771" s="25" t="s">
        <v>314</v>
      </c>
      <c r="P771" s="25" t="s">
        <v>310</v>
      </c>
      <c r="Q771" s="25" t="s">
        <v>312</v>
      </c>
      <c r="R771" s="25" t="s">
        <v>311</v>
      </c>
      <c r="S771" s="25" t="s">
        <v>116</v>
      </c>
      <c r="T771" s="150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7">
        <v>3</v>
      </c>
    </row>
    <row r="772" spans="1:65">
      <c r="A772" s="29"/>
      <c r="B772" s="18">
        <v>1</v>
      </c>
      <c r="C772" s="14">
        <v>1</v>
      </c>
      <c r="D772" s="208">
        <v>0.02</v>
      </c>
      <c r="E772" s="200">
        <v>2E-3</v>
      </c>
      <c r="F772" s="208" t="s">
        <v>105</v>
      </c>
      <c r="G772" s="200">
        <v>1E-3</v>
      </c>
      <c r="H772" s="200" t="s">
        <v>219</v>
      </c>
      <c r="I772" s="208" t="s">
        <v>299</v>
      </c>
      <c r="J772" s="200" t="s">
        <v>219</v>
      </c>
      <c r="K772" s="200">
        <v>1E-3</v>
      </c>
      <c r="L772" s="200">
        <v>1E-3</v>
      </c>
      <c r="M772" s="200">
        <v>1E-3</v>
      </c>
      <c r="N772" s="200">
        <v>1E-3</v>
      </c>
      <c r="O772" s="208" t="s">
        <v>299</v>
      </c>
      <c r="P772" s="200" t="s">
        <v>219</v>
      </c>
      <c r="Q772" s="200" t="s">
        <v>218</v>
      </c>
      <c r="R772" s="208" t="s">
        <v>299</v>
      </c>
      <c r="S772" s="200" t="s">
        <v>219</v>
      </c>
      <c r="T772" s="202"/>
      <c r="U772" s="203"/>
      <c r="V772" s="203"/>
      <c r="W772" s="203"/>
      <c r="X772" s="203"/>
      <c r="Y772" s="203"/>
      <c r="Z772" s="203"/>
      <c r="AA772" s="203"/>
      <c r="AB772" s="203"/>
      <c r="AC772" s="203"/>
      <c r="AD772" s="203"/>
      <c r="AE772" s="203"/>
      <c r="AF772" s="203"/>
      <c r="AG772" s="203"/>
      <c r="AH772" s="203"/>
      <c r="AI772" s="203"/>
      <c r="AJ772" s="203"/>
      <c r="AK772" s="203"/>
      <c r="AL772" s="203"/>
      <c r="AM772" s="203"/>
      <c r="AN772" s="203"/>
      <c r="AO772" s="203"/>
      <c r="AP772" s="203"/>
      <c r="AQ772" s="203"/>
      <c r="AR772" s="203"/>
      <c r="AS772" s="203"/>
      <c r="AT772" s="203"/>
      <c r="AU772" s="203"/>
      <c r="AV772" s="203"/>
      <c r="AW772" s="203"/>
      <c r="AX772" s="203"/>
      <c r="AY772" s="203"/>
      <c r="AZ772" s="203"/>
      <c r="BA772" s="203"/>
      <c r="BB772" s="203"/>
      <c r="BC772" s="203"/>
      <c r="BD772" s="203"/>
      <c r="BE772" s="203"/>
      <c r="BF772" s="203"/>
      <c r="BG772" s="203"/>
      <c r="BH772" s="203"/>
      <c r="BI772" s="203"/>
      <c r="BJ772" s="203"/>
      <c r="BK772" s="203"/>
      <c r="BL772" s="203"/>
      <c r="BM772" s="204">
        <v>1</v>
      </c>
    </row>
    <row r="773" spans="1:65">
      <c r="A773" s="29"/>
      <c r="B773" s="19">
        <v>1</v>
      </c>
      <c r="C773" s="9">
        <v>2</v>
      </c>
      <c r="D773" s="206">
        <v>3.1E-2</v>
      </c>
      <c r="E773" s="23" t="s">
        <v>219</v>
      </c>
      <c r="F773" s="206" t="s">
        <v>105</v>
      </c>
      <c r="G773" s="23">
        <v>2E-3</v>
      </c>
      <c r="H773" s="23" t="s">
        <v>219</v>
      </c>
      <c r="I773" s="206" t="s">
        <v>299</v>
      </c>
      <c r="J773" s="23" t="s">
        <v>219</v>
      </c>
      <c r="K773" s="23">
        <v>1E-3</v>
      </c>
      <c r="L773" s="23" t="s">
        <v>219</v>
      </c>
      <c r="M773" s="23">
        <v>1E-3</v>
      </c>
      <c r="N773" s="23">
        <v>1E-3</v>
      </c>
      <c r="O773" s="206" t="s">
        <v>299</v>
      </c>
      <c r="P773" s="23" t="s">
        <v>219</v>
      </c>
      <c r="Q773" s="23" t="s">
        <v>218</v>
      </c>
      <c r="R773" s="206" t="s">
        <v>299</v>
      </c>
      <c r="S773" s="23">
        <v>2E-3</v>
      </c>
      <c r="T773" s="202"/>
      <c r="U773" s="203"/>
      <c r="V773" s="203"/>
      <c r="W773" s="203"/>
      <c r="X773" s="203"/>
      <c r="Y773" s="203"/>
      <c r="Z773" s="203"/>
      <c r="AA773" s="203"/>
      <c r="AB773" s="203"/>
      <c r="AC773" s="203"/>
      <c r="AD773" s="203"/>
      <c r="AE773" s="203"/>
      <c r="AF773" s="203"/>
      <c r="AG773" s="203"/>
      <c r="AH773" s="203"/>
      <c r="AI773" s="203"/>
      <c r="AJ773" s="203"/>
      <c r="AK773" s="203"/>
      <c r="AL773" s="203"/>
      <c r="AM773" s="203"/>
      <c r="AN773" s="203"/>
      <c r="AO773" s="203"/>
      <c r="AP773" s="203"/>
      <c r="AQ773" s="203"/>
      <c r="AR773" s="203"/>
      <c r="AS773" s="203"/>
      <c r="AT773" s="203"/>
      <c r="AU773" s="203"/>
      <c r="AV773" s="203"/>
      <c r="AW773" s="203"/>
      <c r="AX773" s="203"/>
      <c r="AY773" s="203"/>
      <c r="AZ773" s="203"/>
      <c r="BA773" s="203"/>
      <c r="BB773" s="203"/>
      <c r="BC773" s="203"/>
      <c r="BD773" s="203"/>
      <c r="BE773" s="203"/>
      <c r="BF773" s="203"/>
      <c r="BG773" s="203"/>
      <c r="BH773" s="203"/>
      <c r="BI773" s="203"/>
      <c r="BJ773" s="203"/>
      <c r="BK773" s="203"/>
      <c r="BL773" s="203"/>
      <c r="BM773" s="204">
        <v>35</v>
      </c>
    </row>
    <row r="774" spans="1:65">
      <c r="A774" s="29"/>
      <c r="B774" s="19">
        <v>1</v>
      </c>
      <c r="C774" s="9">
        <v>3</v>
      </c>
      <c r="D774" s="206">
        <v>2.5000000000000001E-2</v>
      </c>
      <c r="E774" s="23" t="s">
        <v>219</v>
      </c>
      <c r="F774" s="206" t="s">
        <v>105</v>
      </c>
      <c r="G774" s="23">
        <v>2E-3</v>
      </c>
      <c r="H774" s="23">
        <v>1E-3</v>
      </c>
      <c r="I774" s="206" t="s">
        <v>299</v>
      </c>
      <c r="J774" s="23">
        <v>1E-3</v>
      </c>
      <c r="K774" s="23">
        <v>1E-3</v>
      </c>
      <c r="L774" s="23" t="s">
        <v>219</v>
      </c>
      <c r="M774" s="23">
        <v>1E-3</v>
      </c>
      <c r="N774" s="23" t="s">
        <v>219</v>
      </c>
      <c r="O774" s="206" t="s">
        <v>299</v>
      </c>
      <c r="P774" s="23" t="s">
        <v>219</v>
      </c>
      <c r="Q774" s="23" t="s">
        <v>218</v>
      </c>
      <c r="R774" s="206" t="s">
        <v>299</v>
      </c>
      <c r="S774" s="23" t="s">
        <v>219</v>
      </c>
      <c r="T774" s="202"/>
      <c r="U774" s="203"/>
      <c r="V774" s="203"/>
      <c r="W774" s="203"/>
      <c r="X774" s="203"/>
      <c r="Y774" s="203"/>
      <c r="Z774" s="203"/>
      <c r="AA774" s="203"/>
      <c r="AB774" s="203"/>
      <c r="AC774" s="203"/>
      <c r="AD774" s="203"/>
      <c r="AE774" s="203"/>
      <c r="AF774" s="203"/>
      <c r="AG774" s="203"/>
      <c r="AH774" s="203"/>
      <c r="AI774" s="203"/>
      <c r="AJ774" s="203"/>
      <c r="AK774" s="203"/>
      <c r="AL774" s="203"/>
      <c r="AM774" s="203"/>
      <c r="AN774" s="203"/>
      <c r="AO774" s="203"/>
      <c r="AP774" s="203"/>
      <c r="AQ774" s="203"/>
      <c r="AR774" s="203"/>
      <c r="AS774" s="203"/>
      <c r="AT774" s="203"/>
      <c r="AU774" s="203"/>
      <c r="AV774" s="203"/>
      <c r="AW774" s="203"/>
      <c r="AX774" s="203"/>
      <c r="AY774" s="203"/>
      <c r="AZ774" s="203"/>
      <c r="BA774" s="203"/>
      <c r="BB774" s="203"/>
      <c r="BC774" s="203"/>
      <c r="BD774" s="203"/>
      <c r="BE774" s="203"/>
      <c r="BF774" s="203"/>
      <c r="BG774" s="203"/>
      <c r="BH774" s="203"/>
      <c r="BI774" s="203"/>
      <c r="BJ774" s="203"/>
      <c r="BK774" s="203"/>
      <c r="BL774" s="203"/>
      <c r="BM774" s="204">
        <v>16</v>
      </c>
    </row>
    <row r="775" spans="1:65">
      <c r="A775" s="29"/>
      <c r="B775" s="19">
        <v>1</v>
      </c>
      <c r="C775" s="9">
        <v>4</v>
      </c>
      <c r="D775" s="209">
        <v>4.3999999999999997E-2</v>
      </c>
      <c r="E775" s="209">
        <v>6.0000000000000001E-3</v>
      </c>
      <c r="F775" s="206" t="s">
        <v>105</v>
      </c>
      <c r="G775" s="23">
        <v>2E-3</v>
      </c>
      <c r="H775" s="23">
        <v>1E-3</v>
      </c>
      <c r="I775" s="206" t="s">
        <v>299</v>
      </c>
      <c r="J775" s="23" t="s">
        <v>219</v>
      </c>
      <c r="K775" s="23">
        <v>1E-3</v>
      </c>
      <c r="L775" s="23">
        <v>1E-3</v>
      </c>
      <c r="M775" s="23">
        <v>1E-3</v>
      </c>
      <c r="N775" s="23">
        <v>1E-3</v>
      </c>
      <c r="O775" s="206" t="s">
        <v>299</v>
      </c>
      <c r="P775" s="23" t="s">
        <v>219</v>
      </c>
      <c r="Q775" s="23" t="s">
        <v>218</v>
      </c>
      <c r="R775" s="206" t="s">
        <v>299</v>
      </c>
      <c r="S775" s="23" t="s">
        <v>219</v>
      </c>
      <c r="T775" s="202"/>
      <c r="U775" s="203"/>
      <c r="V775" s="203"/>
      <c r="W775" s="203"/>
      <c r="X775" s="203"/>
      <c r="Y775" s="203"/>
      <c r="Z775" s="203"/>
      <c r="AA775" s="203"/>
      <c r="AB775" s="203"/>
      <c r="AC775" s="203"/>
      <c r="AD775" s="203"/>
      <c r="AE775" s="203"/>
      <c r="AF775" s="203"/>
      <c r="AG775" s="203"/>
      <c r="AH775" s="203"/>
      <c r="AI775" s="203"/>
      <c r="AJ775" s="203"/>
      <c r="AK775" s="203"/>
      <c r="AL775" s="203"/>
      <c r="AM775" s="203"/>
      <c r="AN775" s="203"/>
      <c r="AO775" s="203"/>
      <c r="AP775" s="203"/>
      <c r="AQ775" s="203"/>
      <c r="AR775" s="203"/>
      <c r="AS775" s="203"/>
      <c r="AT775" s="203"/>
      <c r="AU775" s="203"/>
      <c r="AV775" s="203"/>
      <c r="AW775" s="203"/>
      <c r="AX775" s="203"/>
      <c r="AY775" s="203"/>
      <c r="AZ775" s="203"/>
      <c r="BA775" s="203"/>
      <c r="BB775" s="203"/>
      <c r="BC775" s="203"/>
      <c r="BD775" s="203"/>
      <c r="BE775" s="203"/>
      <c r="BF775" s="203"/>
      <c r="BG775" s="203"/>
      <c r="BH775" s="203"/>
      <c r="BI775" s="203"/>
      <c r="BJ775" s="203"/>
      <c r="BK775" s="203"/>
      <c r="BL775" s="203"/>
      <c r="BM775" s="204" t="s">
        <v>219</v>
      </c>
    </row>
    <row r="776" spans="1:65">
      <c r="A776" s="29"/>
      <c r="B776" s="19">
        <v>1</v>
      </c>
      <c r="C776" s="9">
        <v>5</v>
      </c>
      <c r="D776" s="206">
        <v>0.02</v>
      </c>
      <c r="E776" s="23" t="s">
        <v>219</v>
      </c>
      <c r="F776" s="206" t="s">
        <v>105</v>
      </c>
      <c r="G776" s="23">
        <v>2E-3</v>
      </c>
      <c r="H776" s="23">
        <v>1E-3</v>
      </c>
      <c r="I776" s="206" t="s">
        <v>299</v>
      </c>
      <c r="J776" s="23">
        <v>1E-3</v>
      </c>
      <c r="K776" s="23">
        <v>1E-3</v>
      </c>
      <c r="L776" s="23">
        <v>1E-3</v>
      </c>
      <c r="M776" s="23">
        <v>1E-3</v>
      </c>
      <c r="N776" s="23" t="s">
        <v>219</v>
      </c>
      <c r="O776" s="206" t="s">
        <v>299</v>
      </c>
      <c r="P776" s="23" t="s">
        <v>219</v>
      </c>
      <c r="Q776" s="23" t="s">
        <v>218</v>
      </c>
      <c r="R776" s="206" t="s">
        <v>299</v>
      </c>
      <c r="S776" s="23" t="s">
        <v>219</v>
      </c>
      <c r="T776" s="202"/>
      <c r="U776" s="203"/>
      <c r="V776" s="203"/>
      <c r="W776" s="203"/>
      <c r="X776" s="203"/>
      <c r="Y776" s="203"/>
      <c r="Z776" s="203"/>
      <c r="AA776" s="203"/>
      <c r="AB776" s="203"/>
      <c r="AC776" s="203"/>
      <c r="AD776" s="203"/>
      <c r="AE776" s="203"/>
      <c r="AF776" s="203"/>
      <c r="AG776" s="203"/>
      <c r="AH776" s="203"/>
      <c r="AI776" s="203"/>
      <c r="AJ776" s="203"/>
      <c r="AK776" s="203"/>
      <c r="AL776" s="203"/>
      <c r="AM776" s="203"/>
      <c r="AN776" s="203"/>
      <c r="AO776" s="203"/>
      <c r="AP776" s="203"/>
      <c r="AQ776" s="203"/>
      <c r="AR776" s="203"/>
      <c r="AS776" s="203"/>
      <c r="AT776" s="203"/>
      <c r="AU776" s="203"/>
      <c r="AV776" s="203"/>
      <c r="AW776" s="203"/>
      <c r="AX776" s="203"/>
      <c r="AY776" s="203"/>
      <c r="AZ776" s="203"/>
      <c r="BA776" s="203"/>
      <c r="BB776" s="203"/>
      <c r="BC776" s="203"/>
      <c r="BD776" s="203"/>
      <c r="BE776" s="203"/>
      <c r="BF776" s="203"/>
      <c r="BG776" s="203"/>
      <c r="BH776" s="203"/>
      <c r="BI776" s="203"/>
      <c r="BJ776" s="203"/>
      <c r="BK776" s="203"/>
      <c r="BL776" s="203"/>
      <c r="BM776" s="204">
        <v>114</v>
      </c>
    </row>
    <row r="777" spans="1:65">
      <c r="A777" s="29"/>
      <c r="B777" s="19">
        <v>1</v>
      </c>
      <c r="C777" s="9">
        <v>6</v>
      </c>
      <c r="D777" s="206">
        <v>0.02</v>
      </c>
      <c r="E777" s="23">
        <v>1E-3</v>
      </c>
      <c r="F777" s="206" t="s">
        <v>105</v>
      </c>
      <c r="G777" s="23">
        <v>1E-3</v>
      </c>
      <c r="H777" s="23" t="s">
        <v>219</v>
      </c>
      <c r="I777" s="206" t="s">
        <v>299</v>
      </c>
      <c r="J777" s="23" t="s">
        <v>219</v>
      </c>
      <c r="K777" s="23">
        <v>1E-3</v>
      </c>
      <c r="L777" s="23">
        <v>1E-3</v>
      </c>
      <c r="M777" s="23">
        <v>1E-3</v>
      </c>
      <c r="N777" s="23" t="s">
        <v>219</v>
      </c>
      <c r="O777" s="206" t="s">
        <v>299</v>
      </c>
      <c r="P777" s="23" t="s">
        <v>219</v>
      </c>
      <c r="Q777" s="23" t="s">
        <v>218</v>
      </c>
      <c r="R777" s="206" t="s">
        <v>299</v>
      </c>
      <c r="S777" s="23" t="s">
        <v>219</v>
      </c>
      <c r="T777" s="202"/>
      <c r="U777" s="203"/>
      <c r="V777" s="203"/>
      <c r="W777" s="203"/>
      <c r="X777" s="203"/>
      <c r="Y777" s="203"/>
      <c r="Z777" s="203"/>
      <c r="AA777" s="203"/>
      <c r="AB777" s="203"/>
      <c r="AC777" s="203"/>
      <c r="AD777" s="203"/>
      <c r="AE777" s="203"/>
      <c r="AF777" s="203"/>
      <c r="AG777" s="203"/>
      <c r="AH777" s="203"/>
      <c r="AI777" s="203"/>
      <c r="AJ777" s="203"/>
      <c r="AK777" s="203"/>
      <c r="AL777" s="203"/>
      <c r="AM777" s="203"/>
      <c r="AN777" s="203"/>
      <c r="AO777" s="203"/>
      <c r="AP777" s="203"/>
      <c r="AQ777" s="203"/>
      <c r="AR777" s="203"/>
      <c r="AS777" s="203"/>
      <c r="AT777" s="203"/>
      <c r="AU777" s="203"/>
      <c r="AV777" s="203"/>
      <c r="AW777" s="203"/>
      <c r="AX777" s="203"/>
      <c r="AY777" s="203"/>
      <c r="AZ777" s="203"/>
      <c r="BA777" s="203"/>
      <c r="BB777" s="203"/>
      <c r="BC777" s="203"/>
      <c r="BD777" s="203"/>
      <c r="BE777" s="203"/>
      <c r="BF777" s="203"/>
      <c r="BG777" s="203"/>
      <c r="BH777" s="203"/>
      <c r="BI777" s="203"/>
      <c r="BJ777" s="203"/>
      <c r="BK777" s="203"/>
      <c r="BL777" s="203"/>
      <c r="BM777" s="56"/>
    </row>
    <row r="778" spans="1:65">
      <c r="A778" s="29"/>
      <c r="B778" s="20" t="s">
        <v>273</v>
      </c>
      <c r="C778" s="12"/>
      <c r="D778" s="207">
        <v>2.6666666666666668E-2</v>
      </c>
      <c r="E778" s="207">
        <v>3.0000000000000005E-3</v>
      </c>
      <c r="F778" s="207" t="s">
        <v>726</v>
      </c>
      <c r="G778" s="207">
        <v>1.666666666666667E-3</v>
      </c>
      <c r="H778" s="207">
        <v>1E-3</v>
      </c>
      <c r="I778" s="207" t="s">
        <v>726</v>
      </c>
      <c r="J778" s="207">
        <v>1E-3</v>
      </c>
      <c r="K778" s="207">
        <v>1E-3</v>
      </c>
      <c r="L778" s="207">
        <v>1E-3</v>
      </c>
      <c r="M778" s="207">
        <v>1E-3</v>
      </c>
      <c r="N778" s="207">
        <v>1E-3</v>
      </c>
      <c r="O778" s="207" t="s">
        <v>726</v>
      </c>
      <c r="P778" s="207" t="s">
        <v>726</v>
      </c>
      <c r="Q778" s="207" t="s">
        <v>726</v>
      </c>
      <c r="R778" s="207" t="s">
        <v>726</v>
      </c>
      <c r="S778" s="207">
        <v>2E-3</v>
      </c>
      <c r="T778" s="202"/>
      <c r="U778" s="203"/>
      <c r="V778" s="203"/>
      <c r="W778" s="203"/>
      <c r="X778" s="203"/>
      <c r="Y778" s="203"/>
      <c r="Z778" s="203"/>
      <c r="AA778" s="203"/>
      <c r="AB778" s="203"/>
      <c r="AC778" s="203"/>
      <c r="AD778" s="203"/>
      <c r="AE778" s="203"/>
      <c r="AF778" s="203"/>
      <c r="AG778" s="203"/>
      <c r="AH778" s="203"/>
      <c r="AI778" s="203"/>
      <c r="AJ778" s="203"/>
      <c r="AK778" s="203"/>
      <c r="AL778" s="203"/>
      <c r="AM778" s="203"/>
      <c r="AN778" s="203"/>
      <c r="AO778" s="203"/>
      <c r="AP778" s="203"/>
      <c r="AQ778" s="203"/>
      <c r="AR778" s="203"/>
      <c r="AS778" s="203"/>
      <c r="AT778" s="203"/>
      <c r="AU778" s="203"/>
      <c r="AV778" s="203"/>
      <c r="AW778" s="203"/>
      <c r="AX778" s="203"/>
      <c r="AY778" s="203"/>
      <c r="AZ778" s="203"/>
      <c r="BA778" s="203"/>
      <c r="BB778" s="203"/>
      <c r="BC778" s="203"/>
      <c r="BD778" s="203"/>
      <c r="BE778" s="203"/>
      <c r="BF778" s="203"/>
      <c r="BG778" s="203"/>
      <c r="BH778" s="203"/>
      <c r="BI778" s="203"/>
      <c r="BJ778" s="203"/>
      <c r="BK778" s="203"/>
      <c r="BL778" s="203"/>
      <c r="BM778" s="56"/>
    </row>
    <row r="779" spans="1:65">
      <c r="A779" s="29"/>
      <c r="B779" s="3" t="s">
        <v>274</v>
      </c>
      <c r="C779" s="28"/>
      <c r="D779" s="23">
        <v>2.2499999999999999E-2</v>
      </c>
      <c r="E779" s="23">
        <v>2E-3</v>
      </c>
      <c r="F779" s="23" t="s">
        <v>726</v>
      </c>
      <c r="G779" s="23">
        <v>2E-3</v>
      </c>
      <c r="H779" s="23">
        <v>1E-3</v>
      </c>
      <c r="I779" s="23" t="s">
        <v>726</v>
      </c>
      <c r="J779" s="23">
        <v>1E-3</v>
      </c>
      <c r="K779" s="23">
        <v>1E-3</v>
      </c>
      <c r="L779" s="23">
        <v>1E-3</v>
      </c>
      <c r="M779" s="23">
        <v>1E-3</v>
      </c>
      <c r="N779" s="23">
        <v>1E-3</v>
      </c>
      <c r="O779" s="23" t="s">
        <v>726</v>
      </c>
      <c r="P779" s="23" t="s">
        <v>726</v>
      </c>
      <c r="Q779" s="23" t="s">
        <v>726</v>
      </c>
      <c r="R779" s="23" t="s">
        <v>726</v>
      </c>
      <c r="S779" s="23">
        <v>2E-3</v>
      </c>
      <c r="T779" s="202"/>
      <c r="U779" s="203"/>
      <c r="V779" s="203"/>
      <c r="W779" s="203"/>
      <c r="X779" s="203"/>
      <c r="Y779" s="203"/>
      <c r="Z779" s="203"/>
      <c r="AA779" s="203"/>
      <c r="AB779" s="203"/>
      <c r="AC779" s="203"/>
      <c r="AD779" s="203"/>
      <c r="AE779" s="203"/>
      <c r="AF779" s="203"/>
      <c r="AG779" s="203"/>
      <c r="AH779" s="203"/>
      <c r="AI779" s="203"/>
      <c r="AJ779" s="203"/>
      <c r="AK779" s="203"/>
      <c r="AL779" s="203"/>
      <c r="AM779" s="203"/>
      <c r="AN779" s="203"/>
      <c r="AO779" s="203"/>
      <c r="AP779" s="203"/>
      <c r="AQ779" s="203"/>
      <c r="AR779" s="203"/>
      <c r="AS779" s="203"/>
      <c r="AT779" s="203"/>
      <c r="AU779" s="203"/>
      <c r="AV779" s="203"/>
      <c r="AW779" s="203"/>
      <c r="AX779" s="203"/>
      <c r="AY779" s="203"/>
      <c r="AZ779" s="203"/>
      <c r="BA779" s="203"/>
      <c r="BB779" s="203"/>
      <c r="BC779" s="203"/>
      <c r="BD779" s="203"/>
      <c r="BE779" s="203"/>
      <c r="BF779" s="203"/>
      <c r="BG779" s="203"/>
      <c r="BH779" s="203"/>
      <c r="BI779" s="203"/>
      <c r="BJ779" s="203"/>
      <c r="BK779" s="203"/>
      <c r="BL779" s="203"/>
      <c r="BM779" s="56"/>
    </row>
    <row r="780" spans="1:65">
      <c r="A780" s="29"/>
      <c r="B780" s="3" t="s">
        <v>275</v>
      </c>
      <c r="C780" s="28"/>
      <c r="D780" s="23">
        <v>9.5428856572143169E-3</v>
      </c>
      <c r="E780" s="23">
        <v>2.6457513110645899E-3</v>
      </c>
      <c r="F780" s="23" t="s">
        <v>726</v>
      </c>
      <c r="G780" s="23">
        <v>5.1639777949432221E-4</v>
      </c>
      <c r="H780" s="23">
        <v>0</v>
      </c>
      <c r="I780" s="23" t="s">
        <v>726</v>
      </c>
      <c r="J780" s="23">
        <v>0</v>
      </c>
      <c r="K780" s="23">
        <v>0</v>
      </c>
      <c r="L780" s="23">
        <v>0</v>
      </c>
      <c r="M780" s="23">
        <v>0</v>
      </c>
      <c r="N780" s="23">
        <v>0</v>
      </c>
      <c r="O780" s="23" t="s">
        <v>726</v>
      </c>
      <c r="P780" s="23" t="s">
        <v>726</v>
      </c>
      <c r="Q780" s="23" t="s">
        <v>726</v>
      </c>
      <c r="R780" s="23" t="s">
        <v>726</v>
      </c>
      <c r="S780" s="23" t="s">
        <v>726</v>
      </c>
      <c r="T780" s="202"/>
      <c r="U780" s="203"/>
      <c r="V780" s="203"/>
      <c r="W780" s="203"/>
      <c r="X780" s="203"/>
      <c r="Y780" s="203"/>
      <c r="Z780" s="203"/>
      <c r="AA780" s="203"/>
      <c r="AB780" s="203"/>
      <c r="AC780" s="203"/>
      <c r="AD780" s="203"/>
      <c r="AE780" s="203"/>
      <c r="AF780" s="203"/>
      <c r="AG780" s="203"/>
      <c r="AH780" s="203"/>
      <c r="AI780" s="203"/>
      <c r="AJ780" s="203"/>
      <c r="AK780" s="203"/>
      <c r="AL780" s="203"/>
      <c r="AM780" s="203"/>
      <c r="AN780" s="203"/>
      <c r="AO780" s="203"/>
      <c r="AP780" s="203"/>
      <c r="AQ780" s="203"/>
      <c r="AR780" s="203"/>
      <c r="AS780" s="203"/>
      <c r="AT780" s="203"/>
      <c r="AU780" s="203"/>
      <c r="AV780" s="203"/>
      <c r="AW780" s="203"/>
      <c r="AX780" s="203"/>
      <c r="AY780" s="203"/>
      <c r="AZ780" s="203"/>
      <c r="BA780" s="203"/>
      <c r="BB780" s="203"/>
      <c r="BC780" s="203"/>
      <c r="BD780" s="203"/>
      <c r="BE780" s="203"/>
      <c r="BF780" s="203"/>
      <c r="BG780" s="203"/>
      <c r="BH780" s="203"/>
      <c r="BI780" s="203"/>
      <c r="BJ780" s="203"/>
      <c r="BK780" s="203"/>
      <c r="BL780" s="203"/>
      <c r="BM780" s="56"/>
    </row>
    <row r="781" spans="1:65">
      <c r="A781" s="29"/>
      <c r="B781" s="3" t="s">
        <v>86</v>
      </c>
      <c r="C781" s="28"/>
      <c r="D781" s="13">
        <v>0.35785821214553687</v>
      </c>
      <c r="E781" s="13">
        <v>0.88191710368819654</v>
      </c>
      <c r="F781" s="13" t="s">
        <v>726</v>
      </c>
      <c r="G781" s="13">
        <v>0.30983866769659324</v>
      </c>
      <c r="H781" s="13">
        <v>0</v>
      </c>
      <c r="I781" s="13" t="s">
        <v>726</v>
      </c>
      <c r="J781" s="13">
        <v>0</v>
      </c>
      <c r="K781" s="13">
        <v>0</v>
      </c>
      <c r="L781" s="13">
        <v>0</v>
      </c>
      <c r="M781" s="13">
        <v>0</v>
      </c>
      <c r="N781" s="13">
        <v>0</v>
      </c>
      <c r="O781" s="13" t="s">
        <v>726</v>
      </c>
      <c r="P781" s="13" t="s">
        <v>726</v>
      </c>
      <c r="Q781" s="13" t="s">
        <v>726</v>
      </c>
      <c r="R781" s="13" t="s">
        <v>726</v>
      </c>
      <c r="S781" s="13" t="s">
        <v>726</v>
      </c>
      <c r="T781" s="150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5"/>
    </row>
    <row r="782" spans="1:65">
      <c r="A782" s="29"/>
      <c r="B782" s="3" t="s">
        <v>276</v>
      </c>
      <c r="C782" s="28"/>
      <c r="D782" s="13" t="s">
        <v>726</v>
      </c>
      <c r="E782" s="13" t="s">
        <v>726</v>
      </c>
      <c r="F782" s="13" t="s">
        <v>726</v>
      </c>
      <c r="G782" s="13" t="s">
        <v>726</v>
      </c>
      <c r="H782" s="13" t="s">
        <v>726</v>
      </c>
      <c r="I782" s="13" t="s">
        <v>726</v>
      </c>
      <c r="J782" s="13" t="s">
        <v>726</v>
      </c>
      <c r="K782" s="13" t="s">
        <v>726</v>
      </c>
      <c r="L782" s="13" t="s">
        <v>726</v>
      </c>
      <c r="M782" s="13" t="s">
        <v>726</v>
      </c>
      <c r="N782" s="13" t="s">
        <v>726</v>
      </c>
      <c r="O782" s="13" t="s">
        <v>726</v>
      </c>
      <c r="P782" s="13" t="s">
        <v>726</v>
      </c>
      <c r="Q782" s="13" t="s">
        <v>726</v>
      </c>
      <c r="R782" s="13" t="s">
        <v>726</v>
      </c>
      <c r="S782" s="13" t="s">
        <v>726</v>
      </c>
      <c r="T782" s="150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5"/>
    </row>
    <row r="783" spans="1:65">
      <c r="A783" s="29"/>
      <c r="B783" s="45" t="s">
        <v>277</v>
      </c>
      <c r="C783" s="46"/>
      <c r="D783" s="44">
        <v>41.54</v>
      </c>
      <c r="E783" s="44">
        <v>1.21</v>
      </c>
      <c r="F783" s="44">
        <v>6.47</v>
      </c>
      <c r="G783" s="44">
        <v>1.08</v>
      </c>
      <c r="H783" s="44">
        <v>0.4</v>
      </c>
      <c r="I783" s="44">
        <v>38.840000000000003</v>
      </c>
      <c r="J783" s="44">
        <v>0.54</v>
      </c>
      <c r="K783" s="44">
        <v>0</v>
      </c>
      <c r="L783" s="44">
        <v>0.27</v>
      </c>
      <c r="M783" s="44">
        <v>0</v>
      </c>
      <c r="N783" s="44">
        <v>0.4</v>
      </c>
      <c r="O783" s="44">
        <v>38.840000000000003</v>
      </c>
      <c r="P783" s="44">
        <v>0.81</v>
      </c>
      <c r="Q783" s="44">
        <v>0</v>
      </c>
      <c r="R783" s="44">
        <v>38.840000000000003</v>
      </c>
      <c r="S783" s="44">
        <v>0.4</v>
      </c>
      <c r="T783" s="150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5"/>
    </row>
    <row r="784" spans="1:65">
      <c r="B784" s="3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BM784" s="55"/>
    </row>
    <row r="785" spans="1:65" ht="15">
      <c r="B785" s="8" t="s">
        <v>576</v>
      </c>
      <c r="BM785" s="27" t="s">
        <v>66</v>
      </c>
    </row>
    <row r="786" spans="1:65" ht="15">
      <c r="A786" s="24" t="s">
        <v>60</v>
      </c>
      <c r="B786" s="18" t="s">
        <v>110</v>
      </c>
      <c r="C786" s="15" t="s">
        <v>111</v>
      </c>
      <c r="D786" s="16" t="s">
        <v>236</v>
      </c>
      <c r="E786" s="17" t="s">
        <v>236</v>
      </c>
      <c r="F786" s="17" t="s">
        <v>236</v>
      </c>
      <c r="G786" s="17" t="s">
        <v>236</v>
      </c>
      <c r="H786" s="17" t="s">
        <v>236</v>
      </c>
      <c r="I786" s="17" t="s">
        <v>236</v>
      </c>
      <c r="J786" s="17" t="s">
        <v>236</v>
      </c>
      <c r="K786" s="17" t="s">
        <v>236</v>
      </c>
      <c r="L786" s="17" t="s">
        <v>236</v>
      </c>
      <c r="M786" s="17" t="s">
        <v>236</v>
      </c>
      <c r="N786" s="17" t="s">
        <v>236</v>
      </c>
      <c r="O786" s="17" t="s">
        <v>236</v>
      </c>
      <c r="P786" s="17" t="s">
        <v>236</v>
      </c>
      <c r="Q786" s="17" t="s">
        <v>236</v>
      </c>
      <c r="R786" s="17" t="s">
        <v>236</v>
      </c>
      <c r="S786" s="17" t="s">
        <v>236</v>
      </c>
      <c r="T786" s="17" t="s">
        <v>236</v>
      </c>
      <c r="U786" s="17" t="s">
        <v>236</v>
      </c>
      <c r="V786" s="17" t="s">
        <v>236</v>
      </c>
      <c r="W786" s="17" t="s">
        <v>236</v>
      </c>
      <c r="X786" s="17" t="s">
        <v>236</v>
      </c>
      <c r="Y786" s="17" t="s">
        <v>236</v>
      </c>
      <c r="Z786" s="17" t="s">
        <v>236</v>
      </c>
      <c r="AA786" s="17" t="s">
        <v>236</v>
      </c>
      <c r="AB786" s="17" t="s">
        <v>236</v>
      </c>
      <c r="AC786" s="17" t="s">
        <v>236</v>
      </c>
      <c r="AD786" s="150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7">
        <v>1</v>
      </c>
    </row>
    <row r="787" spans="1:65">
      <c r="A787" s="29"/>
      <c r="B787" s="19" t="s">
        <v>237</v>
      </c>
      <c r="C787" s="9" t="s">
        <v>237</v>
      </c>
      <c r="D787" s="148" t="s">
        <v>239</v>
      </c>
      <c r="E787" s="149" t="s">
        <v>241</v>
      </c>
      <c r="F787" s="149" t="s">
        <v>242</v>
      </c>
      <c r="G787" s="149" t="s">
        <v>243</v>
      </c>
      <c r="H787" s="149" t="s">
        <v>244</v>
      </c>
      <c r="I787" s="149" t="s">
        <v>245</v>
      </c>
      <c r="J787" s="149" t="s">
        <v>246</v>
      </c>
      <c r="K787" s="149" t="s">
        <v>247</v>
      </c>
      <c r="L787" s="149" t="s">
        <v>248</v>
      </c>
      <c r="M787" s="149" t="s">
        <v>249</v>
      </c>
      <c r="N787" s="149" t="s">
        <v>250</v>
      </c>
      <c r="O787" s="149" t="s">
        <v>251</v>
      </c>
      <c r="P787" s="149" t="s">
        <v>252</v>
      </c>
      <c r="Q787" s="149" t="s">
        <v>253</v>
      </c>
      <c r="R787" s="149" t="s">
        <v>254</v>
      </c>
      <c r="S787" s="149" t="s">
        <v>255</v>
      </c>
      <c r="T787" s="149" t="s">
        <v>256</v>
      </c>
      <c r="U787" s="149" t="s">
        <v>257</v>
      </c>
      <c r="V787" s="149" t="s">
        <v>258</v>
      </c>
      <c r="W787" s="149" t="s">
        <v>259</v>
      </c>
      <c r="X787" s="149" t="s">
        <v>260</v>
      </c>
      <c r="Y787" s="149" t="s">
        <v>261</v>
      </c>
      <c r="Z787" s="149" t="s">
        <v>263</v>
      </c>
      <c r="AA787" s="149" t="s">
        <v>264</v>
      </c>
      <c r="AB787" s="149" t="s">
        <v>265</v>
      </c>
      <c r="AC787" s="149" t="s">
        <v>266</v>
      </c>
      <c r="AD787" s="150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7" t="s">
        <v>1</v>
      </c>
    </row>
    <row r="788" spans="1:65">
      <c r="A788" s="29"/>
      <c r="B788" s="19"/>
      <c r="C788" s="9"/>
      <c r="D788" s="10" t="s">
        <v>281</v>
      </c>
      <c r="E788" s="11" t="s">
        <v>280</v>
      </c>
      <c r="F788" s="11" t="s">
        <v>280</v>
      </c>
      <c r="G788" s="11" t="s">
        <v>281</v>
      </c>
      <c r="H788" s="11" t="s">
        <v>280</v>
      </c>
      <c r="I788" s="11" t="s">
        <v>309</v>
      </c>
      <c r="J788" s="11" t="s">
        <v>280</v>
      </c>
      <c r="K788" s="11" t="s">
        <v>281</v>
      </c>
      <c r="L788" s="11" t="s">
        <v>309</v>
      </c>
      <c r="M788" s="11" t="s">
        <v>309</v>
      </c>
      <c r="N788" s="11" t="s">
        <v>281</v>
      </c>
      <c r="O788" s="11" t="s">
        <v>280</v>
      </c>
      <c r="P788" s="11" t="s">
        <v>280</v>
      </c>
      <c r="Q788" s="11" t="s">
        <v>280</v>
      </c>
      <c r="R788" s="11" t="s">
        <v>280</v>
      </c>
      <c r="S788" s="11" t="s">
        <v>280</v>
      </c>
      <c r="T788" s="11" t="s">
        <v>309</v>
      </c>
      <c r="U788" s="11" t="s">
        <v>281</v>
      </c>
      <c r="V788" s="11" t="s">
        <v>281</v>
      </c>
      <c r="W788" s="11" t="s">
        <v>281</v>
      </c>
      <c r="X788" s="11" t="s">
        <v>309</v>
      </c>
      <c r="Y788" s="11" t="s">
        <v>281</v>
      </c>
      <c r="Z788" s="11" t="s">
        <v>281</v>
      </c>
      <c r="AA788" s="11" t="s">
        <v>309</v>
      </c>
      <c r="AB788" s="11" t="s">
        <v>281</v>
      </c>
      <c r="AC788" s="11" t="s">
        <v>281</v>
      </c>
      <c r="AD788" s="150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7">
        <v>3</v>
      </c>
    </row>
    <row r="789" spans="1:65">
      <c r="A789" s="29"/>
      <c r="B789" s="19"/>
      <c r="C789" s="9"/>
      <c r="D789" s="25" t="s">
        <v>310</v>
      </c>
      <c r="E789" s="25" t="s">
        <v>310</v>
      </c>
      <c r="F789" s="25" t="s">
        <v>272</v>
      </c>
      <c r="G789" s="25" t="s">
        <v>311</v>
      </c>
      <c r="H789" s="25" t="s">
        <v>312</v>
      </c>
      <c r="I789" s="25" t="s">
        <v>310</v>
      </c>
      <c r="J789" s="25" t="s">
        <v>310</v>
      </c>
      <c r="K789" s="25" t="s">
        <v>313</v>
      </c>
      <c r="L789" s="25" t="s">
        <v>312</v>
      </c>
      <c r="M789" s="25" t="s">
        <v>311</v>
      </c>
      <c r="N789" s="25" t="s">
        <v>311</v>
      </c>
      <c r="O789" s="25" t="s">
        <v>310</v>
      </c>
      <c r="P789" s="25" t="s">
        <v>310</v>
      </c>
      <c r="Q789" s="25" t="s">
        <v>310</v>
      </c>
      <c r="R789" s="25" t="s">
        <v>310</v>
      </c>
      <c r="S789" s="25" t="s">
        <v>310</v>
      </c>
      <c r="T789" s="25" t="s">
        <v>310</v>
      </c>
      <c r="U789" s="25" t="s">
        <v>314</v>
      </c>
      <c r="V789" s="25" t="s">
        <v>310</v>
      </c>
      <c r="W789" s="25" t="s">
        <v>311</v>
      </c>
      <c r="X789" s="25" t="s">
        <v>312</v>
      </c>
      <c r="Y789" s="25" t="s">
        <v>310</v>
      </c>
      <c r="Z789" s="25" t="s">
        <v>310</v>
      </c>
      <c r="AA789" s="25" t="s">
        <v>311</v>
      </c>
      <c r="AB789" s="25" t="s">
        <v>313</v>
      </c>
      <c r="AC789" s="25" t="s">
        <v>116</v>
      </c>
      <c r="AD789" s="150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7">
        <v>3</v>
      </c>
    </row>
    <row r="790" spans="1:65">
      <c r="A790" s="29"/>
      <c r="B790" s="18">
        <v>1</v>
      </c>
      <c r="C790" s="14">
        <v>1</v>
      </c>
      <c r="D790" s="200">
        <v>0.26</v>
      </c>
      <c r="E790" s="200">
        <v>0.22</v>
      </c>
      <c r="F790" s="200">
        <v>0.25</v>
      </c>
      <c r="G790" s="200">
        <v>0.23449999999999999</v>
      </c>
      <c r="H790" s="200">
        <v>0.24080103730476182</v>
      </c>
      <c r="I790" s="200">
        <v>0.255</v>
      </c>
      <c r="J790" s="200">
        <v>0.25</v>
      </c>
      <c r="K790" s="200">
        <v>0.22494649999999999</v>
      </c>
      <c r="L790" s="200">
        <v>0.22999999999999998</v>
      </c>
      <c r="M790" s="200">
        <v>0.24</v>
      </c>
      <c r="N790" s="200">
        <v>0.2407</v>
      </c>
      <c r="O790" s="200">
        <v>0.22999999999999998</v>
      </c>
      <c r="P790" s="200">
        <v>0.25</v>
      </c>
      <c r="Q790" s="200">
        <v>0.24</v>
      </c>
      <c r="R790" s="200">
        <v>0.26</v>
      </c>
      <c r="S790" s="200">
        <v>0.26</v>
      </c>
      <c r="T790" s="200">
        <v>0.251</v>
      </c>
      <c r="U790" s="200">
        <v>0.23599999999999996</v>
      </c>
      <c r="V790" s="200">
        <v>0.24</v>
      </c>
      <c r="W790" s="208">
        <v>0.12</v>
      </c>
      <c r="X790" s="200">
        <v>0.24</v>
      </c>
      <c r="Y790" s="200">
        <v>0.21379999999999996</v>
      </c>
      <c r="Z790" s="200">
        <v>0.25600000000000001</v>
      </c>
      <c r="AA790" s="200">
        <v>0.23026605513100448</v>
      </c>
      <c r="AB790" s="200">
        <v>0.22100000000000003</v>
      </c>
      <c r="AC790" s="200">
        <v>0.22</v>
      </c>
      <c r="AD790" s="202"/>
      <c r="AE790" s="203"/>
      <c r="AF790" s="203"/>
      <c r="AG790" s="203"/>
      <c r="AH790" s="203"/>
      <c r="AI790" s="203"/>
      <c r="AJ790" s="203"/>
      <c r="AK790" s="203"/>
      <c r="AL790" s="203"/>
      <c r="AM790" s="203"/>
      <c r="AN790" s="203"/>
      <c r="AO790" s="203"/>
      <c r="AP790" s="203"/>
      <c r="AQ790" s="203"/>
      <c r="AR790" s="203"/>
      <c r="AS790" s="203"/>
      <c r="AT790" s="203"/>
      <c r="AU790" s="203"/>
      <c r="AV790" s="203"/>
      <c r="AW790" s="203"/>
      <c r="AX790" s="203"/>
      <c r="AY790" s="203"/>
      <c r="AZ790" s="203"/>
      <c r="BA790" s="203"/>
      <c r="BB790" s="203"/>
      <c r="BC790" s="203"/>
      <c r="BD790" s="203"/>
      <c r="BE790" s="203"/>
      <c r="BF790" s="203"/>
      <c r="BG790" s="203"/>
      <c r="BH790" s="203"/>
      <c r="BI790" s="203"/>
      <c r="BJ790" s="203"/>
      <c r="BK790" s="203"/>
      <c r="BL790" s="203"/>
      <c r="BM790" s="204">
        <v>1</v>
      </c>
    </row>
    <row r="791" spans="1:65">
      <c r="A791" s="29"/>
      <c r="B791" s="19">
        <v>1</v>
      </c>
      <c r="C791" s="9">
        <v>2</v>
      </c>
      <c r="D791" s="23">
        <v>0.25</v>
      </c>
      <c r="E791" s="23">
        <v>0.24</v>
      </c>
      <c r="F791" s="23">
        <v>0.25</v>
      </c>
      <c r="G791" s="23">
        <v>0.2356</v>
      </c>
      <c r="H791" s="23">
        <v>0.24533521063252384</v>
      </c>
      <c r="I791" s="23">
        <v>0.25700000000000001</v>
      </c>
      <c r="J791" s="23">
        <v>0.24</v>
      </c>
      <c r="K791" s="23">
        <v>0.22497800000000004</v>
      </c>
      <c r="L791" s="23">
        <v>0.24</v>
      </c>
      <c r="M791" s="23">
        <v>0.24</v>
      </c>
      <c r="N791" s="23">
        <v>0.2356</v>
      </c>
      <c r="O791" s="23">
        <v>0.24</v>
      </c>
      <c r="P791" s="23">
        <v>0.25</v>
      </c>
      <c r="Q791" s="23">
        <v>0.24</v>
      </c>
      <c r="R791" s="23">
        <v>0.26</v>
      </c>
      <c r="S791" s="23">
        <v>0.26</v>
      </c>
      <c r="T791" s="23">
        <v>0.2457</v>
      </c>
      <c r="U791" s="23">
        <v>0.23899999999999999</v>
      </c>
      <c r="V791" s="23">
        <v>0.22999999999999998</v>
      </c>
      <c r="W791" s="206">
        <v>0.12</v>
      </c>
      <c r="X791" s="23">
        <v>0.24</v>
      </c>
      <c r="Y791" s="23">
        <v>0.24580000000000002</v>
      </c>
      <c r="Z791" s="23">
        <v>0.25600000000000001</v>
      </c>
      <c r="AA791" s="23">
        <v>0.23527399765185864</v>
      </c>
      <c r="AB791" s="23">
        <v>0.217</v>
      </c>
      <c r="AC791" s="23">
        <v>0.24</v>
      </c>
      <c r="AD791" s="202"/>
      <c r="AE791" s="203"/>
      <c r="AF791" s="203"/>
      <c r="AG791" s="203"/>
      <c r="AH791" s="203"/>
      <c r="AI791" s="203"/>
      <c r="AJ791" s="203"/>
      <c r="AK791" s="203"/>
      <c r="AL791" s="203"/>
      <c r="AM791" s="203"/>
      <c r="AN791" s="203"/>
      <c r="AO791" s="203"/>
      <c r="AP791" s="203"/>
      <c r="AQ791" s="203"/>
      <c r="AR791" s="203"/>
      <c r="AS791" s="203"/>
      <c r="AT791" s="203"/>
      <c r="AU791" s="203"/>
      <c r="AV791" s="203"/>
      <c r="AW791" s="203"/>
      <c r="AX791" s="203"/>
      <c r="AY791" s="203"/>
      <c r="AZ791" s="203"/>
      <c r="BA791" s="203"/>
      <c r="BB791" s="203"/>
      <c r="BC791" s="203"/>
      <c r="BD791" s="203"/>
      <c r="BE791" s="203"/>
      <c r="BF791" s="203"/>
      <c r="BG791" s="203"/>
      <c r="BH791" s="203"/>
      <c r="BI791" s="203"/>
      <c r="BJ791" s="203"/>
      <c r="BK791" s="203"/>
      <c r="BL791" s="203"/>
      <c r="BM791" s="204">
        <v>11</v>
      </c>
    </row>
    <row r="792" spans="1:65">
      <c r="A792" s="29"/>
      <c r="B792" s="19">
        <v>1</v>
      </c>
      <c r="C792" s="9">
        <v>3</v>
      </c>
      <c r="D792" s="23">
        <v>0.25</v>
      </c>
      <c r="E792" s="23">
        <v>0.22</v>
      </c>
      <c r="F792" s="23">
        <v>0.24</v>
      </c>
      <c r="G792" s="23">
        <v>0.23379999999999998</v>
      </c>
      <c r="H792" s="23">
        <v>0.2446897323565714</v>
      </c>
      <c r="I792" s="23">
        <v>0.253</v>
      </c>
      <c r="J792" s="23">
        <v>0.25</v>
      </c>
      <c r="K792" s="23">
        <v>0.22696249999999998</v>
      </c>
      <c r="L792" s="23">
        <v>0.22999999999999998</v>
      </c>
      <c r="M792" s="23">
        <v>0.24</v>
      </c>
      <c r="N792" s="23">
        <v>0.23230000000000001</v>
      </c>
      <c r="O792" s="23">
        <v>0.24</v>
      </c>
      <c r="P792" s="23">
        <v>0.25</v>
      </c>
      <c r="Q792" s="23">
        <v>0.24</v>
      </c>
      <c r="R792" s="23">
        <v>0.24</v>
      </c>
      <c r="S792" s="23">
        <v>0.25</v>
      </c>
      <c r="T792" s="23">
        <v>0.24849999999999997</v>
      </c>
      <c r="U792" s="23">
        <v>0.23599999999999996</v>
      </c>
      <c r="V792" s="23">
        <v>0.24</v>
      </c>
      <c r="W792" s="206">
        <v>0.11</v>
      </c>
      <c r="X792" s="23">
        <v>0.25</v>
      </c>
      <c r="Y792" s="23">
        <v>0.23330000000000001</v>
      </c>
      <c r="Z792" s="23">
        <v>0.25</v>
      </c>
      <c r="AA792" s="23">
        <v>0.23433634081097307</v>
      </c>
      <c r="AB792" s="23">
        <v>0.218</v>
      </c>
      <c r="AC792" s="23">
        <v>0.25</v>
      </c>
      <c r="AD792" s="202"/>
      <c r="AE792" s="203"/>
      <c r="AF792" s="203"/>
      <c r="AG792" s="203"/>
      <c r="AH792" s="203"/>
      <c r="AI792" s="203"/>
      <c r="AJ792" s="203"/>
      <c r="AK792" s="203"/>
      <c r="AL792" s="203"/>
      <c r="AM792" s="203"/>
      <c r="AN792" s="203"/>
      <c r="AO792" s="203"/>
      <c r="AP792" s="203"/>
      <c r="AQ792" s="203"/>
      <c r="AR792" s="203"/>
      <c r="AS792" s="203"/>
      <c r="AT792" s="203"/>
      <c r="AU792" s="203"/>
      <c r="AV792" s="203"/>
      <c r="AW792" s="203"/>
      <c r="AX792" s="203"/>
      <c r="AY792" s="203"/>
      <c r="AZ792" s="203"/>
      <c r="BA792" s="203"/>
      <c r="BB792" s="203"/>
      <c r="BC792" s="203"/>
      <c r="BD792" s="203"/>
      <c r="BE792" s="203"/>
      <c r="BF792" s="203"/>
      <c r="BG792" s="203"/>
      <c r="BH792" s="203"/>
      <c r="BI792" s="203"/>
      <c r="BJ792" s="203"/>
      <c r="BK792" s="203"/>
      <c r="BL792" s="203"/>
      <c r="BM792" s="204">
        <v>16</v>
      </c>
    </row>
    <row r="793" spans="1:65">
      <c r="A793" s="29"/>
      <c r="B793" s="19">
        <v>1</v>
      </c>
      <c r="C793" s="9">
        <v>4</v>
      </c>
      <c r="D793" s="23">
        <v>0.25</v>
      </c>
      <c r="E793" s="23">
        <v>0.22999999999999998</v>
      </c>
      <c r="F793" s="23">
        <v>0.25</v>
      </c>
      <c r="G793" s="23">
        <v>0.22669999999999998</v>
      </c>
      <c r="H793" s="23">
        <v>0.24463222024699999</v>
      </c>
      <c r="I793" s="23">
        <v>0.253</v>
      </c>
      <c r="J793" s="23">
        <v>0.24</v>
      </c>
      <c r="K793" s="23">
        <v>0.22754649999999998</v>
      </c>
      <c r="L793" s="23">
        <v>0.24</v>
      </c>
      <c r="M793" s="23">
        <v>0.22999999999999998</v>
      </c>
      <c r="N793" s="23">
        <v>0.23679999999999998</v>
      </c>
      <c r="O793" s="23">
        <v>0.22999999999999998</v>
      </c>
      <c r="P793" s="23">
        <v>0.25</v>
      </c>
      <c r="Q793" s="23">
        <v>0.24</v>
      </c>
      <c r="R793" s="23">
        <v>0.26</v>
      </c>
      <c r="S793" s="23">
        <v>0.25</v>
      </c>
      <c r="T793" s="23">
        <v>0.25240000000000001</v>
      </c>
      <c r="U793" s="23">
        <v>0.24399999999999999</v>
      </c>
      <c r="V793" s="23">
        <v>0.24</v>
      </c>
      <c r="W793" s="206">
        <v>0.12</v>
      </c>
      <c r="X793" s="23">
        <v>0.24</v>
      </c>
      <c r="Y793" s="23">
        <v>0.22659999999999997</v>
      </c>
      <c r="Z793" s="23">
        <v>0.25700000000000001</v>
      </c>
      <c r="AA793" s="23">
        <v>0.23112290605073871</v>
      </c>
      <c r="AB793" s="23">
        <v>0.21299999999999999</v>
      </c>
      <c r="AC793" s="23">
        <v>0.22999999999999998</v>
      </c>
      <c r="AD793" s="202"/>
      <c r="AE793" s="203"/>
      <c r="AF793" s="203"/>
      <c r="AG793" s="203"/>
      <c r="AH793" s="203"/>
      <c r="AI793" s="203"/>
      <c r="AJ793" s="203"/>
      <c r="AK793" s="203"/>
      <c r="AL793" s="203"/>
      <c r="AM793" s="203"/>
      <c r="AN793" s="203"/>
      <c r="AO793" s="203"/>
      <c r="AP793" s="203"/>
      <c r="AQ793" s="203"/>
      <c r="AR793" s="203"/>
      <c r="AS793" s="203"/>
      <c r="AT793" s="203"/>
      <c r="AU793" s="203"/>
      <c r="AV793" s="203"/>
      <c r="AW793" s="203"/>
      <c r="AX793" s="203"/>
      <c r="AY793" s="203"/>
      <c r="AZ793" s="203"/>
      <c r="BA793" s="203"/>
      <c r="BB793" s="203"/>
      <c r="BC793" s="203"/>
      <c r="BD793" s="203"/>
      <c r="BE793" s="203"/>
      <c r="BF793" s="203"/>
      <c r="BG793" s="203"/>
      <c r="BH793" s="203"/>
      <c r="BI793" s="203"/>
      <c r="BJ793" s="203"/>
      <c r="BK793" s="203"/>
      <c r="BL793" s="203"/>
      <c r="BM793" s="204">
        <v>0.24045829162402974</v>
      </c>
    </row>
    <row r="794" spans="1:65">
      <c r="A794" s="29"/>
      <c r="B794" s="19">
        <v>1</v>
      </c>
      <c r="C794" s="9">
        <v>5</v>
      </c>
      <c r="D794" s="23">
        <v>0.25</v>
      </c>
      <c r="E794" s="23">
        <v>0.22999999999999998</v>
      </c>
      <c r="F794" s="23">
        <v>0.24</v>
      </c>
      <c r="G794" s="23">
        <v>0.2392</v>
      </c>
      <c r="H794" s="23">
        <v>0.24241229446676188</v>
      </c>
      <c r="I794" s="23">
        <v>0.249</v>
      </c>
      <c r="J794" s="23">
        <v>0.25</v>
      </c>
      <c r="K794" s="23">
        <v>0.22401200000000004</v>
      </c>
      <c r="L794" s="23">
        <v>0.24</v>
      </c>
      <c r="M794" s="23">
        <v>0.24</v>
      </c>
      <c r="N794" s="23">
        <v>0.2392</v>
      </c>
      <c r="O794" s="23">
        <v>0.22999999999999998</v>
      </c>
      <c r="P794" s="23">
        <v>0.25</v>
      </c>
      <c r="Q794" s="23">
        <v>0.24</v>
      </c>
      <c r="R794" s="23">
        <v>0.27</v>
      </c>
      <c r="S794" s="23">
        <v>0.26</v>
      </c>
      <c r="T794" s="23">
        <v>0.24480000000000002</v>
      </c>
      <c r="U794" s="23">
        <v>0.23799999999999996</v>
      </c>
      <c r="V794" s="23">
        <v>0.23599999999999996</v>
      </c>
      <c r="W794" s="206">
        <v>0.11</v>
      </c>
      <c r="X794" s="23">
        <v>0.24</v>
      </c>
      <c r="Y794" s="209">
        <v>0.29759999999999998</v>
      </c>
      <c r="Z794" s="23">
        <v>0.252</v>
      </c>
      <c r="AA794" s="23">
        <v>0.23467391336109747</v>
      </c>
      <c r="AB794" s="23">
        <v>0.214</v>
      </c>
      <c r="AC794" s="23">
        <v>0.22999999999999998</v>
      </c>
      <c r="AD794" s="202"/>
      <c r="AE794" s="203"/>
      <c r="AF794" s="203"/>
      <c r="AG794" s="203"/>
      <c r="AH794" s="203"/>
      <c r="AI794" s="203"/>
      <c r="AJ794" s="203"/>
      <c r="AK794" s="203"/>
      <c r="AL794" s="203"/>
      <c r="AM794" s="203"/>
      <c r="AN794" s="203"/>
      <c r="AO794" s="203"/>
      <c r="AP794" s="203"/>
      <c r="AQ794" s="203"/>
      <c r="AR794" s="203"/>
      <c r="AS794" s="203"/>
      <c r="AT794" s="203"/>
      <c r="AU794" s="203"/>
      <c r="AV794" s="203"/>
      <c r="AW794" s="203"/>
      <c r="AX794" s="203"/>
      <c r="AY794" s="203"/>
      <c r="AZ794" s="203"/>
      <c r="BA794" s="203"/>
      <c r="BB794" s="203"/>
      <c r="BC794" s="203"/>
      <c r="BD794" s="203"/>
      <c r="BE794" s="203"/>
      <c r="BF794" s="203"/>
      <c r="BG794" s="203"/>
      <c r="BH794" s="203"/>
      <c r="BI794" s="203"/>
      <c r="BJ794" s="203"/>
      <c r="BK794" s="203"/>
      <c r="BL794" s="203"/>
      <c r="BM794" s="204">
        <v>115</v>
      </c>
    </row>
    <row r="795" spans="1:65">
      <c r="A795" s="29"/>
      <c r="B795" s="19">
        <v>1</v>
      </c>
      <c r="C795" s="9">
        <v>6</v>
      </c>
      <c r="D795" s="23">
        <v>0.25</v>
      </c>
      <c r="E795" s="23">
        <v>0.22999999999999998</v>
      </c>
      <c r="F795" s="23">
        <v>0.24</v>
      </c>
      <c r="G795" s="23">
        <v>0.22750000000000001</v>
      </c>
      <c r="H795" s="23">
        <v>0.2417796868262381</v>
      </c>
      <c r="I795" s="23">
        <v>0.24199999999999999</v>
      </c>
      <c r="J795" s="23">
        <v>0.25</v>
      </c>
      <c r="K795" s="23">
        <v>0.22124000000000002</v>
      </c>
      <c r="L795" s="23">
        <v>0.22999999999999998</v>
      </c>
      <c r="M795" s="23">
        <v>0.24</v>
      </c>
      <c r="N795" s="23">
        <v>0.23530000000000001</v>
      </c>
      <c r="O795" s="23">
        <v>0.24</v>
      </c>
      <c r="P795" s="23">
        <v>0.25</v>
      </c>
      <c r="Q795" s="23">
        <v>0.24</v>
      </c>
      <c r="R795" s="23">
        <v>0.26</v>
      </c>
      <c r="S795" s="23">
        <v>0.26</v>
      </c>
      <c r="T795" s="23">
        <v>0.2515</v>
      </c>
      <c r="U795" s="23">
        <v>0.23699999999999996</v>
      </c>
      <c r="V795" s="23">
        <v>0.22999999999999998</v>
      </c>
      <c r="W795" s="206">
        <v>0.1</v>
      </c>
      <c r="X795" s="23">
        <v>0.24</v>
      </c>
      <c r="Y795" s="23">
        <v>0.22919999999999999</v>
      </c>
      <c r="Z795" s="23">
        <v>0.255</v>
      </c>
      <c r="AA795" s="23">
        <v>0.23319484876492858</v>
      </c>
      <c r="AB795" s="23">
        <v>0.217</v>
      </c>
      <c r="AC795" s="23">
        <v>0.26</v>
      </c>
      <c r="AD795" s="202"/>
      <c r="AE795" s="203"/>
      <c r="AF795" s="203"/>
      <c r="AG795" s="203"/>
      <c r="AH795" s="203"/>
      <c r="AI795" s="203"/>
      <c r="AJ795" s="203"/>
      <c r="AK795" s="203"/>
      <c r="AL795" s="203"/>
      <c r="AM795" s="203"/>
      <c r="AN795" s="203"/>
      <c r="AO795" s="203"/>
      <c r="AP795" s="203"/>
      <c r="AQ795" s="203"/>
      <c r="AR795" s="203"/>
      <c r="AS795" s="203"/>
      <c r="AT795" s="203"/>
      <c r="AU795" s="203"/>
      <c r="AV795" s="203"/>
      <c r="AW795" s="203"/>
      <c r="AX795" s="203"/>
      <c r="AY795" s="203"/>
      <c r="AZ795" s="203"/>
      <c r="BA795" s="203"/>
      <c r="BB795" s="203"/>
      <c r="BC795" s="203"/>
      <c r="BD795" s="203"/>
      <c r="BE795" s="203"/>
      <c r="BF795" s="203"/>
      <c r="BG795" s="203"/>
      <c r="BH795" s="203"/>
      <c r="BI795" s="203"/>
      <c r="BJ795" s="203"/>
      <c r="BK795" s="203"/>
      <c r="BL795" s="203"/>
      <c r="BM795" s="56"/>
    </row>
    <row r="796" spans="1:65">
      <c r="A796" s="29"/>
      <c r="B796" s="20" t="s">
        <v>273</v>
      </c>
      <c r="C796" s="12"/>
      <c r="D796" s="207">
        <v>0.25166666666666665</v>
      </c>
      <c r="E796" s="207">
        <v>0.2283333333333333</v>
      </c>
      <c r="F796" s="207">
        <v>0.245</v>
      </c>
      <c r="G796" s="207">
        <v>0.23288333333333333</v>
      </c>
      <c r="H796" s="207">
        <v>0.24327503030564282</v>
      </c>
      <c r="I796" s="207">
        <v>0.2515</v>
      </c>
      <c r="J796" s="207">
        <v>0.24666666666666667</v>
      </c>
      <c r="K796" s="207">
        <v>0.22494758333333334</v>
      </c>
      <c r="L796" s="207">
        <v>0.23499999999999999</v>
      </c>
      <c r="M796" s="207">
        <v>0.23833333333333331</v>
      </c>
      <c r="N796" s="207">
        <v>0.23665000000000003</v>
      </c>
      <c r="O796" s="207">
        <v>0.23499999999999999</v>
      </c>
      <c r="P796" s="207">
        <v>0.25</v>
      </c>
      <c r="Q796" s="207">
        <v>0.24</v>
      </c>
      <c r="R796" s="207">
        <v>0.25833333333333336</v>
      </c>
      <c r="S796" s="207">
        <v>0.25666666666666665</v>
      </c>
      <c r="T796" s="207">
        <v>0.24898333333333333</v>
      </c>
      <c r="U796" s="207">
        <v>0.23833333333333329</v>
      </c>
      <c r="V796" s="207">
        <v>0.23599999999999999</v>
      </c>
      <c r="W796" s="207">
        <v>0.11333333333333333</v>
      </c>
      <c r="X796" s="207">
        <v>0.24166666666666667</v>
      </c>
      <c r="Y796" s="207">
        <v>0.24104999999999999</v>
      </c>
      <c r="Z796" s="207">
        <v>0.25433333333333336</v>
      </c>
      <c r="AA796" s="207">
        <v>0.2331446769617668</v>
      </c>
      <c r="AB796" s="207">
        <v>0.21666666666666667</v>
      </c>
      <c r="AC796" s="207">
        <v>0.23833333333333331</v>
      </c>
      <c r="AD796" s="202"/>
      <c r="AE796" s="203"/>
      <c r="AF796" s="203"/>
      <c r="AG796" s="203"/>
      <c r="AH796" s="203"/>
      <c r="AI796" s="203"/>
      <c r="AJ796" s="203"/>
      <c r="AK796" s="203"/>
      <c r="AL796" s="203"/>
      <c r="AM796" s="203"/>
      <c r="AN796" s="203"/>
      <c r="AO796" s="203"/>
      <c r="AP796" s="203"/>
      <c r="AQ796" s="203"/>
      <c r="AR796" s="203"/>
      <c r="AS796" s="203"/>
      <c r="AT796" s="203"/>
      <c r="AU796" s="203"/>
      <c r="AV796" s="203"/>
      <c r="AW796" s="203"/>
      <c r="AX796" s="203"/>
      <c r="AY796" s="203"/>
      <c r="AZ796" s="203"/>
      <c r="BA796" s="203"/>
      <c r="BB796" s="203"/>
      <c r="BC796" s="203"/>
      <c r="BD796" s="203"/>
      <c r="BE796" s="203"/>
      <c r="BF796" s="203"/>
      <c r="BG796" s="203"/>
      <c r="BH796" s="203"/>
      <c r="BI796" s="203"/>
      <c r="BJ796" s="203"/>
      <c r="BK796" s="203"/>
      <c r="BL796" s="203"/>
      <c r="BM796" s="56"/>
    </row>
    <row r="797" spans="1:65">
      <c r="A797" s="29"/>
      <c r="B797" s="3" t="s">
        <v>274</v>
      </c>
      <c r="C797" s="28"/>
      <c r="D797" s="23">
        <v>0.25</v>
      </c>
      <c r="E797" s="23">
        <v>0.22999999999999998</v>
      </c>
      <c r="F797" s="23">
        <v>0.245</v>
      </c>
      <c r="G797" s="23">
        <v>0.23414999999999997</v>
      </c>
      <c r="H797" s="23">
        <v>0.24352225735688093</v>
      </c>
      <c r="I797" s="23">
        <v>0.253</v>
      </c>
      <c r="J797" s="23">
        <v>0.25</v>
      </c>
      <c r="K797" s="23">
        <v>0.22496225000000003</v>
      </c>
      <c r="L797" s="23">
        <v>0.23499999999999999</v>
      </c>
      <c r="M797" s="23">
        <v>0.24</v>
      </c>
      <c r="N797" s="23">
        <v>0.23619999999999999</v>
      </c>
      <c r="O797" s="23">
        <v>0.23499999999999999</v>
      </c>
      <c r="P797" s="23">
        <v>0.25</v>
      </c>
      <c r="Q797" s="23">
        <v>0.24</v>
      </c>
      <c r="R797" s="23">
        <v>0.26</v>
      </c>
      <c r="S797" s="23">
        <v>0.26</v>
      </c>
      <c r="T797" s="23">
        <v>0.24974999999999997</v>
      </c>
      <c r="U797" s="23">
        <v>0.23749999999999996</v>
      </c>
      <c r="V797" s="23">
        <v>0.23799999999999999</v>
      </c>
      <c r="W797" s="23">
        <v>0.11499999999999999</v>
      </c>
      <c r="X797" s="23">
        <v>0.24</v>
      </c>
      <c r="Y797" s="23">
        <v>0.23125000000000001</v>
      </c>
      <c r="Z797" s="23">
        <v>0.2555</v>
      </c>
      <c r="AA797" s="23">
        <v>0.23376559478795084</v>
      </c>
      <c r="AB797" s="23">
        <v>0.217</v>
      </c>
      <c r="AC797" s="23">
        <v>0.23499999999999999</v>
      </c>
      <c r="AD797" s="202"/>
      <c r="AE797" s="203"/>
      <c r="AF797" s="203"/>
      <c r="AG797" s="203"/>
      <c r="AH797" s="203"/>
      <c r="AI797" s="203"/>
      <c r="AJ797" s="203"/>
      <c r="AK797" s="203"/>
      <c r="AL797" s="203"/>
      <c r="AM797" s="203"/>
      <c r="AN797" s="203"/>
      <c r="AO797" s="203"/>
      <c r="AP797" s="203"/>
      <c r="AQ797" s="203"/>
      <c r="AR797" s="203"/>
      <c r="AS797" s="203"/>
      <c r="AT797" s="203"/>
      <c r="AU797" s="203"/>
      <c r="AV797" s="203"/>
      <c r="AW797" s="203"/>
      <c r="AX797" s="203"/>
      <c r="AY797" s="203"/>
      <c r="AZ797" s="203"/>
      <c r="BA797" s="203"/>
      <c r="BB797" s="203"/>
      <c r="BC797" s="203"/>
      <c r="BD797" s="203"/>
      <c r="BE797" s="203"/>
      <c r="BF797" s="203"/>
      <c r="BG797" s="203"/>
      <c r="BH797" s="203"/>
      <c r="BI797" s="203"/>
      <c r="BJ797" s="203"/>
      <c r="BK797" s="203"/>
      <c r="BL797" s="203"/>
      <c r="BM797" s="56"/>
    </row>
    <row r="798" spans="1:65">
      <c r="A798" s="29"/>
      <c r="B798" s="3" t="s">
        <v>275</v>
      </c>
      <c r="C798" s="28"/>
      <c r="D798" s="23">
        <v>4.0824829046386332E-3</v>
      </c>
      <c r="E798" s="23">
        <v>7.5277265270908044E-3</v>
      </c>
      <c r="F798" s="23">
        <v>5.4772255750516656E-3</v>
      </c>
      <c r="G798" s="23">
        <v>4.856919462649825E-3</v>
      </c>
      <c r="H798" s="23">
        <v>1.8541141295285017E-3</v>
      </c>
      <c r="I798" s="23">
        <v>5.3572380943915547E-3</v>
      </c>
      <c r="J798" s="23">
        <v>5.1639777949432277E-3</v>
      </c>
      <c r="K798" s="23">
        <v>2.2555120796986638E-3</v>
      </c>
      <c r="L798" s="23">
        <v>5.4772255750516656E-3</v>
      </c>
      <c r="M798" s="23">
        <v>4.0824829046386341E-3</v>
      </c>
      <c r="N798" s="23">
        <v>2.9924906014889962E-3</v>
      </c>
      <c r="O798" s="23">
        <v>5.4772255750516656E-3</v>
      </c>
      <c r="P798" s="23">
        <v>0</v>
      </c>
      <c r="Q798" s="23">
        <v>0</v>
      </c>
      <c r="R798" s="23">
        <v>9.8319208025017587E-3</v>
      </c>
      <c r="S798" s="23">
        <v>5.1639777949432277E-3</v>
      </c>
      <c r="T798" s="23">
        <v>3.1808279844510079E-3</v>
      </c>
      <c r="U798" s="23">
        <v>3.0110906108363382E-3</v>
      </c>
      <c r="V798" s="23">
        <v>4.89897948556636E-3</v>
      </c>
      <c r="W798" s="23">
        <v>8.164965809277256E-3</v>
      </c>
      <c r="X798" s="23">
        <v>4.0824829046386341E-3</v>
      </c>
      <c r="Y798" s="23">
        <v>2.957132056571015E-2</v>
      </c>
      <c r="Z798" s="23">
        <v>2.7325202042558956E-3</v>
      </c>
      <c r="AA798" s="23">
        <v>2.0331833054030996E-3</v>
      </c>
      <c r="AB798" s="23">
        <v>2.8751811537130541E-3</v>
      </c>
      <c r="AC798" s="23">
        <v>1.4719601443879751E-2</v>
      </c>
      <c r="AD798" s="202"/>
      <c r="AE798" s="203"/>
      <c r="AF798" s="203"/>
      <c r="AG798" s="203"/>
      <c r="AH798" s="203"/>
      <c r="AI798" s="203"/>
      <c r="AJ798" s="203"/>
      <c r="AK798" s="203"/>
      <c r="AL798" s="203"/>
      <c r="AM798" s="203"/>
      <c r="AN798" s="203"/>
      <c r="AO798" s="203"/>
      <c r="AP798" s="203"/>
      <c r="AQ798" s="203"/>
      <c r="AR798" s="203"/>
      <c r="AS798" s="203"/>
      <c r="AT798" s="203"/>
      <c r="AU798" s="203"/>
      <c r="AV798" s="203"/>
      <c r="AW798" s="203"/>
      <c r="AX798" s="203"/>
      <c r="AY798" s="203"/>
      <c r="AZ798" s="203"/>
      <c r="BA798" s="203"/>
      <c r="BB798" s="203"/>
      <c r="BC798" s="203"/>
      <c r="BD798" s="203"/>
      <c r="BE798" s="203"/>
      <c r="BF798" s="203"/>
      <c r="BG798" s="203"/>
      <c r="BH798" s="203"/>
      <c r="BI798" s="203"/>
      <c r="BJ798" s="203"/>
      <c r="BK798" s="203"/>
      <c r="BL798" s="203"/>
      <c r="BM798" s="56"/>
    </row>
    <row r="799" spans="1:65">
      <c r="A799" s="29"/>
      <c r="B799" s="3" t="s">
        <v>86</v>
      </c>
      <c r="C799" s="28"/>
      <c r="D799" s="13">
        <v>1.6221786376047549E-2</v>
      </c>
      <c r="E799" s="13">
        <v>3.2968145374120315E-2</v>
      </c>
      <c r="F799" s="13">
        <v>2.2356022755312923E-2</v>
      </c>
      <c r="G799" s="13">
        <v>2.0855590621841374E-2</v>
      </c>
      <c r="H799" s="13">
        <v>7.6214732239435062E-3</v>
      </c>
      <c r="I799" s="13">
        <v>2.1301145504538984E-2</v>
      </c>
      <c r="J799" s="13">
        <v>2.0935045114634707E-2</v>
      </c>
      <c r="K799" s="13">
        <v>1.0026834012954856E-2</v>
      </c>
      <c r="L799" s="13">
        <v>2.3307342872560279E-2</v>
      </c>
      <c r="M799" s="13">
        <v>1.7129298900581683E-2</v>
      </c>
      <c r="N799" s="13">
        <v>1.2645216993403744E-2</v>
      </c>
      <c r="O799" s="13">
        <v>2.3307342872560279E-2</v>
      </c>
      <c r="P799" s="13">
        <v>0</v>
      </c>
      <c r="Q799" s="13">
        <v>0</v>
      </c>
      <c r="R799" s="13">
        <v>3.8059048267748738E-2</v>
      </c>
      <c r="S799" s="13">
        <v>2.0119394006272318E-2</v>
      </c>
      <c r="T799" s="13">
        <v>1.2775264680839445E-2</v>
      </c>
      <c r="U799" s="13">
        <v>1.263394661889373E-2</v>
      </c>
      <c r="V799" s="13">
        <v>2.0758387650704917E-2</v>
      </c>
      <c r="W799" s="13">
        <v>7.2043815964211083E-2</v>
      </c>
      <c r="X799" s="13">
        <v>1.689303270884952E-2</v>
      </c>
      <c r="Y799" s="13">
        <v>0.12267712327612591</v>
      </c>
      <c r="Z799" s="13">
        <v>1.0743854014112302E-2</v>
      </c>
      <c r="AA799" s="13">
        <v>8.7206936563965377E-3</v>
      </c>
      <c r="AB799" s="13">
        <v>1.3270066863291019E-2</v>
      </c>
      <c r="AC799" s="13">
        <v>6.1760565498796167E-2</v>
      </c>
      <c r="AD799" s="150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5"/>
    </row>
    <row r="800" spans="1:65">
      <c r="A800" s="29"/>
      <c r="B800" s="3" t="s">
        <v>276</v>
      </c>
      <c r="C800" s="28"/>
      <c r="D800" s="13">
        <v>4.6612553748663688E-2</v>
      </c>
      <c r="E800" s="13">
        <v>-5.0424371764457576E-2</v>
      </c>
      <c r="F800" s="13">
        <v>1.8887717887771993E-2</v>
      </c>
      <c r="G800" s="13">
        <v>-3.1502171289398806E-2</v>
      </c>
      <c r="H800" s="13">
        <v>1.1714042641612021E-2</v>
      </c>
      <c r="I800" s="13">
        <v>4.5919432852141284E-2</v>
      </c>
      <c r="J800" s="13">
        <v>2.5818926852994917E-2</v>
      </c>
      <c r="K800" s="13">
        <v>-6.4504776216859572E-2</v>
      </c>
      <c r="L800" s="13">
        <v>-2.2699535903565771E-2</v>
      </c>
      <c r="M800" s="13">
        <v>-8.8371179731199234E-3</v>
      </c>
      <c r="N800" s="13">
        <v>-1.5837639027994843E-2</v>
      </c>
      <c r="O800" s="13">
        <v>-2.2699535903565771E-2</v>
      </c>
      <c r="P800" s="13">
        <v>3.9681344783440764E-2</v>
      </c>
      <c r="Q800" s="13">
        <v>-1.9059090078968888E-3</v>
      </c>
      <c r="R800" s="13">
        <v>7.4337389609555604E-2</v>
      </c>
      <c r="S800" s="13">
        <v>6.7406180644332458E-2</v>
      </c>
      <c r="T800" s="13">
        <v>3.5453307314654792E-2</v>
      </c>
      <c r="U800" s="13">
        <v>-8.8371179731200344E-3</v>
      </c>
      <c r="V800" s="13">
        <v>-1.8540810524432016E-2</v>
      </c>
      <c r="W800" s="13">
        <v>-0.52867779036484019</v>
      </c>
      <c r="X800" s="13">
        <v>5.0252999573261459E-3</v>
      </c>
      <c r="Y800" s="13">
        <v>2.4607526401934088E-3</v>
      </c>
      <c r="Z800" s="13">
        <v>5.7702488093020365E-2</v>
      </c>
      <c r="AA800" s="13">
        <v>-3.041531490915772E-2</v>
      </c>
      <c r="AB800" s="13">
        <v>-9.8942834521018042E-2</v>
      </c>
      <c r="AC800" s="13">
        <v>-8.8371179731199234E-3</v>
      </c>
      <c r="AD800" s="150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5"/>
    </row>
    <row r="801" spans="1:65">
      <c r="A801" s="29"/>
      <c r="B801" s="45" t="s">
        <v>277</v>
      </c>
      <c r="C801" s="46"/>
      <c r="D801" s="44">
        <v>1.37</v>
      </c>
      <c r="E801" s="44">
        <v>1.19</v>
      </c>
      <c r="F801" s="44">
        <v>0.64</v>
      </c>
      <c r="G801" s="44">
        <v>0.69</v>
      </c>
      <c r="H801" s="44">
        <v>0.45</v>
      </c>
      <c r="I801" s="44">
        <v>1.35</v>
      </c>
      <c r="J801" s="44">
        <v>0.82</v>
      </c>
      <c r="K801" s="44">
        <v>1.56</v>
      </c>
      <c r="L801" s="44">
        <v>0.46</v>
      </c>
      <c r="M801" s="44">
        <v>0.09</v>
      </c>
      <c r="N801" s="44">
        <v>0.28000000000000003</v>
      </c>
      <c r="O801" s="44">
        <v>0.46</v>
      </c>
      <c r="P801" s="44">
        <v>1.19</v>
      </c>
      <c r="Q801" s="44">
        <v>0.09</v>
      </c>
      <c r="R801" s="44">
        <v>2.1</v>
      </c>
      <c r="S801" s="44">
        <v>1.92</v>
      </c>
      <c r="T801" s="44">
        <v>1.08</v>
      </c>
      <c r="U801" s="44">
        <v>0.09</v>
      </c>
      <c r="V801" s="44">
        <v>0.35</v>
      </c>
      <c r="W801" s="44">
        <v>13.79</v>
      </c>
      <c r="X801" s="44">
        <v>0.27</v>
      </c>
      <c r="Y801" s="44">
        <v>0.21</v>
      </c>
      <c r="Z801" s="44">
        <v>1.66</v>
      </c>
      <c r="AA801" s="44">
        <v>0.66</v>
      </c>
      <c r="AB801" s="44">
        <v>2.4700000000000002</v>
      </c>
      <c r="AC801" s="44">
        <v>0.09</v>
      </c>
      <c r="AD801" s="150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5"/>
    </row>
    <row r="802" spans="1:65">
      <c r="B802" s="3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BM802" s="55"/>
    </row>
    <row r="803" spans="1:65" ht="15">
      <c r="B803" s="8" t="s">
        <v>577</v>
      </c>
      <c r="BM803" s="27" t="s">
        <v>66</v>
      </c>
    </row>
    <row r="804" spans="1:65" ht="15">
      <c r="A804" s="24" t="s">
        <v>6</v>
      </c>
      <c r="B804" s="18" t="s">
        <v>110</v>
      </c>
      <c r="C804" s="15" t="s">
        <v>111</v>
      </c>
      <c r="D804" s="16" t="s">
        <v>236</v>
      </c>
      <c r="E804" s="17" t="s">
        <v>236</v>
      </c>
      <c r="F804" s="17" t="s">
        <v>236</v>
      </c>
      <c r="G804" s="17" t="s">
        <v>236</v>
      </c>
      <c r="H804" s="17" t="s">
        <v>236</v>
      </c>
      <c r="I804" s="17" t="s">
        <v>236</v>
      </c>
      <c r="J804" s="17" t="s">
        <v>236</v>
      </c>
      <c r="K804" s="17" t="s">
        <v>236</v>
      </c>
      <c r="L804" s="17" t="s">
        <v>236</v>
      </c>
      <c r="M804" s="17" t="s">
        <v>236</v>
      </c>
      <c r="N804" s="17" t="s">
        <v>236</v>
      </c>
      <c r="O804" s="17" t="s">
        <v>236</v>
      </c>
      <c r="P804" s="17" t="s">
        <v>236</v>
      </c>
      <c r="Q804" s="17" t="s">
        <v>236</v>
      </c>
      <c r="R804" s="17" t="s">
        <v>236</v>
      </c>
      <c r="S804" s="17" t="s">
        <v>236</v>
      </c>
      <c r="T804" s="17" t="s">
        <v>236</v>
      </c>
      <c r="U804" s="17" t="s">
        <v>236</v>
      </c>
      <c r="V804" s="17" t="s">
        <v>236</v>
      </c>
      <c r="W804" s="17" t="s">
        <v>236</v>
      </c>
      <c r="X804" s="17" t="s">
        <v>236</v>
      </c>
      <c r="Y804" s="17" t="s">
        <v>236</v>
      </c>
      <c r="Z804" s="17" t="s">
        <v>236</v>
      </c>
      <c r="AA804" s="17" t="s">
        <v>236</v>
      </c>
      <c r="AB804" s="17" t="s">
        <v>236</v>
      </c>
      <c r="AC804" s="150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7">
        <v>1</v>
      </c>
    </row>
    <row r="805" spans="1:65">
      <c r="A805" s="29"/>
      <c r="B805" s="19" t="s">
        <v>237</v>
      </c>
      <c r="C805" s="9" t="s">
        <v>237</v>
      </c>
      <c r="D805" s="148" t="s">
        <v>239</v>
      </c>
      <c r="E805" s="149" t="s">
        <v>241</v>
      </c>
      <c r="F805" s="149" t="s">
        <v>242</v>
      </c>
      <c r="G805" s="149" t="s">
        <v>243</v>
      </c>
      <c r="H805" s="149" t="s">
        <v>244</v>
      </c>
      <c r="I805" s="149" t="s">
        <v>245</v>
      </c>
      <c r="J805" s="149" t="s">
        <v>246</v>
      </c>
      <c r="K805" s="149" t="s">
        <v>248</v>
      </c>
      <c r="L805" s="149" t="s">
        <v>249</v>
      </c>
      <c r="M805" s="149" t="s">
        <v>250</v>
      </c>
      <c r="N805" s="149" t="s">
        <v>251</v>
      </c>
      <c r="O805" s="149" t="s">
        <v>252</v>
      </c>
      <c r="P805" s="149" t="s">
        <v>253</v>
      </c>
      <c r="Q805" s="149" t="s">
        <v>254</v>
      </c>
      <c r="R805" s="149" t="s">
        <v>255</v>
      </c>
      <c r="S805" s="149" t="s">
        <v>256</v>
      </c>
      <c r="T805" s="149" t="s">
        <v>257</v>
      </c>
      <c r="U805" s="149" t="s">
        <v>258</v>
      </c>
      <c r="V805" s="149" t="s">
        <v>259</v>
      </c>
      <c r="W805" s="149" t="s">
        <v>260</v>
      </c>
      <c r="X805" s="149" t="s">
        <v>261</v>
      </c>
      <c r="Y805" s="149" t="s">
        <v>263</v>
      </c>
      <c r="Z805" s="149" t="s">
        <v>264</v>
      </c>
      <c r="AA805" s="149" t="s">
        <v>265</v>
      </c>
      <c r="AB805" s="149" t="s">
        <v>266</v>
      </c>
      <c r="AC805" s="150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7" t="s">
        <v>3</v>
      </c>
    </row>
    <row r="806" spans="1:65">
      <c r="A806" s="29"/>
      <c r="B806" s="19"/>
      <c r="C806" s="9"/>
      <c r="D806" s="10" t="s">
        <v>281</v>
      </c>
      <c r="E806" s="11" t="s">
        <v>280</v>
      </c>
      <c r="F806" s="11" t="s">
        <v>280</v>
      </c>
      <c r="G806" s="11" t="s">
        <v>280</v>
      </c>
      <c r="H806" s="11" t="s">
        <v>280</v>
      </c>
      <c r="I806" s="11" t="s">
        <v>309</v>
      </c>
      <c r="J806" s="11" t="s">
        <v>280</v>
      </c>
      <c r="K806" s="11" t="s">
        <v>309</v>
      </c>
      <c r="L806" s="11" t="s">
        <v>309</v>
      </c>
      <c r="M806" s="11" t="s">
        <v>280</v>
      </c>
      <c r="N806" s="11" t="s">
        <v>280</v>
      </c>
      <c r="O806" s="11" t="s">
        <v>280</v>
      </c>
      <c r="P806" s="11" t="s">
        <v>280</v>
      </c>
      <c r="Q806" s="11" t="s">
        <v>280</v>
      </c>
      <c r="R806" s="11" t="s">
        <v>280</v>
      </c>
      <c r="S806" s="11" t="s">
        <v>309</v>
      </c>
      <c r="T806" s="11" t="s">
        <v>280</v>
      </c>
      <c r="U806" s="11" t="s">
        <v>280</v>
      </c>
      <c r="V806" s="11" t="s">
        <v>281</v>
      </c>
      <c r="W806" s="11" t="s">
        <v>280</v>
      </c>
      <c r="X806" s="11" t="s">
        <v>281</v>
      </c>
      <c r="Y806" s="11" t="s">
        <v>280</v>
      </c>
      <c r="Z806" s="11" t="s">
        <v>309</v>
      </c>
      <c r="AA806" s="11" t="s">
        <v>281</v>
      </c>
      <c r="AB806" s="11" t="s">
        <v>280</v>
      </c>
      <c r="AC806" s="150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7">
        <v>0</v>
      </c>
    </row>
    <row r="807" spans="1:65">
      <c r="A807" s="29"/>
      <c r="B807" s="19"/>
      <c r="C807" s="9"/>
      <c r="D807" s="25" t="s">
        <v>310</v>
      </c>
      <c r="E807" s="25" t="s">
        <v>310</v>
      </c>
      <c r="F807" s="25" t="s">
        <v>272</v>
      </c>
      <c r="G807" s="25" t="s">
        <v>311</v>
      </c>
      <c r="H807" s="25" t="s">
        <v>312</v>
      </c>
      <c r="I807" s="25" t="s">
        <v>310</v>
      </c>
      <c r="J807" s="25" t="s">
        <v>310</v>
      </c>
      <c r="K807" s="25" t="s">
        <v>312</v>
      </c>
      <c r="L807" s="25" t="s">
        <v>311</v>
      </c>
      <c r="M807" s="25" t="s">
        <v>311</v>
      </c>
      <c r="N807" s="25" t="s">
        <v>310</v>
      </c>
      <c r="O807" s="25" t="s">
        <v>310</v>
      </c>
      <c r="P807" s="25" t="s">
        <v>310</v>
      </c>
      <c r="Q807" s="25" t="s">
        <v>310</v>
      </c>
      <c r="R807" s="25" t="s">
        <v>310</v>
      </c>
      <c r="S807" s="25" t="s">
        <v>310</v>
      </c>
      <c r="T807" s="25" t="s">
        <v>314</v>
      </c>
      <c r="U807" s="25" t="s">
        <v>310</v>
      </c>
      <c r="V807" s="25" t="s">
        <v>311</v>
      </c>
      <c r="W807" s="25" t="s">
        <v>312</v>
      </c>
      <c r="X807" s="25" t="s">
        <v>310</v>
      </c>
      <c r="Y807" s="25" t="s">
        <v>310</v>
      </c>
      <c r="Z807" s="25" t="s">
        <v>311</v>
      </c>
      <c r="AA807" s="25" t="s">
        <v>313</v>
      </c>
      <c r="AB807" s="25" t="s">
        <v>116</v>
      </c>
      <c r="AC807" s="150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7">
        <v>1</v>
      </c>
    </row>
    <row r="808" spans="1:65">
      <c r="A808" s="29"/>
      <c r="B808" s="18">
        <v>1</v>
      </c>
      <c r="C808" s="14">
        <v>1</v>
      </c>
      <c r="D808" s="221">
        <v>55</v>
      </c>
      <c r="E808" s="221">
        <v>65.849999999999994</v>
      </c>
      <c r="F808" s="221">
        <v>53.1</v>
      </c>
      <c r="G808" s="221">
        <v>58.77</v>
      </c>
      <c r="H808" s="221">
        <v>54.83324738470494</v>
      </c>
      <c r="I808" s="221">
        <v>52.5</v>
      </c>
      <c r="J808" s="221">
        <v>56.5</v>
      </c>
      <c r="K808" s="221">
        <v>52.5</v>
      </c>
      <c r="L808" s="221">
        <v>48.4</v>
      </c>
      <c r="M808" s="221">
        <v>47.83</v>
      </c>
      <c r="N808" s="221">
        <v>54.9</v>
      </c>
      <c r="O808" s="231">
        <v>61.8</v>
      </c>
      <c r="P808" s="221">
        <v>57.9</v>
      </c>
      <c r="Q808" s="221">
        <v>60.7</v>
      </c>
      <c r="R808" s="221">
        <v>61.4</v>
      </c>
      <c r="S808" s="221">
        <v>55.97</v>
      </c>
      <c r="T808" s="221">
        <v>58.16</v>
      </c>
      <c r="U808" s="221">
        <v>58.5</v>
      </c>
      <c r="V808" s="221">
        <v>58.6</v>
      </c>
      <c r="W808" s="221">
        <v>52.7</v>
      </c>
      <c r="X808" s="221">
        <v>59.464300000000001</v>
      </c>
      <c r="Y808" s="221">
        <v>56.5</v>
      </c>
      <c r="Z808" s="221">
        <v>53.157528642948343</v>
      </c>
      <c r="AA808" s="221">
        <v>50.54</v>
      </c>
      <c r="AB808" s="221">
        <v>49.91</v>
      </c>
      <c r="AC808" s="223"/>
      <c r="AD808" s="224"/>
      <c r="AE808" s="224"/>
      <c r="AF808" s="224"/>
      <c r="AG808" s="224"/>
      <c r="AH808" s="224"/>
      <c r="AI808" s="224"/>
      <c r="AJ808" s="224"/>
      <c r="AK808" s="224"/>
      <c r="AL808" s="224"/>
      <c r="AM808" s="224"/>
      <c r="AN808" s="224"/>
      <c r="AO808" s="224"/>
      <c r="AP808" s="224"/>
      <c r="AQ808" s="224"/>
      <c r="AR808" s="224"/>
      <c r="AS808" s="224"/>
      <c r="AT808" s="224"/>
      <c r="AU808" s="224"/>
      <c r="AV808" s="224"/>
      <c r="AW808" s="224"/>
      <c r="AX808" s="224"/>
      <c r="AY808" s="224"/>
      <c r="AZ808" s="224"/>
      <c r="BA808" s="224"/>
      <c r="BB808" s="224"/>
      <c r="BC808" s="224"/>
      <c r="BD808" s="224"/>
      <c r="BE808" s="224"/>
      <c r="BF808" s="224"/>
      <c r="BG808" s="224"/>
      <c r="BH808" s="224"/>
      <c r="BI808" s="224"/>
      <c r="BJ808" s="224"/>
      <c r="BK808" s="224"/>
      <c r="BL808" s="224"/>
      <c r="BM808" s="225">
        <v>1</v>
      </c>
    </row>
    <row r="809" spans="1:65">
      <c r="A809" s="29"/>
      <c r="B809" s="19">
        <v>1</v>
      </c>
      <c r="C809" s="9">
        <v>2</v>
      </c>
      <c r="D809" s="226">
        <v>55</v>
      </c>
      <c r="E809" s="226">
        <v>57.93</v>
      </c>
      <c r="F809" s="226">
        <v>53.5</v>
      </c>
      <c r="G809" s="226">
        <v>59.37</v>
      </c>
      <c r="H809" s="226">
        <v>56.121543157315514</v>
      </c>
      <c r="I809" s="230">
        <v>55.2</v>
      </c>
      <c r="J809" s="226">
        <v>56.9</v>
      </c>
      <c r="K809" s="226">
        <v>54.41</v>
      </c>
      <c r="L809" s="226">
        <v>48.5</v>
      </c>
      <c r="M809" s="226">
        <v>44.68</v>
      </c>
      <c r="N809" s="226">
        <v>55.8</v>
      </c>
      <c r="O809" s="226">
        <v>59.1</v>
      </c>
      <c r="P809" s="226">
        <v>57.7</v>
      </c>
      <c r="Q809" s="226">
        <v>58.5</v>
      </c>
      <c r="R809" s="226">
        <v>60.8</v>
      </c>
      <c r="S809" s="226">
        <v>50.91</v>
      </c>
      <c r="T809" s="226">
        <v>57.69</v>
      </c>
      <c r="U809" s="226">
        <v>59.7</v>
      </c>
      <c r="V809" s="226">
        <v>58.2</v>
      </c>
      <c r="W809" s="226">
        <v>56.83</v>
      </c>
      <c r="X809" s="226">
        <v>53.418199999999999</v>
      </c>
      <c r="Y809" s="230">
        <v>41.1</v>
      </c>
      <c r="Z809" s="226">
        <v>53.440008848296138</v>
      </c>
      <c r="AA809" s="226">
        <v>49.56</v>
      </c>
      <c r="AB809" s="226">
        <v>52.07</v>
      </c>
      <c r="AC809" s="223"/>
      <c r="AD809" s="224"/>
      <c r="AE809" s="224"/>
      <c r="AF809" s="224"/>
      <c r="AG809" s="224"/>
      <c r="AH809" s="224"/>
      <c r="AI809" s="224"/>
      <c r="AJ809" s="224"/>
      <c r="AK809" s="224"/>
      <c r="AL809" s="224"/>
      <c r="AM809" s="224"/>
      <c r="AN809" s="224"/>
      <c r="AO809" s="224"/>
      <c r="AP809" s="224"/>
      <c r="AQ809" s="224"/>
      <c r="AR809" s="224"/>
      <c r="AS809" s="224"/>
      <c r="AT809" s="224"/>
      <c r="AU809" s="224"/>
      <c r="AV809" s="224"/>
      <c r="AW809" s="224"/>
      <c r="AX809" s="224"/>
      <c r="AY809" s="224"/>
      <c r="AZ809" s="224"/>
      <c r="BA809" s="224"/>
      <c r="BB809" s="224"/>
      <c r="BC809" s="224"/>
      <c r="BD809" s="224"/>
      <c r="BE809" s="224"/>
      <c r="BF809" s="224"/>
      <c r="BG809" s="224"/>
      <c r="BH809" s="224"/>
      <c r="BI809" s="224"/>
      <c r="BJ809" s="224"/>
      <c r="BK809" s="224"/>
      <c r="BL809" s="224"/>
      <c r="BM809" s="225">
        <v>36</v>
      </c>
    </row>
    <row r="810" spans="1:65">
      <c r="A810" s="29"/>
      <c r="B810" s="19">
        <v>1</v>
      </c>
      <c r="C810" s="9">
        <v>3</v>
      </c>
      <c r="D810" s="226">
        <v>55</v>
      </c>
      <c r="E810" s="226">
        <v>62.72999999999999</v>
      </c>
      <c r="F810" s="226">
        <v>52.9</v>
      </c>
      <c r="G810" s="226">
        <v>59.35</v>
      </c>
      <c r="H810" s="226">
        <v>57.076261003590091</v>
      </c>
      <c r="I810" s="226">
        <v>52.5</v>
      </c>
      <c r="J810" s="226">
        <v>57.5</v>
      </c>
      <c r="K810" s="226">
        <v>53.59</v>
      </c>
      <c r="L810" s="226">
        <v>47.2</v>
      </c>
      <c r="M810" s="226">
        <v>46.89</v>
      </c>
      <c r="N810" s="226">
        <v>53.9</v>
      </c>
      <c r="O810" s="226">
        <v>59.2</v>
      </c>
      <c r="P810" s="226">
        <v>56.5</v>
      </c>
      <c r="Q810" s="230">
        <v>53.9</v>
      </c>
      <c r="R810" s="226">
        <v>58.7</v>
      </c>
      <c r="S810" s="226">
        <v>47.84</v>
      </c>
      <c r="T810" s="226">
        <v>58</v>
      </c>
      <c r="U810" s="226">
        <v>59</v>
      </c>
      <c r="V810" s="226">
        <v>57.8</v>
      </c>
      <c r="W810" s="226">
        <v>57.48</v>
      </c>
      <c r="X810" s="226">
        <v>56.7059</v>
      </c>
      <c r="Y810" s="230">
        <v>23.2</v>
      </c>
      <c r="Z810" s="226">
        <v>53.186047452378901</v>
      </c>
      <c r="AA810" s="226">
        <v>50.29</v>
      </c>
      <c r="AB810" s="226">
        <v>55.71</v>
      </c>
      <c r="AC810" s="223"/>
      <c r="AD810" s="224"/>
      <c r="AE810" s="224"/>
      <c r="AF810" s="224"/>
      <c r="AG810" s="224"/>
      <c r="AH810" s="224"/>
      <c r="AI810" s="224"/>
      <c r="AJ810" s="224"/>
      <c r="AK810" s="224"/>
      <c r="AL810" s="224"/>
      <c r="AM810" s="224"/>
      <c r="AN810" s="224"/>
      <c r="AO810" s="224"/>
      <c r="AP810" s="224"/>
      <c r="AQ810" s="224"/>
      <c r="AR810" s="224"/>
      <c r="AS810" s="224"/>
      <c r="AT810" s="224"/>
      <c r="AU810" s="224"/>
      <c r="AV810" s="224"/>
      <c r="AW810" s="224"/>
      <c r="AX810" s="224"/>
      <c r="AY810" s="224"/>
      <c r="AZ810" s="224"/>
      <c r="BA810" s="224"/>
      <c r="BB810" s="224"/>
      <c r="BC810" s="224"/>
      <c r="BD810" s="224"/>
      <c r="BE810" s="224"/>
      <c r="BF810" s="224"/>
      <c r="BG810" s="224"/>
      <c r="BH810" s="224"/>
      <c r="BI810" s="224"/>
      <c r="BJ810" s="224"/>
      <c r="BK810" s="224"/>
      <c r="BL810" s="224"/>
      <c r="BM810" s="225">
        <v>16</v>
      </c>
    </row>
    <row r="811" spans="1:65">
      <c r="A811" s="29"/>
      <c r="B811" s="19">
        <v>1</v>
      </c>
      <c r="C811" s="9">
        <v>4</v>
      </c>
      <c r="D811" s="226">
        <v>55</v>
      </c>
      <c r="E811" s="226">
        <v>67.94</v>
      </c>
      <c r="F811" s="226">
        <v>52.9</v>
      </c>
      <c r="G811" s="226">
        <v>59.12</v>
      </c>
      <c r="H811" s="226">
        <v>54.954130549855499</v>
      </c>
      <c r="I811" s="226">
        <v>52</v>
      </c>
      <c r="J811" s="226">
        <v>56.8</v>
      </c>
      <c r="K811" s="226">
        <v>53.8</v>
      </c>
      <c r="L811" s="226">
        <v>48.4</v>
      </c>
      <c r="M811" s="226">
        <v>47.53</v>
      </c>
      <c r="N811" s="226">
        <v>56.7</v>
      </c>
      <c r="O811" s="226">
        <v>59.5</v>
      </c>
      <c r="P811" s="226">
        <v>56.5</v>
      </c>
      <c r="Q811" s="226">
        <v>59.5</v>
      </c>
      <c r="R811" s="226">
        <v>57.8</v>
      </c>
      <c r="S811" s="226">
        <v>50.04</v>
      </c>
      <c r="T811" s="230">
        <v>60.29</v>
      </c>
      <c r="U811" s="226">
        <v>58.9</v>
      </c>
      <c r="V811" s="226">
        <v>59.3</v>
      </c>
      <c r="W811" s="226">
        <v>56.57</v>
      </c>
      <c r="X811" s="226">
        <v>65.115200000000002</v>
      </c>
      <c r="Y811" s="226">
        <v>59.3</v>
      </c>
      <c r="Z811" s="226">
        <v>52.739046925445997</v>
      </c>
      <c r="AA811" s="226">
        <v>49.18</v>
      </c>
      <c r="AB811" s="226">
        <v>58.57</v>
      </c>
      <c r="AC811" s="223"/>
      <c r="AD811" s="224"/>
      <c r="AE811" s="224"/>
      <c r="AF811" s="224"/>
      <c r="AG811" s="224"/>
      <c r="AH811" s="224"/>
      <c r="AI811" s="224"/>
      <c r="AJ811" s="224"/>
      <c r="AK811" s="224"/>
      <c r="AL811" s="224"/>
      <c r="AM811" s="224"/>
      <c r="AN811" s="224"/>
      <c r="AO811" s="224"/>
      <c r="AP811" s="224"/>
      <c r="AQ811" s="224"/>
      <c r="AR811" s="224"/>
      <c r="AS811" s="224"/>
      <c r="AT811" s="224"/>
      <c r="AU811" s="224"/>
      <c r="AV811" s="224"/>
      <c r="AW811" s="224"/>
      <c r="AX811" s="224"/>
      <c r="AY811" s="224"/>
      <c r="AZ811" s="224"/>
      <c r="BA811" s="224"/>
      <c r="BB811" s="224"/>
      <c r="BC811" s="224"/>
      <c r="BD811" s="224"/>
      <c r="BE811" s="224"/>
      <c r="BF811" s="224"/>
      <c r="BG811" s="224"/>
      <c r="BH811" s="224"/>
      <c r="BI811" s="224"/>
      <c r="BJ811" s="224"/>
      <c r="BK811" s="224"/>
      <c r="BL811" s="224"/>
      <c r="BM811" s="225">
        <v>55.68827385572321</v>
      </c>
    </row>
    <row r="812" spans="1:65">
      <c r="A812" s="29"/>
      <c r="B812" s="19">
        <v>1</v>
      </c>
      <c r="C812" s="9">
        <v>5</v>
      </c>
      <c r="D812" s="226">
        <v>54</v>
      </c>
      <c r="E812" s="226">
        <v>60.46</v>
      </c>
      <c r="F812" s="226">
        <v>52.5</v>
      </c>
      <c r="G812" s="226">
        <v>60.01</v>
      </c>
      <c r="H812" s="226">
        <v>55.535959515304171</v>
      </c>
      <c r="I812" s="226">
        <v>54.1</v>
      </c>
      <c r="J812" s="226">
        <v>57.4</v>
      </c>
      <c r="K812" s="226">
        <v>53.16</v>
      </c>
      <c r="L812" s="226">
        <v>48.5</v>
      </c>
      <c r="M812" s="226">
        <v>48.75</v>
      </c>
      <c r="N812" s="226">
        <v>55</v>
      </c>
      <c r="O812" s="226">
        <v>60.8</v>
      </c>
      <c r="P812" s="226">
        <v>55.3</v>
      </c>
      <c r="Q812" s="226">
        <v>59.6</v>
      </c>
      <c r="R812" s="226">
        <v>59.9</v>
      </c>
      <c r="S812" s="230">
        <v>38.909999999999997</v>
      </c>
      <c r="T812" s="226">
        <v>57.84</v>
      </c>
      <c r="U812" s="226">
        <v>57.6</v>
      </c>
      <c r="V812" s="226">
        <v>58.3</v>
      </c>
      <c r="W812" s="226">
        <v>54.6</v>
      </c>
      <c r="X812" s="226">
        <v>63.810499999999998</v>
      </c>
      <c r="Y812" s="226">
        <v>57.7</v>
      </c>
      <c r="Z812" s="226">
        <v>52.890470266152406</v>
      </c>
      <c r="AA812" s="226">
        <v>47.97</v>
      </c>
      <c r="AB812" s="226">
        <v>54.62</v>
      </c>
      <c r="AC812" s="223"/>
      <c r="AD812" s="224"/>
      <c r="AE812" s="224"/>
      <c r="AF812" s="224"/>
      <c r="AG812" s="224"/>
      <c r="AH812" s="224"/>
      <c r="AI812" s="224"/>
      <c r="AJ812" s="224"/>
      <c r="AK812" s="224"/>
      <c r="AL812" s="224"/>
      <c r="AM812" s="224"/>
      <c r="AN812" s="224"/>
      <c r="AO812" s="224"/>
      <c r="AP812" s="224"/>
      <c r="AQ812" s="224"/>
      <c r="AR812" s="224"/>
      <c r="AS812" s="224"/>
      <c r="AT812" s="224"/>
      <c r="AU812" s="224"/>
      <c r="AV812" s="224"/>
      <c r="AW812" s="224"/>
      <c r="AX812" s="224"/>
      <c r="AY812" s="224"/>
      <c r="AZ812" s="224"/>
      <c r="BA812" s="224"/>
      <c r="BB812" s="224"/>
      <c r="BC812" s="224"/>
      <c r="BD812" s="224"/>
      <c r="BE812" s="224"/>
      <c r="BF812" s="224"/>
      <c r="BG812" s="224"/>
      <c r="BH812" s="224"/>
      <c r="BI812" s="224"/>
      <c r="BJ812" s="224"/>
      <c r="BK812" s="224"/>
      <c r="BL812" s="224"/>
      <c r="BM812" s="225">
        <v>116</v>
      </c>
    </row>
    <row r="813" spans="1:65">
      <c r="A813" s="29"/>
      <c r="B813" s="19">
        <v>1</v>
      </c>
      <c r="C813" s="9">
        <v>6</v>
      </c>
      <c r="D813" s="226">
        <v>54</v>
      </c>
      <c r="E813" s="226">
        <v>56.48</v>
      </c>
      <c r="F813" s="226">
        <v>52.7</v>
      </c>
      <c r="G813" s="226">
        <v>60.24</v>
      </c>
      <c r="H813" s="226">
        <v>57.171760613615085</v>
      </c>
      <c r="I813" s="226">
        <v>52.4</v>
      </c>
      <c r="J813" s="226">
        <v>57.3</v>
      </c>
      <c r="K813" s="226">
        <v>54.2</v>
      </c>
      <c r="L813" s="226">
        <v>48.5</v>
      </c>
      <c r="M813" s="226">
        <v>46.05</v>
      </c>
      <c r="N813" s="226">
        <v>56.7</v>
      </c>
      <c r="O813" s="226">
        <v>59.2</v>
      </c>
      <c r="P813" s="226">
        <v>57.6</v>
      </c>
      <c r="Q813" s="226">
        <v>60.3</v>
      </c>
      <c r="R813" s="226">
        <v>59.8</v>
      </c>
      <c r="S813" s="226">
        <v>53.56</v>
      </c>
      <c r="T813" s="226">
        <v>57.92</v>
      </c>
      <c r="U813" s="226">
        <v>57.6</v>
      </c>
      <c r="V813" s="226">
        <v>59.7</v>
      </c>
      <c r="W813" s="226">
        <v>53.76</v>
      </c>
      <c r="X813" s="226">
        <v>60.081299999999999</v>
      </c>
      <c r="Y813" s="226">
        <v>61.3</v>
      </c>
      <c r="Z813" s="226">
        <v>53.533673998875798</v>
      </c>
      <c r="AA813" s="226">
        <v>49.66</v>
      </c>
      <c r="AB813" s="226">
        <v>53.15</v>
      </c>
      <c r="AC813" s="223"/>
      <c r="AD813" s="224"/>
      <c r="AE813" s="224"/>
      <c r="AF813" s="224"/>
      <c r="AG813" s="224"/>
      <c r="AH813" s="224"/>
      <c r="AI813" s="224"/>
      <c r="AJ813" s="224"/>
      <c r="AK813" s="224"/>
      <c r="AL813" s="224"/>
      <c r="AM813" s="224"/>
      <c r="AN813" s="224"/>
      <c r="AO813" s="224"/>
      <c r="AP813" s="224"/>
      <c r="AQ813" s="224"/>
      <c r="AR813" s="224"/>
      <c r="AS813" s="224"/>
      <c r="AT813" s="224"/>
      <c r="AU813" s="224"/>
      <c r="AV813" s="224"/>
      <c r="AW813" s="224"/>
      <c r="AX813" s="224"/>
      <c r="AY813" s="224"/>
      <c r="AZ813" s="224"/>
      <c r="BA813" s="224"/>
      <c r="BB813" s="224"/>
      <c r="BC813" s="224"/>
      <c r="BD813" s="224"/>
      <c r="BE813" s="224"/>
      <c r="BF813" s="224"/>
      <c r="BG813" s="224"/>
      <c r="BH813" s="224"/>
      <c r="BI813" s="224"/>
      <c r="BJ813" s="224"/>
      <c r="BK813" s="224"/>
      <c r="BL813" s="224"/>
      <c r="BM813" s="228"/>
    </row>
    <row r="814" spans="1:65">
      <c r="A814" s="29"/>
      <c r="B814" s="20" t="s">
        <v>273</v>
      </c>
      <c r="C814" s="12"/>
      <c r="D814" s="229">
        <v>54.666666666666664</v>
      </c>
      <c r="E814" s="229">
        <v>61.898333333333333</v>
      </c>
      <c r="F814" s="229">
        <v>52.93333333333333</v>
      </c>
      <c r="G814" s="229">
        <v>59.476666666666667</v>
      </c>
      <c r="H814" s="229">
        <v>55.948817037397554</v>
      </c>
      <c r="I814" s="229">
        <v>53.116666666666667</v>
      </c>
      <c r="J814" s="229">
        <v>57.066666666666663</v>
      </c>
      <c r="K814" s="229">
        <v>53.610000000000007</v>
      </c>
      <c r="L814" s="229">
        <v>48.25</v>
      </c>
      <c r="M814" s="229">
        <v>46.954999999999991</v>
      </c>
      <c r="N814" s="229">
        <v>55.5</v>
      </c>
      <c r="O814" s="229">
        <v>59.933333333333337</v>
      </c>
      <c r="P814" s="229">
        <v>56.916666666666664</v>
      </c>
      <c r="Q814" s="229">
        <v>58.75</v>
      </c>
      <c r="R814" s="229">
        <v>59.733333333333327</v>
      </c>
      <c r="S814" s="229">
        <v>49.538333333333334</v>
      </c>
      <c r="T814" s="229">
        <v>58.31666666666667</v>
      </c>
      <c r="U814" s="229">
        <v>58.550000000000004</v>
      </c>
      <c r="V814" s="229">
        <v>58.650000000000006</v>
      </c>
      <c r="W814" s="229">
        <v>55.323333333333331</v>
      </c>
      <c r="X814" s="229">
        <v>59.765899999999995</v>
      </c>
      <c r="Y814" s="229">
        <v>49.85</v>
      </c>
      <c r="Z814" s="229">
        <v>53.157796022349601</v>
      </c>
      <c r="AA814" s="229">
        <v>49.533333333333331</v>
      </c>
      <c r="AB814" s="229">
        <v>54.004999999999995</v>
      </c>
      <c r="AC814" s="223"/>
      <c r="AD814" s="224"/>
      <c r="AE814" s="224"/>
      <c r="AF814" s="224"/>
      <c r="AG814" s="224"/>
      <c r="AH814" s="224"/>
      <c r="AI814" s="224"/>
      <c r="AJ814" s="224"/>
      <c r="AK814" s="224"/>
      <c r="AL814" s="224"/>
      <c r="AM814" s="224"/>
      <c r="AN814" s="224"/>
      <c r="AO814" s="224"/>
      <c r="AP814" s="224"/>
      <c r="AQ814" s="224"/>
      <c r="AR814" s="224"/>
      <c r="AS814" s="224"/>
      <c r="AT814" s="224"/>
      <c r="AU814" s="224"/>
      <c r="AV814" s="224"/>
      <c r="AW814" s="224"/>
      <c r="AX814" s="224"/>
      <c r="AY814" s="224"/>
      <c r="AZ814" s="224"/>
      <c r="BA814" s="224"/>
      <c r="BB814" s="224"/>
      <c r="BC814" s="224"/>
      <c r="BD814" s="224"/>
      <c r="BE814" s="224"/>
      <c r="BF814" s="224"/>
      <c r="BG814" s="224"/>
      <c r="BH814" s="224"/>
      <c r="BI814" s="224"/>
      <c r="BJ814" s="224"/>
      <c r="BK814" s="224"/>
      <c r="BL814" s="224"/>
      <c r="BM814" s="228"/>
    </row>
    <row r="815" spans="1:65">
      <c r="A815" s="29"/>
      <c r="B815" s="3" t="s">
        <v>274</v>
      </c>
      <c r="C815" s="28"/>
      <c r="D815" s="226">
        <v>55</v>
      </c>
      <c r="E815" s="226">
        <v>61.594999999999999</v>
      </c>
      <c r="F815" s="226">
        <v>52.9</v>
      </c>
      <c r="G815" s="226">
        <v>59.36</v>
      </c>
      <c r="H815" s="226">
        <v>55.828751336309843</v>
      </c>
      <c r="I815" s="226">
        <v>52.5</v>
      </c>
      <c r="J815" s="226">
        <v>57.099999999999994</v>
      </c>
      <c r="K815" s="226">
        <v>53.695</v>
      </c>
      <c r="L815" s="226">
        <v>48.45</v>
      </c>
      <c r="M815" s="226">
        <v>47.21</v>
      </c>
      <c r="N815" s="226">
        <v>55.4</v>
      </c>
      <c r="O815" s="226">
        <v>59.35</v>
      </c>
      <c r="P815" s="226">
        <v>57.05</v>
      </c>
      <c r="Q815" s="226">
        <v>59.55</v>
      </c>
      <c r="R815" s="226">
        <v>59.849999999999994</v>
      </c>
      <c r="S815" s="226">
        <v>50.474999999999994</v>
      </c>
      <c r="T815" s="226">
        <v>57.96</v>
      </c>
      <c r="U815" s="226">
        <v>58.7</v>
      </c>
      <c r="V815" s="226">
        <v>58.45</v>
      </c>
      <c r="W815" s="226">
        <v>55.585000000000001</v>
      </c>
      <c r="X815" s="226">
        <v>59.772800000000004</v>
      </c>
      <c r="Y815" s="226">
        <v>57.1</v>
      </c>
      <c r="Z815" s="226">
        <v>53.171788047663625</v>
      </c>
      <c r="AA815" s="226">
        <v>49.61</v>
      </c>
      <c r="AB815" s="226">
        <v>53.884999999999998</v>
      </c>
      <c r="AC815" s="223"/>
      <c r="AD815" s="224"/>
      <c r="AE815" s="224"/>
      <c r="AF815" s="224"/>
      <c r="AG815" s="224"/>
      <c r="AH815" s="224"/>
      <c r="AI815" s="224"/>
      <c r="AJ815" s="224"/>
      <c r="AK815" s="224"/>
      <c r="AL815" s="224"/>
      <c r="AM815" s="224"/>
      <c r="AN815" s="224"/>
      <c r="AO815" s="224"/>
      <c r="AP815" s="224"/>
      <c r="AQ815" s="224"/>
      <c r="AR815" s="224"/>
      <c r="AS815" s="224"/>
      <c r="AT815" s="224"/>
      <c r="AU815" s="224"/>
      <c r="AV815" s="224"/>
      <c r="AW815" s="224"/>
      <c r="AX815" s="224"/>
      <c r="AY815" s="224"/>
      <c r="AZ815" s="224"/>
      <c r="BA815" s="224"/>
      <c r="BB815" s="224"/>
      <c r="BC815" s="224"/>
      <c r="BD815" s="224"/>
      <c r="BE815" s="224"/>
      <c r="BF815" s="224"/>
      <c r="BG815" s="224"/>
      <c r="BH815" s="224"/>
      <c r="BI815" s="224"/>
      <c r="BJ815" s="224"/>
      <c r="BK815" s="224"/>
      <c r="BL815" s="224"/>
      <c r="BM815" s="228"/>
    </row>
    <row r="816" spans="1:65">
      <c r="A816" s="29"/>
      <c r="B816" s="3" t="s">
        <v>275</v>
      </c>
      <c r="C816" s="28"/>
      <c r="D816" s="215">
        <v>0.51639777949432231</v>
      </c>
      <c r="E816" s="215">
        <v>4.4717755608557388</v>
      </c>
      <c r="F816" s="215">
        <v>0.34448028487370147</v>
      </c>
      <c r="G816" s="215">
        <v>0.55156746338654383</v>
      </c>
      <c r="H816" s="215">
        <v>1.0198924837524936</v>
      </c>
      <c r="I816" s="215">
        <v>1.2512660255384025</v>
      </c>
      <c r="J816" s="215">
        <v>0.39327683210006992</v>
      </c>
      <c r="K816" s="215">
        <v>0.70131305420617973</v>
      </c>
      <c r="L816" s="215">
        <v>0.51672042731055123</v>
      </c>
      <c r="M816" s="215">
        <v>1.4364644095834749</v>
      </c>
      <c r="N816" s="215">
        <v>1.1081516141756071</v>
      </c>
      <c r="O816" s="215">
        <v>1.112954027202679</v>
      </c>
      <c r="P816" s="215">
        <v>1.000832986400163</v>
      </c>
      <c r="Q816" s="215">
        <v>2.4929901724635828</v>
      </c>
      <c r="R816" s="215">
        <v>1.3231276078544598</v>
      </c>
      <c r="S816" s="215">
        <v>5.9248473960657018</v>
      </c>
      <c r="T816" s="215">
        <v>0.97940117759101442</v>
      </c>
      <c r="U816" s="215">
        <v>0.83126409762481623</v>
      </c>
      <c r="V816" s="215">
        <v>0.71763500472036701</v>
      </c>
      <c r="W816" s="215">
        <v>1.9143945953399109</v>
      </c>
      <c r="X816" s="215">
        <v>4.3547935579083434</v>
      </c>
      <c r="Y816" s="215">
        <v>14.920020107225032</v>
      </c>
      <c r="Z816" s="215">
        <v>0.30611775944580205</v>
      </c>
      <c r="AA816" s="215">
        <v>0.91340389021870649</v>
      </c>
      <c r="AB816" s="215">
        <v>3.0122665884678943</v>
      </c>
      <c r="AC816" s="212"/>
      <c r="AD816" s="213"/>
      <c r="AE816" s="213"/>
      <c r="AF816" s="213"/>
      <c r="AG816" s="213"/>
      <c r="AH816" s="213"/>
      <c r="AI816" s="213"/>
      <c r="AJ816" s="213"/>
      <c r="AK816" s="213"/>
      <c r="AL816" s="213"/>
      <c r="AM816" s="213"/>
      <c r="AN816" s="213"/>
      <c r="AO816" s="213"/>
      <c r="AP816" s="213"/>
      <c r="AQ816" s="213"/>
      <c r="AR816" s="213"/>
      <c r="AS816" s="213"/>
      <c r="AT816" s="213"/>
      <c r="AU816" s="213"/>
      <c r="AV816" s="213"/>
      <c r="AW816" s="213"/>
      <c r="AX816" s="213"/>
      <c r="AY816" s="213"/>
      <c r="AZ816" s="213"/>
      <c r="BA816" s="213"/>
      <c r="BB816" s="213"/>
      <c r="BC816" s="213"/>
      <c r="BD816" s="213"/>
      <c r="BE816" s="213"/>
      <c r="BF816" s="213"/>
      <c r="BG816" s="213"/>
      <c r="BH816" s="213"/>
      <c r="BI816" s="213"/>
      <c r="BJ816" s="213"/>
      <c r="BK816" s="213"/>
      <c r="BL816" s="213"/>
      <c r="BM816" s="218"/>
    </row>
    <row r="817" spans="1:65">
      <c r="A817" s="29"/>
      <c r="B817" s="3" t="s">
        <v>86</v>
      </c>
      <c r="C817" s="28"/>
      <c r="D817" s="13">
        <v>9.4463008444083361E-3</v>
      </c>
      <c r="E817" s="13">
        <v>7.2243876693326242E-2</v>
      </c>
      <c r="F817" s="13">
        <v>6.5078139459767287E-3</v>
      </c>
      <c r="G817" s="13">
        <v>9.2736781379792153E-3</v>
      </c>
      <c r="H817" s="13">
        <v>1.8229026774074109E-2</v>
      </c>
      <c r="I817" s="13">
        <v>2.3556938039631048E-2</v>
      </c>
      <c r="J817" s="13">
        <v>6.8915332727815994E-3</v>
      </c>
      <c r="K817" s="13">
        <v>1.3081758145983578E-2</v>
      </c>
      <c r="L817" s="13">
        <v>1.0709231654104688E-2</v>
      </c>
      <c r="M817" s="13">
        <v>3.05923631047487E-2</v>
      </c>
      <c r="N817" s="13">
        <v>1.9966695750911839E-2</v>
      </c>
      <c r="O817" s="13">
        <v>1.8569866972236022E-2</v>
      </c>
      <c r="P817" s="13">
        <v>1.7584181313033614E-2</v>
      </c>
      <c r="Q817" s="13">
        <v>4.2433875275975877E-2</v>
      </c>
      <c r="R817" s="13">
        <v>2.2150573792206359E-2</v>
      </c>
      <c r="S817" s="13">
        <v>0.11960126627996572</v>
      </c>
      <c r="T817" s="13">
        <v>1.6794532910963379E-2</v>
      </c>
      <c r="U817" s="13">
        <v>1.4197508072157406E-2</v>
      </c>
      <c r="V817" s="13">
        <v>1.2235890958574032E-2</v>
      </c>
      <c r="W817" s="13">
        <v>3.4603746375969954E-2</v>
      </c>
      <c r="X817" s="13">
        <v>7.2864184391238887E-2</v>
      </c>
      <c r="Y817" s="13">
        <v>0.29929829703560745</v>
      </c>
      <c r="Z817" s="13">
        <v>5.7586616141327282E-3</v>
      </c>
      <c r="AA817" s="13">
        <v>1.8440186208991384E-2</v>
      </c>
      <c r="AB817" s="13">
        <v>5.5777550013293112E-2</v>
      </c>
      <c r="AC817" s="150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5"/>
    </row>
    <row r="818" spans="1:65">
      <c r="A818" s="29"/>
      <c r="B818" s="3" t="s">
        <v>276</v>
      </c>
      <c r="C818" s="28"/>
      <c r="D818" s="13">
        <v>-1.8345104244087751E-2</v>
      </c>
      <c r="E818" s="13">
        <v>0.11151466992313508</v>
      </c>
      <c r="F818" s="13">
        <v>-4.9470747280250804E-2</v>
      </c>
      <c r="G818" s="13">
        <v>6.8028555181264938E-2</v>
      </c>
      <c r="H818" s="13">
        <v>4.6786004240202406E-3</v>
      </c>
      <c r="I818" s="13">
        <v>-4.6178611959118099E-2</v>
      </c>
      <c r="J818" s="13">
        <v>2.4751939959830382E-2</v>
      </c>
      <c r="K818" s="13">
        <v>-3.7319775094979302E-2</v>
      </c>
      <c r="L818" s="13">
        <v>-0.13356984048372977</v>
      </c>
      <c r="M818" s="13">
        <v>-0.15682428725209407</v>
      </c>
      <c r="N818" s="13">
        <v>-3.3808527843938174E-3</v>
      </c>
      <c r="O818" s="13">
        <v>7.622896498117715E-2</v>
      </c>
      <c r="P818" s="13">
        <v>2.2058374697085492E-2</v>
      </c>
      <c r="Q818" s="13">
        <v>5.497972790841188E-2</v>
      </c>
      <c r="R818" s="13">
        <v>7.2637544630850481E-2</v>
      </c>
      <c r="S818" s="13">
        <v>-0.11043510772704324</v>
      </c>
      <c r="T818" s="13">
        <v>4.7198317149371283E-2</v>
      </c>
      <c r="U818" s="13">
        <v>5.1388307558085433E-2</v>
      </c>
      <c r="V818" s="13">
        <v>5.3184017733248767E-2</v>
      </c>
      <c r="W818" s="13">
        <v>-6.553274093848982E-3</v>
      </c>
      <c r="X818" s="13">
        <v>7.3222347577895253E-2</v>
      </c>
      <c r="Y818" s="13">
        <v>-0.10483847768111776</v>
      </c>
      <c r="Z818" s="13">
        <v>-4.5440047934140582E-2</v>
      </c>
      <c r="AA818" s="13">
        <v>-0.11052489323580139</v>
      </c>
      <c r="AB818" s="13">
        <v>-3.0226719903084565E-2</v>
      </c>
      <c r="AC818" s="150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5"/>
    </row>
    <row r="819" spans="1:65">
      <c r="A819" s="29"/>
      <c r="B819" s="45" t="s">
        <v>277</v>
      </c>
      <c r="C819" s="46"/>
      <c r="D819" s="44">
        <v>0.18</v>
      </c>
      <c r="E819" s="44">
        <v>1.41</v>
      </c>
      <c r="F819" s="44">
        <v>0.56999999999999995</v>
      </c>
      <c r="G819" s="44">
        <v>0.88</v>
      </c>
      <c r="H819" s="44">
        <v>0.1</v>
      </c>
      <c r="I819" s="44">
        <v>0.53</v>
      </c>
      <c r="J819" s="44">
        <v>0.35</v>
      </c>
      <c r="K819" s="44">
        <v>0.42</v>
      </c>
      <c r="L819" s="44">
        <v>1.6</v>
      </c>
      <c r="M819" s="44">
        <v>1.89</v>
      </c>
      <c r="N819" s="44">
        <v>0</v>
      </c>
      <c r="O819" s="44">
        <v>0.98</v>
      </c>
      <c r="P819" s="44">
        <v>0.31</v>
      </c>
      <c r="Q819" s="44">
        <v>0.72</v>
      </c>
      <c r="R819" s="44">
        <v>0.94</v>
      </c>
      <c r="S819" s="44">
        <v>1.32</v>
      </c>
      <c r="T819" s="44">
        <v>0.62</v>
      </c>
      <c r="U819" s="44">
        <v>0.67</v>
      </c>
      <c r="V819" s="44">
        <v>0.7</v>
      </c>
      <c r="W819" s="44">
        <v>0.04</v>
      </c>
      <c r="X819" s="44">
        <v>0.94</v>
      </c>
      <c r="Y819" s="44">
        <v>1.25</v>
      </c>
      <c r="Z819" s="44">
        <v>0.52</v>
      </c>
      <c r="AA819" s="44">
        <v>1.32</v>
      </c>
      <c r="AB819" s="44">
        <v>0.33</v>
      </c>
      <c r="AC819" s="150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5"/>
    </row>
    <row r="820" spans="1:65">
      <c r="B820" s="3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BM820" s="55"/>
    </row>
    <row r="821" spans="1:65" ht="15">
      <c r="B821" s="8" t="s">
        <v>578</v>
      </c>
      <c r="BM821" s="27" t="s">
        <v>66</v>
      </c>
    </row>
    <row r="822" spans="1:65" ht="15">
      <c r="A822" s="24" t="s">
        <v>9</v>
      </c>
      <c r="B822" s="18" t="s">
        <v>110</v>
      </c>
      <c r="C822" s="15" t="s">
        <v>111</v>
      </c>
      <c r="D822" s="16" t="s">
        <v>236</v>
      </c>
      <c r="E822" s="17" t="s">
        <v>236</v>
      </c>
      <c r="F822" s="17" t="s">
        <v>236</v>
      </c>
      <c r="G822" s="17" t="s">
        <v>236</v>
      </c>
      <c r="H822" s="17" t="s">
        <v>236</v>
      </c>
      <c r="I822" s="17" t="s">
        <v>236</v>
      </c>
      <c r="J822" s="17" t="s">
        <v>236</v>
      </c>
      <c r="K822" s="17" t="s">
        <v>236</v>
      </c>
      <c r="L822" s="17" t="s">
        <v>236</v>
      </c>
      <c r="M822" s="17" t="s">
        <v>236</v>
      </c>
      <c r="N822" s="17" t="s">
        <v>236</v>
      </c>
      <c r="O822" s="17" t="s">
        <v>236</v>
      </c>
      <c r="P822" s="17" t="s">
        <v>236</v>
      </c>
      <c r="Q822" s="17" t="s">
        <v>236</v>
      </c>
      <c r="R822" s="17" t="s">
        <v>236</v>
      </c>
      <c r="S822" s="17" t="s">
        <v>236</v>
      </c>
      <c r="T822" s="17" t="s">
        <v>236</v>
      </c>
      <c r="U822" s="17" t="s">
        <v>236</v>
      </c>
      <c r="V822" s="17" t="s">
        <v>236</v>
      </c>
      <c r="W822" s="17" t="s">
        <v>236</v>
      </c>
      <c r="X822" s="17" t="s">
        <v>236</v>
      </c>
      <c r="Y822" s="17" t="s">
        <v>236</v>
      </c>
      <c r="Z822" s="17" t="s">
        <v>236</v>
      </c>
      <c r="AA822" s="17" t="s">
        <v>236</v>
      </c>
      <c r="AB822" s="150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27">
        <v>1</v>
      </c>
    </row>
    <row r="823" spans="1:65">
      <c r="A823" s="29"/>
      <c r="B823" s="19" t="s">
        <v>237</v>
      </c>
      <c r="C823" s="9" t="s">
        <v>237</v>
      </c>
      <c r="D823" s="148" t="s">
        <v>239</v>
      </c>
      <c r="E823" s="149" t="s">
        <v>241</v>
      </c>
      <c r="F823" s="149" t="s">
        <v>242</v>
      </c>
      <c r="G823" s="149" t="s">
        <v>243</v>
      </c>
      <c r="H823" s="149" t="s">
        <v>244</v>
      </c>
      <c r="I823" s="149" t="s">
        <v>245</v>
      </c>
      <c r="J823" s="149" t="s">
        <v>246</v>
      </c>
      <c r="K823" s="149" t="s">
        <v>247</v>
      </c>
      <c r="L823" s="149" t="s">
        <v>248</v>
      </c>
      <c r="M823" s="149" t="s">
        <v>249</v>
      </c>
      <c r="N823" s="149" t="s">
        <v>250</v>
      </c>
      <c r="O823" s="149" t="s">
        <v>251</v>
      </c>
      <c r="P823" s="149" t="s">
        <v>252</v>
      </c>
      <c r="Q823" s="149" t="s">
        <v>253</v>
      </c>
      <c r="R823" s="149" t="s">
        <v>254</v>
      </c>
      <c r="S823" s="149" t="s">
        <v>255</v>
      </c>
      <c r="T823" s="149" t="s">
        <v>257</v>
      </c>
      <c r="U823" s="149" t="s">
        <v>258</v>
      </c>
      <c r="V823" s="149" t="s">
        <v>259</v>
      </c>
      <c r="W823" s="149" t="s">
        <v>260</v>
      </c>
      <c r="X823" s="149" t="s">
        <v>261</v>
      </c>
      <c r="Y823" s="149" t="s">
        <v>263</v>
      </c>
      <c r="Z823" s="149" t="s">
        <v>264</v>
      </c>
      <c r="AA823" s="149" t="s">
        <v>266</v>
      </c>
      <c r="AB823" s="150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7" t="s">
        <v>3</v>
      </c>
    </row>
    <row r="824" spans="1:65">
      <c r="A824" s="29"/>
      <c r="B824" s="19"/>
      <c r="C824" s="9"/>
      <c r="D824" s="10" t="s">
        <v>280</v>
      </c>
      <c r="E824" s="11" t="s">
        <v>280</v>
      </c>
      <c r="F824" s="11" t="s">
        <v>280</v>
      </c>
      <c r="G824" s="11" t="s">
        <v>281</v>
      </c>
      <c r="H824" s="11" t="s">
        <v>280</v>
      </c>
      <c r="I824" s="11" t="s">
        <v>309</v>
      </c>
      <c r="J824" s="11" t="s">
        <v>280</v>
      </c>
      <c r="K824" s="11" t="s">
        <v>280</v>
      </c>
      <c r="L824" s="11" t="s">
        <v>309</v>
      </c>
      <c r="M824" s="11" t="s">
        <v>309</v>
      </c>
      <c r="N824" s="11" t="s">
        <v>280</v>
      </c>
      <c r="O824" s="11" t="s">
        <v>280</v>
      </c>
      <c r="P824" s="11" t="s">
        <v>280</v>
      </c>
      <c r="Q824" s="11" t="s">
        <v>280</v>
      </c>
      <c r="R824" s="11" t="s">
        <v>280</v>
      </c>
      <c r="S824" s="11" t="s">
        <v>280</v>
      </c>
      <c r="T824" s="11" t="s">
        <v>280</v>
      </c>
      <c r="U824" s="11" t="s">
        <v>280</v>
      </c>
      <c r="V824" s="11" t="s">
        <v>281</v>
      </c>
      <c r="W824" s="11" t="s">
        <v>280</v>
      </c>
      <c r="X824" s="11" t="s">
        <v>280</v>
      </c>
      <c r="Y824" s="11" t="s">
        <v>280</v>
      </c>
      <c r="Z824" s="11" t="s">
        <v>309</v>
      </c>
      <c r="AA824" s="11" t="s">
        <v>280</v>
      </c>
      <c r="AB824" s="150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7">
        <v>2</v>
      </c>
    </row>
    <row r="825" spans="1:65">
      <c r="A825" s="29"/>
      <c r="B825" s="19"/>
      <c r="C825" s="9"/>
      <c r="D825" s="25" t="s">
        <v>310</v>
      </c>
      <c r="E825" s="25" t="s">
        <v>310</v>
      </c>
      <c r="F825" s="25" t="s">
        <v>272</v>
      </c>
      <c r="G825" s="25" t="s">
        <v>311</v>
      </c>
      <c r="H825" s="25" t="s">
        <v>312</v>
      </c>
      <c r="I825" s="25" t="s">
        <v>310</v>
      </c>
      <c r="J825" s="25" t="s">
        <v>310</v>
      </c>
      <c r="K825" s="25" t="s">
        <v>313</v>
      </c>
      <c r="L825" s="25" t="s">
        <v>312</v>
      </c>
      <c r="M825" s="25" t="s">
        <v>311</v>
      </c>
      <c r="N825" s="25" t="s">
        <v>311</v>
      </c>
      <c r="O825" s="25" t="s">
        <v>310</v>
      </c>
      <c r="P825" s="25" t="s">
        <v>310</v>
      </c>
      <c r="Q825" s="25" t="s">
        <v>310</v>
      </c>
      <c r="R825" s="25" t="s">
        <v>310</v>
      </c>
      <c r="S825" s="25" t="s">
        <v>310</v>
      </c>
      <c r="T825" s="25" t="s">
        <v>314</v>
      </c>
      <c r="U825" s="25" t="s">
        <v>310</v>
      </c>
      <c r="V825" s="25" t="s">
        <v>311</v>
      </c>
      <c r="W825" s="25" t="s">
        <v>312</v>
      </c>
      <c r="X825" s="25" t="s">
        <v>310</v>
      </c>
      <c r="Y825" s="25" t="s">
        <v>310</v>
      </c>
      <c r="Z825" s="25" t="s">
        <v>311</v>
      </c>
      <c r="AA825" s="25" t="s">
        <v>116</v>
      </c>
      <c r="AB825" s="150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7">
        <v>2</v>
      </c>
    </row>
    <row r="826" spans="1:65">
      <c r="A826" s="29"/>
      <c r="B826" s="18">
        <v>1</v>
      </c>
      <c r="C826" s="14">
        <v>1</v>
      </c>
      <c r="D826" s="151">
        <v>2.1</v>
      </c>
      <c r="E826" s="21">
        <v>1.6</v>
      </c>
      <c r="F826" s="21">
        <v>1.4</v>
      </c>
      <c r="G826" s="21">
        <v>1.4</v>
      </c>
      <c r="H826" s="21">
        <v>1.5310255566109958</v>
      </c>
      <c r="I826" s="21">
        <v>1.6</v>
      </c>
      <c r="J826" s="21">
        <v>1.6</v>
      </c>
      <c r="K826" s="21">
        <v>1.9866999999999999</v>
      </c>
      <c r="L826" s="21">
        <v>1.53</v>
      </c>
      <c r="M826" s="151">
        <v>2</v>
      </c>
      <c r="N826" s="21">
        <v>1.7</v>
      </c>
      <c r="O826" s="21">
        <v>1.5</v>
      </c>
      <c r="P826" s="21">
        <v>1.8</v>
      </c>
      <c r="Q826" s="21">
        <v>1.7</v>
      </c>
      <c r="R826" s="21">
        <v>1.6</v>
      </c>
      <c r="S826" s="21">
        <v>1.7</v>
      </c>
      <c r="T826" s="151">
        <v>2</v>
      </c>
      <c r="U826" s="21">
        <v>1.3</v>
      </c>
      <c r="V826" s="21">
        <v>1.3</v>
      </c>
      <c r="W826" s="21">
        <v>1.6</v>
      </c>
      <c r="X826" s="21">
        <v>1.3567</v>
      </c>
      <c r="Y826" s="151">
        <v>1.1000000000000001</v>
      </c>
      <c r="Z826" s="21">
        <v>1.4072952242645211</v>
      </c>
      <c r="AA826" s="21">
        <v>1.5</v>
      </c>
      <c r="AB826" s="150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7">
        <v>1</v>
      </c>
    </row>
    <row r="827" spans="1:65">
      <c r="A827" s="29"/>
      <c r="B827" s="19">
        <v>1</v>
      </c>
      <c r="C827" s="9">
        <v>2</v>
      </c>
      <c r="D827" s="146">
        <v>2.2000000000000002</v>
      </c>
      <c r="E827" s="11">
        <v>1.5</v>
      </c>
      <c r="F827" s="11">
        <v>1.4</v>
      </c>
      <c r="G827" s="11">
        <v>1.4</v>
      </c>
      <c r="H827" s="11">
        <v>1.5747097047133352</v>
      </c>
      <c r="I827" s="11">
        <v>1.7</v>
      </c>
      <c r="J827" s="11">
        <v>1.6</v>
      </c>
      <c r="K827" s="11">
        <v>1.9599</v>
      </c>
      <c r="L827" s="11">
        <v>1.43</v>
      </c>
      <c r="M827" s="146">
        <v>2</v>
      </c>
      <c r="N827" s="11">
        <v>1.8</v>
      </c>
      <c r="O827" s="11">
        <v>1.5</v>
      </c>
      <c r="P827" s="11">
        <v>1.7</v>
      </c>
      <c r="Q827" s="11">
        <v>1.7</v>
      </c>
      <c r="R827" s="11">
        <v>1.6</v>
      </c>
      <c r="S827" s="11">
        <v>1.7</v>
      </c>
      <c r="T827" s="146">
        <v>2.7</v>
      </c>
      <c r="U827" s="11">
        <v>1.4</v>
      </c>
      <c r="V827" s="11">
        <v>1.4</v>
      </c>
      <c r="W827" s="11">
        <v>1.6</v>
      </c>
      <c r="X827" s="11">
        <v>1.7751999999999999</v>
      </c>
      <c r="Y827" s="146">
        <v>1</v>
      </c>
      <c r="Z827" s="11">
        <v>1.4241840344663217</v>
      </c>
      <c r="AA827" s="11">
        <v>1.9</v>
      </c>
      <c r="AB827" s="150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7">
        <v>37</v>
      </c>
    </row>
    <row r="828" spans="1:65">
      <c r="A828" s="29"/>
      <c r="B828" s="19">
        <v>1</v>
      </c>
      <c r="C828" s="9">
        <v>3</v>
      </c>
      <c r="D828" s="146">
        <v>2</v>
      </c>
      <c r="E828" s="11">
        <v>1.6</v>
      </c>
      <c r="F828" s="11">
        <v>1.3</v>
      </c>
      <c r="G828" s="11">
        <v>1.4</v>
      </c>
      <c r="H828" s="11">
        <v>1.5322762709446653</v>
      </c>
      <c r="I828" s="11">
        <v>1.7</v>
      </c>
      <c r="J828" s="11">
        <v>1.6</v>
      </c>
      <c r="K828" s="11">
        <v>1.6989000000000001</v>
      </c>
      <c r="L828" s="11">
        <v>1.47</v>
      </c>
      <c r="M828" s="146">
        <v>2</v>
      </c>
      <c r="N828" s="11">
        <v>1.8</v>
      </c>
      <c r="O828" s="11">
        <v>1.5</v>
      </c>
      <c r="P828" s="11">
        <v>1.7</v>
      </c>
      <c r="Q828" s="11">
        <v>1.7</v>
      </c>
      <c r="R828" s="11">
        <v>1.6</v>
      </c>
      <c r="S828" s="11">
        <v>1.6</v>
      </c>
      <c r="T828" s="146">
        <v>2.4</v>
      </c>
      <c r="U828" s="11">
        <v>1.44</v>
      </c>
      <c r="V828" s="11">
        <v>1.3</v>
      </c>
      <c r="W828" s="11">
        <v>1.8</v>
      </c>
      <c r="X828" s="11">
        <v>1.8212999999999999</v>
      </c>
      <c r="Y828" s="146">
        <v>1</v>
      </c>
      <c r="Z828" s="11">
        <v>1.4228460316746037</v>
      </c>
      <c r="AA828" s="11">
        <v>1.5</v>
      </c>
      <c r="AB828" s="150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7">
        <v>16</v>
      </c>
    </row>
    <row r="829" spans="1:65">
      <c r="A829" s="29"/>
      <c r="B829" s="19">
        <v>1</v>
      </c>
      <c r="C829" s="9">
        <v>4</v>
      </c>
      <c r="D829" s="146">
        <v>2.1</v>
      </c>
      <c r="E829" s="11">
        <v>1.7</v>
      </c>
      <c r="F829" s="11">
        <v>1.4</v>
      </c>
      <c r="G829" s="11">
        <v>1.4</v>
      </c>
      <c r="H829" s="11">
        <v>1.5513520009645299</v>
      </c>
      <c r="I829" s="11">
        <v>1.9</v>
      </c>
      <c r="J829" s="11">
        <v>1.5</v>
      </c>
      <c r="K829" s="11">
        <v>1.6181000000000001</v>
      </c>
      <c r="L829" s="11">
        <v>1.57</v>
      </c>
      <c r="M829" s="146">
        <v>2</v>
      </c>
      <c r="N829" s="11">
        <v>1.8</v>
      </c>
      <c r="O829" s="11">
        <v>1.4</v>
      </c>
      <c r="P829" s="11">
        <v>1.7</v>
      </c>
      <c r="Q829" s="11">
        <v>1.7</v>
      </c>
      <c r="R829" s="11">
        <v>1.6</v>
      </c>
      <c r="S829" s="11">
        <v>1.6</v>
      </c>
      <c r="T829" s="146">
        <v>2.4</v>
      </c>
      <c r="U829" s="11">
        <v>1.39</v>
      </c>
      <c r="V829" s="11">
        <v>1.3</v>
      </c>
      <c r="W829" s="11">
        <v>1.7</v>
      </c>
      <c r="X829" s="11">
        <v>1.6183000000000001</v>
      </c>
      <c r="Y829" s="146">
        <v>1.1000000000000001</v>
      </c>
      <c r="Z829" s="11">
        <v>1.3997887763465362</v>
      </c>
      <c r="AA829" s="11">
        <v>1.9</v>
      </c>
      <c r="AB829" s="150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7">
        <v>1.5698704810526269</v>
      </c>
    </row>
    <row r="830" spans="1:65">
      <c r="A830" s="29"/>
      <c r="B830" s="19">
        <v>1</v>
      </c>
      <c r="C830" s="9">
        <v>5</v>
      </c>
      <c r="D830" s="146">
        <v>1.9</v>
      </c>
      <c r="E830" s="11">
        <v>1.5</v>
      </c>
      <c r="F830" s="11">
        <v>1.4</v>
      </c>
      <c r="G830" s="11">
        <v>1.5</v>
      </c>
      <c r="H830" s="11">
        <v>1.5307486382941469</v>
      </c>
      <c r="I830" s="11">
        <v>1.5</v>
      </c>
      <c r="J830" s="11">
        <v>1.6</v>
      </c>
      <c r="K830" s="11">
        <v>1.7946</v>
      </c>
      <c r="L830" s="11">
        <v>1.5</v>
      </c>
      <c r="M830" s="146">
        <v>2</v>
      </c>
      <c r="N830" s="11">
        <v>1.8</v>
      </c>
      <c r="O830" s="11">
        <v>1.4</v>
      </c>
      <c r="P830" s="11">
        <v>1.7</v>
      </c>
      <c r="Q830" s="11">
        <v>1.7</v>
      </c>
      <c r="R830" s="11">
        <v>1.6</v>
      </c>
      <c r="S830" s="11">
        <v>1.7</v>
      </c>
      <c r="T830" s="146">
        <v>2.2999999999999998</v>
      </c>
      <c r="U830" s="11">
        <v>1.3</v>
      </c>
      <c r="V830" s="11">
        <v>1.3</v>
      </c>
      <c r="W830" s="11">
        <v>1.6</v>
      </c>
      <c r="X830" s="11">
        <v>1.6277999999999999</v>
      </c>
      <c r="Y830" s="146">
        <v>1.1000000000000001</v>
      </c>
      <c r="Z830" s="11">
        <v>1.4249425830925282</v>
      </c>
      <c r="AA830" s="11">
        <v>1.8</v>
      </c>
      <c r="AB830" s="150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117</v>
      </c>
    </row>
    <row r="831" spans="1:65">
      <c r="A831" s="29"/>
      <c r="B831" s="19">
        <v>1</v>
      </c>
      <c r="C831" s="9">
        <v>6</v>
      </c>
      <c r="D831" s="146">
        <v>2.1</v>
      </c>
      <c r="E831" s="11">
        <v>1.5</v>
      </c>
      <c r="F831" s="11">
        <v>1.3</v>
      </c>
      <c r="G831" s="11">
        <v>1.5</v>
      </c>
      <c r="H831" s="11">
        <v>1.5415642508380321</v>
      </c>
      <c r="I831" s="11">
        <v>1.5</v>
      </c>
      <c r="J831" s="11">
        <v>1.5</v>
      </c>
      <c r="K831" s="11">
        <v>1.6335999999999999</v>
      </c>
      <c r="L831" s="11">
        <v>1.63</v>
      </c>
      <c r="M831" s="146">
        <v>2</v>
      </c>
      <c r="N831" s="11">
        <v>1.8</v>
      </c>
      <c r="O831" s="11">
        <v>1.6</v>
      </c>
      <c r="P831" s="11">
        <v>1.6</v>
      </c>
      <c r="Q831" s="11">
        <v>1.7</v>
      </c>
      <c r="R831" s="11">
        <v>1.6</v>
      </c>
      <c r="S831" s="11">
        <v>1.6</v>
      </c>
      <c r="T831" s="146">
        <v>2.2999999999999998</v>
      </c>
      <c r="U831" s="11">
        <v>1.46</v>
      </c>
      <c r="V831" s="11">
        <v>1.3</v>
      </c>
      <c r="W831" s="11">
        <v>1.6</v>
      </c>
      <c r="X831" s="11">
        <v>1.5415000000000001</v>
      </c>
      <c r="Y831" s="146">
        <v>1.2</v>
      </c>
      <c r="Z831" s="11">
        <v>1.3911246541050502</v>
      </c>
      <c r="AA831" s="11">
        <v>1.4</v>
      </c>
      <c r="AB831" s="150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5"/>
    </row>
    <row r="832" spans="1:65">
      <c r="A832" s="29"/>
      <c r="B832" s="20" t="s">
        <v>273</v>
      </c>
      <c r="C832" s="12"/>
      <c r="D832" s="22">
        <v>2.0666666666666669</v>
      </c>
      <c r="E832" s="22">
        <v>1.5666666666666667</v>
      </c>
      <c r="F832" s="22">
        <v>1.3666666666666669</v>
      </c>
      <c r="G832" s="22">
        <v>1.4333333333333333</v>
      </c>
      <c r="H832" s="22">
        <v>1.5436127370609511</v>
      </c>
      <c r="I832" s="22">
        <v>1.6500000000000001</v>
      </c>
      <c r="J832" s="22">
        <v>1.5666666666666667</v>
      </c>
      <c r="K832" s="22">
        <v>1.7819666666666665</v>
      </c>
      <c r="L832" s="22">
        <v>1.5216666666666665</v>
      </c>
      <c r="M832" s="22">
        <v>2</v>
      </c>
      <c r="N832" s="22">
        <v>1.7833333333333334</v>
      </c>
      <c r="O832" s="22">
        <v>1.4833333333333334</v>
      </c>
      <c r="P832" s="22">
        <v>1.7</v>
      </c>
      <c r="Q832" s="22">
        <v>1.7</v>
      </c>
      <c r="R832" s="22">
        <v>1.5999999999999999</v>
      </c>
      <c r="S832" s="22">
        <v>1.6499999999999997</v>
      </c>
      <c r="T832" s="22">
        <v>2.35</v>
      </c>
      <c r="U832" s="22">
        <v>1.3816666666666666</v>
      </c>
      <c r="V832" s="22">
        <v>1.3166666666666667</v>
      </c>
      <c r="W832" s="22">
        <v>1.6500000000000001</v>
      </c>
      <c r="X832" s="22">
        <v>1.6234666666666666</v>
      </c>
      <c r="Y832" s="22">
        <v>1.0833333333333335</v>
      </c>
      <c r="Z832" s="22">
        <v>1.4116968839915938</v>
      </c>
      <c r="AA832" s="22">
        <v>1.666666666666667</v>
      </c>
      <c r="AB832" s="150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5"/>
    </row>
    <row r="833" spans="1:65">
      <c r="A833" s="29"/>
      <c r="B833" s="3" t="s">
        <v>274</v>
      </c>
      <c r="C833" s="28"/>
      <c r="D833" s="11">
        <v>2.1</v>
      </c>
      <c r="E833" s="11">
        <v>1.55</v>
      </c>
      <c r="F833" s="11">
        <v>1.4</v>
      </c>
      <c r="G833" s="11">
        <v>1.4</v>
      </c>
      <c r="H833" s="11">
        <v>1.5369202608913488</v>
      </c>
      <c r="I833" s="11">
        <v>1.65</v>
      </c>
      <c r="J833" s="11">
        <v>1.6</v>
      </c>
      <c r="K833" s="11">
        <v>1.74675</v>
      </c>
      <c r="L833" s="11">
        <v>1.5150000000000001</v>
      </c>
      <c r="M833" s="11">
        <v>2</v>
      </c>
      <c r="N833" s="11">
        <v>1.8</v>
      </c>
      <c r="O833" s="11">
        <v>1.5</v>
      </c>
      <c r="P833" s="11">
        <v>1.7</v>
      </c>
      <c r="Q833" s="11">
        <v>1.7</v>
      </c>
      <c r="R833" s="11">
        <v>1.6</v>
      </c>
      <c r="S833" s="11">
        <v>1.65</v>
      </c>
      <c r="T833" s="11">
        <v>2.3499999999999996</v>
      </c>
      <c r="U833" s="11">
        <v>1.395</v>
      </c>
      <c r="V833" s="11">
        <v>1.3</v>
      </c>
      <c r="W833" s="11">
        <v>1.6</v>
      </c>
      <c r="X833" s="11">
        <v>1.6230500000000001</v>
      </c>
      <c r="Y833" s="11">
        <v>1.1000000000000001</v>
      </c>
      <c r="Z833" s="11">
        <v>1.4150706279695624</v>
      </c>
      <c r="AA833" s="11">
        <v>1.65</v>
      </c>
      <c r="AB833" s="150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5"/>
    </row>
    <row r="834" spans="1:65">
      <c r="A834" s="29"/>
      <c r="B834" s="3" t="s">
        <v>275</v>
      </c>
      <c r="C834" s="28"/>
      <c r="D834" s="23">
        <v>0.10327955589886455</v>
      </c>
      <c r="E834" s="23">
        <v>8.1649658092772595E-2</v>
      </c>
      <c r="F834" s="23">
        <v>5.1639777949432156E-2</v>
      </c>
      <c r="G834" s="23">
        <v>5.1639777949432274E-2</v>
      </c>
      <c r="H834" s="23">
        <v>1.7225280906363601E-2</v>
      </c>
      <c r="I834" s="23">
        <v>0.15165750888103097</v>
      </c>
      <c r="J834" s="23">
        <v>5.1639777949432274E-2</v>
      </c>
      <c r="K834" s="23">
        <v>0.16093516292801474</v>
      </c>
      <c r="L834" s="23">
        <v>7.1670542530852005E-2</v>
      </c>
      <c r="M834" s="23">
        <v>0</v>
      </c>
      <c r="N834" s="23">
        <v>4.0824829046386339E-2</v>
      </c>
      <c r="O834" s="23">
        <v>7.5277265270908167E-2</v>
      </c>
      <c r="P834" s="23">
        <v>6.3245553203367569E-2</v>
      </c>
      <c r="Q834" s="23">
        <v>0</v>
      </c>
      <c r="R834" s="23">
        <v>2.4323767777952469E-16</v>
      </c>
      <c r="S834" s="23">
        <v>5.4772255750516544E-2</v>
      </c>
      <c r="T834" s="23">
        <v>0.22583179581272436</v>
      </c>
      <c r="U834" s="23">
        <v>6.8239773348587995E-2</v>
      </c>
      <c r="V834" s="23">
        <v>4.0824829046386249E-2</v>
      </c>
      <c r="W834" s="23">
        <v>8.3666002653407526E-2</v>
      </c>
      <c r="X834" s="23">
        <v>0.16738547925870587</v>
      </c>
      <c r="Y834" s="23">
        <v>7.5277265270908097E-2</v>
      </c>
      <c r="Z834" s="23">
        <v>1.4422726817440366E-2</v>
      </c>
      <c r="AA834" s="23">
        <v>0.22509257354845216</v>
      </c>
      <c r="AB834" s="150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5"/>
    </row>
    <row r="835" spans="1:65">
      <c r="A835" s="29"/>
      <c r="B835" s="3" t="s">
        <v>86</v>
      </c>
      <c r="C835" s="28"/>
      <c r="D835" s="13">
        <v>4.9973978660740902E-2</v>
      </c>
      <c r="E835" s="13">
        <v>5.2116803037939953E-2</v>
      </c>
      <c r="F835" s="13">
        <v>3.7785203377633275E-2</v>
      </c>
      <c r="G835" s="13">
        <v>3.6027752057743445E-2</v>
      </c>
      <c r="H835" s="13">
        <v>1.1159068912038553E-2</v>
      </c>
      <c r="I835" s="13">
        <v>9.1913641746079369E-2</v>
      </c>
      <c r="J835" s="13">
        <v>3.2961560393254645E-2</v>
      </c>
      <c r="K835" s="13">
        <v>9.0313228602114576E-2</v>
      </c>
      <c r="L835" s="13">
        <v>4.7100027950176572E-2</v>
      </c>
      <c r="M835" s="13">
        <v>0</v>
      </c>
      <c r="N835" s="13">
        <v>2.2892427502646542E-2</v>
      </c>
      <c r="O835" s="13">
        <v>5.0748718160162805E-2</v>
      </c>
      <c r="P835" s="13">
        <v>3.7203266590216215E-2</v>
      </c>
      <c r="Q835" s="13">
        <v>0</v>
      </c>
      <c r="R835" s="13">
        <v>1.5202354861220294E-16</v>
      </c>
      <c r="S835" s="13">
        <v>3.3195306515464582E-2</v>
      </c>
      <c r="T835" s="13">
        <v>9.609863651605291E-2</v>
      </c>
      <c r="U835" s="13">
        <v>4.9389462013453317E-2</v>
      </c>
      <c r="V835" s="13">
        <v>3.1006199275736394E-2</v>
      </c>
      <c r="W835" s="13">
        <v>5.0706668274792435E-2</v>
      </c>
      <c r="X835" s="13">
        <v>0.10310373640278367</v>
      </c>
      <c r="Y835" s="13">
        <v>6.9486706403915161E-2</v>
      </c>
      <c r="Z835" s="13">
        <v>1.0216588972456957E-2</v>
      </c>
      <c r="AA835" s="13">
        <v>0.13505554412907128</v>
      </c>
      <c r="AB835" s="150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55"/>
    </row>
    <row r="836" spans="1:65">
      <c r="A836" s="29"/>
      <c r="B836" s="3" t="s">
        <v>276</v>
      </c>
      <c r="C836" s="28"/>
      <c r="D836" s="13">
        <v>0.31645679793974413</v>
      </c>
      <c r="E836" s="13">
        <v>-2.040814465032903E-3</v>
      </c>
      <c r="F836" s="13">
        <v>-0.12943985942694336</v>
      </c>
      <c r="G836" s="13">
        <v>-8.6973511106306689E-2</v>
      </c>
      <c r="H836" s="13">
        <v>-1.6726057536969208E-2</v>
      </c>
      <c r="I836" s="13">
        <v>5.1042120935763435E-2</v>
      </c>
      <c r="J836" s="13">
        <v>-2.040814465032903E-3</v>
      </c>
      <c r="K836" s="13">
        <v>0.13510425743646381</v>
      </c>
      <c r="L836" s="13">
        <v>-3.0705599581462906E-2</v>
      </c>
      <c r="M836" s="13">
        <v>0.27399044961910701</v>
      </c>
      <c r="N836" s="13">
        <v>0.13597481757703722</v>
      </c>
      <c r="O836" s="13">
        <v>-5.5123749865828908E-2</v>
      </c>
      <c r="P836" s="13">
        <v>8.2891882176240994E-2</v>
      </c>
      <c r="Q836" s="13">
        <v>8.2891882176240994E-2</v>
      </c>
      <c r="R836" s="13">
        <v>1.9192359695285433E-2</v>
      </c>
      <c r="S836" s="13">
        <v>5.1042120935762991E-2</v>
      </c>
      <c r="T836" s="13">
        <v>0.49693877830245081</v>
      </c>
      <c r="U836" s="13">
        <v>-0.11988493105480025</v>
      </c>
      <c r="V836" s="13">
        <v>-0.16128962066742125</v>
      </c>
      <c r="W836" s="13">
        <v>5.1042120935763435E-2</v>
      </c>
      <c r="X836" s="13">
        <v>3.4140514304149772E-2</v>
      </c>
      <c r="Y836" s="13">
        <v>-0.30992183978965027</v>
      </c>
      <c r="Z836" s="13">
        <v>-0.1007558260188286</v>
      </c>
      <c r="AA836" s="13">
        <v>6.165870801592277E-2</v>
      </c>
      <c r="AB836" s="150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5"/>
    </row>
    <row r="837" spans="1:65">
      <c r="A837" s="29"/>
      <c r="B837" s="45" t="s">
        <v>277</v>
      </c>
      <c r="C837" s="46"/>
      <c r="D837" s="44">
        <v>3.15</v>
      </c>
      <c r="E837" s="44">
        <v>0.22</v>
      </c>
      <c r="F837" s="44">
        <v>1.57</v>
      </c>
      <c r="G837" s="44">
        <v>1.1200000000000001</v>
      </c>
      <c r="H837" s="44">
        <v>0.38</v>
      </c>
      <c r="I837" s="44">
        <v>0.34</v>
      </c>
      <c r="J837" s="44">
        <v>0.22</v>
      </c>
      <c r="K837" s="44">
        <v>1.23</v>
      </c>
      <c r="L837" s="44">
        <v>0.53</v>
      </c>
      <c r="M837" s="44" t="s">
        <v>278</v>
      </c>
      <c r="N837" s="44">
        <v>1.24</v>
      </c>
      <c r="O837" s="44">
        <v>0.79</v>
      </c>
      <c r="P837" s="44">
        <v>0.67</v>
      </c>
      <c r="Q837" s="44">
        <v>0.67</v>
      </c>
      <c r="R837" s="44">
        <v>0</v>
      </c>
      <c r="S837" s="44">
        <v>0.34</v>
      </c>
      <c r="T837" s="44">
        <v>5.0599999999999996</v>
      </c>
      <c r="U837" s="44">
        <v>1.47</v>
      </c>
      <c r="V837" s="44">
        <v>1.91</v>
      </c>
      <c r="W837" s="44">
        <v>0.34</v>
      </c>
      <c r="X837" s="44">
        <v>0.16</v>
      </c>
      <c r="Y837" s="44">
        <v>3.48</v>
      </c>
      <c r="Z837" s="44">
        <v>1.27</v>
      </c>
      <c r="AA837" s="44">
        <v>0.45</v>
      </c>
      <c r="AB837" s="150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5"/>
    </row>
    <row r="838" spans="1:65">
      <c r="B838" s="30" t="s">
        <v>320</v>
      </c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  <c r="AA838" s="20"/>
      <c r="BM838" s="55"/>
    </row>
    <row r="839" spans="1:65">
      <c r="BM839" s="55"/>
    </row>
    <row r="840" spans="1:65" ht="15">
      <c r="B840" s="8" t="s">
        <v>579</v>
      </c>
      <c r="BM840" s="27" t="s">
        <v>66</v>
      </c>
    </row>
    <row r="841" spans="1:65" ht="15">
      <c r="A841" s="24" t="s">
        <v>61</v>
      </c>
      <c r="B841" s="18" t="s">
        <v>110</v>
      </c>
      <c r="C841" s="15" t="s">
        <v>111</v>
      </c>
      <c r="D841" s="16" t="s">
        <v>236</v>
      </c>
      <c r="E841" s="17" t="s">
        <v>236</v>
      </c>
      <c r="F841" s="17" t="s">
        <v>236</v>
      </c>
      <c r="G841" s="17" t="s">
        <v>236</v>
      </c>
      <c r="H841" s="17" t="s">
        <v>236</v>
      </c>
      <c r="I841" s="17" t="s">
        <v>236</v>
      </c>
      <c r="J841" s="17" t="s">
        <v>236</v>
      </c>
      <c r="K841" s="17" t="s">
        <v>236</v>
      </c>
      <c r="L841" s="17" t="s">
        <v>236</v>
      </c>
      <c r="M841" s="17" t="s">
        <v>236</v>
      </c>
      <c r="N841" s="17" t="s">
        <v>236</v>
      </c>
      <c r="O841" s="17" t="s">
        <v>236</v>
      </c>
      <c r="P841" s="17" t="s">
        <v>236</v>
      </c>
      <c r="Q841" s="17" t="s">
        <v>236</v>
      </c>
      <c r="R841" s="17" t="s">
        <v>236</v>
      </c>
      <c r="S841" s="17" t="s">
        <v>236</v>
      </c>
      <c r="T841" s="17" t="s">
        <v>236</v>
      </c>
      <c r="U841" s="17" t="s">
        <v>236</v>
      </c>
      <c r="V841" s="17" t="s">
        <v>236</v>
      </c>
      <c r="W841" s="17" t="s">
        <v>236</v>
      </c>
      <c r="X841" s="150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7">
        <v>1</v>
      </c>
    </row>
    <row r="842" spans="1:65">
      <c r="A842" s="29"/>
      <c r="B842" s="19" t="s">
        <v>237</v>
      </c>
      <c r="C842" s="9" t="s">
        <v>237</v>
      </c>
      <c r="D842" s="148" t="s">
        <v>239</v>
      </c>
      <c r="E842" s="149" t="s">
        <v>241</v>
      </c>
      <c r="F842" s="149" t="s">
        <v>242</v>
      </c>
      <c r="G842" s="149" t="s">
        <v>244</v>
      </c>
      <c r="H842" s="149" t="s">
        <v>245</v>
      </c>
      <c r="I842" s="149" t="s">
        <v>246</v>
      </c>
      <c r="J842" s="149" t="s">
        <v>249</v>
      </c>
      <c r="K842" s="149" t="s">
        <v>251</v>
      </c>
      <c r="L842" s="149" t="s">
        <v>252</v>
      </c>
      <c r="M842" s="149" t="s">
        <v>253</v>
      </c>
      <c r="N842" s="149" t="s">
        <v>254</v>
      </c>
      <c r="O842" s="149" t="s">
        <v>255</v>
      </c>
      <c r="P842" s="149" t="s">
        <v>256</v>
      </c>
      <c r="Q842" s="149" t="s">
        <v>257</v>
      </c>
      <c r="R842" s="149" t="s">
        <v>258</v>
      </c>
      <c r="S842" s="149" t="s">
        <v>260</v>
      </c>
      <c r="T842" s="149" t="s">
        <v>263</v>
      </c>
      <c r="U842" s="149" t="s">
        <v>264</v>
      </c>
      <c r="V842" s="149" t="s">
        <v>265</v>
      </c>
      <c r="W842" s="149" t="s">
        <v>266</v>
      </c>
      <c r="X842" s="150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7" t="s">
        <v>3</v>
      </c>
    </row>
    <row r="843" spans="1:65">
      <c r="A843" s="29"/>
      <c r="B843" s="19"/>
      <c r="C843" s="9"/>
      <c r="D843" s="10" t="s">
        <v>280</v>
      </c>
      <c r="E843" s="11" t="s">
        <v>280</v>
      </c>
      <c r="F843" s="11" t="s">
        <v>280</v>
      </c>
      <c r="G843" s="11" t="s">
        <v>280</v>
      </c>
      <c r="H843" s="11" t="s">
        <v>309</v>
      </c>
      <c r="I843" s="11" t="s">
        <v>280</v>
      </c>
      <c r="J843" s="11" t="s">
        <v>309</v>
      </c>
      <c r="K843" s="11" t="s">
        <v>280</v>
      </c>
      <c r="L843" s="11" t="s">
        <v>280</v>
      </c>
      <c r="M843" s="11" t="s">
        <v>280</v>
      </c>
      <c r="N843" s="11" t="s">
        <v>280</v>
      </c>
      <c r="O843" s="11" t="s">
        <v>280</v>
      </c>
      <c r="P843" s="11" t="s">
        <v>309</v>
      </c>
      <c r="Q843" s="11" t="s">
        <v>280</v>
      </c>
      <c r="R843" s="11" t="s">
        <v>280</v>
      </c>
      <c r="S843" s="11" t="s">
        <v>280</v>
      </c>
      <c r="T843" s="11" t="s">
        <v>280</v>
      </c>
      <c r="U843" s="11" t="s">
        <v>309</v>
      </c>
      <c r="V843" s="11" t="s">
        <v>281</v>
      </c>
      <c r="W843" s="11" t="s">
        <v>280</v>
      </c>
      <c r="X843" s="150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7">
        <v>2</v>
      </c>
    </row>
    <row r="844" spans="1:65">
      <c r="A844" s="29"/>
      <c r="B844" s="19"/>
      <c r="C844" s="9"/>
      <c r="D844" s="25" t="s">
        <v>310</v>
      </c>
      <c r="E844" s="25" t="s">
        <v>310</v>
      </c>
      <c r="F844" s="25" t="s">
        <v>272</v>
      </c>
      <c r="G844" s="25" t="s">
        <v>312</v>
      </c>
      <c r="H844" s="25" t="s">
        <v>310</v>
      </c>
      <c r="I844" s="25" t="s">
        <v>310</v>
      </c>
      <c r="J844" s="25" t="s">
        <v>311</v>
      </c>
      <c r="K844" s="25" t="s">
        <v>310</v>
      </c>
      <c r="L844" s="25" t="s">
        <v>310</v>
      </c>
      <c r="M844" s="25" t="s">
        <v>310</v>
      </c>
      <c r="N844" s="25" t="s">
        <v>310</v>
      </c>
      <c r="O844" s="25" t="s">
        <v>310</v>
      </c>
      <c r="P844" s="25" t="s">
        <v>310</v>
      </c>
      <c r="Q844" s="25" t="s">
        <v>314</v>
      </c>
      <c r="R844" s="25" t="s">
        <v>310</v>
      </c>
      <c r="S844" s="25" t="s">
        <v>312</v>
      </c>
      <c r="T844" s="25" t="s">
        <v>310</v>
      </c>
      <c r="U844" s="25" t="s">
        <v>311</v>
      </c>
      <c r="V844" s="25" t="s">
        <v>313</v>
      </c>
      <c r="W844" s="25" t="s">
        <v>116</v>
      </c>
      <c r="X844" s="150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7">
        <v>2</v>
      </c>
    </row>
    <row r="845" spans="1:65">
      <c r="A845" s="29"/>
      <c r="B845" s="18">
        <v>1</v>
      </c>
      <c r="C845" s="14">
        <v>1</v>
      </c>
      <c r="D845" s="151" t="s">
        <v>101</v>
      </c>
      <c r="E845" s="151" t="s">
        <v>104</v>
      </c>
      <c r="F845" s="151" t="s">
        <v>304</v>
      </c>
      <c r="G845" s="151" t="s">
        <v>303</v>
      </c>
      <c r="H845" s="21">
        <v>0.5</v>
      </c>
      <c r="I845" s="151" t="s">
        <v>96</v>
      </c>
      <c r="J845" s="151" t="s">
        <v>101</v>
      </c>
      <c r="K845" s="21">
        <v>0.2</v>
      </c>
      <c r="L845" s="21">
        <v>0.4</v>
      </c>
      <c r="M845" s="21">
        <v>0.4</v>
      </c>
      <c r="N845" s="21">
        <v>0.3</v>
      </c>
      <c r="O845" s="21">
        <v>0.3</v>
      </c>
      <c r="P845" s="21">
        <v>0.23</v>
      </c>
      <c r="Q845" s="151" t="s">
        <v>101</v>
      </c>
      <c r="R845" s="151">
        <v>1.2</v>
      </c>
      <c r="S845" s="21">
        <v>0.4</v>
      </c>
      <c r="T845" s="151" t="s">
        <v>104</v>
      </c>
      <c r="U845" s="151" t="s">
        <v>101</v>
      </c>
      <c r="V845" s="151" t="s">
        <v>95</v>
      </c>
      <c r="W845" s="151" t="s">
        <v>304</v>
      </c>
      <c r="X845" s="150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7">
        <v>1</v>
      </c>
    </row>
    <row r="846" spans="1:65">
      <c r="A846" s="29"/>
      <c r="B846" s="19">
        <v>1</v>
      </c>
      <c r="C846" s="9">
        <v>2</v>
      </c>
      <c r="D846" s="146" t="s">
        <v>101</v>
      </c>
      <c r="E846" s="11">
        <v>0.2</v>
      </c>
      <c r="F846" s="146" t="s">
        <v>304</v>
      </c>
      <c r="G846" s="146" t="s">
        <v>303</v>
      </c>
      <c r="H846" s="11">
        <v>0.5</v>
      </c>
      <c r="I846" s="11">
        <v>0.2</v>
      </c>
      <c r="J846" s="146" t="s">
        <v>101</v>
      </c>
      <c r="K846" s="11">
        <v>0.2</v>
      </c>
      <c r="L846" s="11">
        <v>0.4</v>
      </c>
      <c r="M846" s="146" t="s">
        <v>96</v>
      </c>
      <c r="N846" s="11">
        <v>0.3</v>
      </c>
      <c r="O846" s="11">
        <v>0.3</v>
      </c>
      <c r="P846" s="11">
        <v>0.19</v>
      </c>
      <c r="Q846" s="146" t="s">
        <v>101</v>
      </c>
      <c r="R846" s="146">
        <v>1.3</v>
      </c>
      <c r="S846" s="11">
        <v>0.4</v>
      </c>
      <c r="T846" s="11">
        <v>0.2</v>
      </c>
      <c r="U846" s="146" t="s">
        <v>101</v>
      </c>
      <c r="V846" s="146" t="s">
        <v>95</v>
      </c>
      <c r="W846" s="146" t="s">
        <v>304</v>
      </c>
      <c r="X846" s="150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7">
        <v>38</v>
      </c>
    </row>
    <row r="847" spans="1:65">
      <c r="A847" s="29"/>
      <c r="B847" s="19">
        <v>1</v>
      </c>
      <c r="C847" s="9">
        <v>3</v>
      </c>
      <c r="D847" s="146" t="s">
        <v>101</v>
      </c>
      <c r="E847" s="11">
        <v>0.3</v>
      </c>
      <c r="F847" s="146" t="s">
        <v>304</v>
      </c>
      <c r="G847" s="146" t="s">
        <v>303</v>
      </c>
      <c r="H847" s="11">
        <v>0.6</v>
      </c>
      <c r="I847" s="146" t="s">
        <v>96</v>
      </c>
      <c r="J847" s="146" t="s">
        <v>101</v>
      </c>
      <c r="K847" s="11">
        <v>0.3</v>
      </c>
      <c r="L847" s="11">
        <v>0.5</v>
      </c>
      <c r="M847" s="11">
        <v>0.3</v>
      </c>
      <c r="N847" s="11">
        <v>0.2</v>
      </c>
      <c r="O847" s="11">
        <v>0.3</v>
      </c>
      <c r="P847" s="11">
        <v>0.18</v>
      </c>
      <c r="Q847" s="146" t="s">
        <v>101</v>
      </c>
      <c r="R847" s="146">
        <v>0.5</v>
      </c>
      <c r="S847" s="11">
        <v>0.5</v>
      </c>
      <c r="T847" s="11">
        <v>0.4</v>
      </c>
      <c r="U847" s="146" t="s">
        <v>101</v>
      </c>
      <c r="V847" s="146" t="s">
        <v>95</v>
      </c>
      <c r="W847" s="146" t="s">
        <v>304</v>
      </c>
      <c r="X847" s="150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7">
        <v>16</v>
      </c>
    </row>
    <row r="848" spans="1:65">
      <c r="A848" s="29"/>
      <c r="B848" s="19">
        <v>1</v>
      </c>
      <c r="C848" s="9">
        <v>4</v>
      </c>
      <c r="D848" s="146" t="s">
        <v>101</v>
      </c>
      <c r="E848" s="11">
        <v>0.4</v>
      </c>
      <c r="F848" s="146" t="s">
        <v>304</v>
      </c>
      <c r="G848" s="146" t="s">
        <v>303</v>
      </c>
      <c r="H848" s="11">
        <v>0.5</v>
      </c>
      <c r="I848" s="11">
        <v>0.2</v>
      </c>
      <c r="J848" s="146" t="s">
        <v>101</v>
      </c>
      <c r="K848" s="11">
        <v>0.3</v>
      </c>
      <c r="L848" s="11">
        <v>0.4</v>
      </c>
      <c r="M848" s="11">
        <v>0.3</v>
      </c>
      <c r="N848" s="11">
        <v>0.2</v>
      </c>
      <c r="O848" s="11">
        <v>0.2</v>
      </c>
      <c r="P848" s="11">
        <v>0.21</v>
      </c>
      <c r="Q848" s="146" t="s">
        <v>101</v>
      </c>
      <c r="R848" s="146">
        <v>1.1000000000000001</v>
      </c>
      <c r="S848" s="11">
        <v>0.5</v>
      </c>
      <c r="T848" s="146" t="s">
        <v>104</v>
      </c>
      <c r="U848" s="146" t="s">
        <v>101</v>
      </c>
      <c r="V848" s="146" t="s">
        <v>95</v>
      </c>
      <c r="W848" s="146" t="s">
        <v>304</v>
      </c>
      <c r="X848" s="150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0.32606060606060611</v>
      </c>
    </row>
    <row r="849" spans="1:65">
      <c r="A849" s="29"/>
      <c r="B849" s="19">
        <v>1</v>
      </c>
      <c r="C849" s="9">
        <v>5</v>
      </c>
      <c r="D849" s="146" t="s">
        <v>101</v>
      </c>
      <c r="E849" s="11">
        <v>0.3</v>
      </c>
      <c r="F849" s="146" t="s">
        <v>304</v>
      </c>
      <c r="G849" s="146" t="s">
        <v>303</v>
      </c>
      <c r="H849" s="11">
        <v>0.5</v>
      </c>
      <c r="I849" s="11">
        <v>0.2</v>
      </c>
      <c r="J849" s="146" t="s">
        <v>101</v>
      </c>
      <c r="K849" s="11">
        <v>0.3</v>
      </c>
      <c r="L849" s="11">
        <v>0.4</v>
      </c>
      <c r="M849" s="11">
        <v>0.4</v>
      </c>
      <c r="N849" s="11">
        <v>0.2</v>
      </c>
      <c r="O849" s="11">
        <v>0.2</v>
      </c>
      <c r="P849" s="11">
        <v>0.15</v>
      </c>
      <c r="Q849" s="146" t="s">
        <v>101</v>
      </c>
      <c r="R849" s="146">
        <v>0.9</v>
      </c>
      <c r="S849" s="11">
        <v>0.5</v>
      </c>
      <c r="T849" s="146" t="s">
        <v>104</v>
      </c>
      <c r="U849" s="146" t="s">
        <v>101</v>
      </c>
      <c r="V849" s="146" t="s">
        <v>95</v>
      </c>
      <c r="W849" s="146" t="s">
        <v>304</v>
      </c>
      <c r="X849" s="150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>
        <v>118</v>
      </c>
    </row>
    <row r="850" spans="1:65">
      <c r="A850" s="29"/>
      <c r="B850" s="19">
        <v>1</v>
      </c>
      <c r="C850" s="9">
        <v>6</v>
      </c>
      <c r="D850" s="146" t="s">
        <v>101</v>
      </c>
      <c r="E850" s="11">
        <v>0.5</v>
      </c>
      <c r="F850" s="146" t="s">
        <v>304</v>
      </c>
      <c r="G850" s="146" t="s">
        <v>303</v>
      </c>
      <c r="H850" s="11">
        <v>0.5</v>
      </c>
      <c r="I850" s="11">
        <v>0.2</v>
      </c>
      <c r="J850" s="146" t="s">
        <v>101</v>
      </c>
      <c r="K850" s="152">
        <v>0.6</v>
      </c>
      <c r="L850" s="11">
        <v>0.5</v>
      </c>
      <c r="M850" s="11">
        <v>0.4</v>
      </c>
      <c r="N850" s="11">
        <v>0.2</v>
      </c>
      <c r="O850" s="11">
        <v>0.4</v>
      </c>
      <c r="P850" s="11">
        <v>0.2</v>
      </c>
      <c r="Q850" s="146" t="s">
        <v>101</v>
      </c>
      <c r="R850" s="146">
        <v>0.9</v>
      </c>
      <c r="S850" s="11">
        <v>0.5</v>
      </c>
      <c r="T850" s="146" t="s">
        <v>104</v>
      </c>
      <c r="U850" s="146" t="s">
        <v>101</v>
      </c>
      <c r="V850" s="146" t="s">
        <v>95</v>
      </c>
      <c r="W850" s="146" t="s">
        <v>304</v>
      </c>
      <c r="X850" s="150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5"/>
    </row>
    <row r="851" spans="1:65">
      <c r="A851" s="29"/>
      <c r="B851" s="20" t="s">
        <v>273</v>
      </c>
      <c r="C851" s="12"/>
      <c r="D851" s="22" t="s">
        <v>726</v>
      </c>
      <c r="E851" s="22">
        <v>0.33999999999999997</v>
      </c>
      <c r="F851" s="22" t="s">
        <v>726</v>
      </c>
      <c r="G851" s="22" t="s">
        <v>726</v>
      </c>
      <c r="H851" s="22">
        <v>0.51666666666666672</v>
      </c>
      <c r="I851" s="22">
        <v>0.2</v>
      </c>
      <c r="J851" s="22" t="s">
        <v>726</v>
      </c>
      <c r="K851" s="22">
        <v>0.31666666666666665</v>
      </c>
      <c r="L851" s="22">
        <v>0.43333333333333335</v>
      </c>
      <c r="M851" s="22">
        <v>0.36</v>
      </c>
      <c r="N851" s="22">
        <v>0.23333333333333331</v>
      </c>
      <c r="O851" s="22">
        <v>0.28333333333333327</v>
      </c>
      <c r="P851" s="22">
        <v>0.19333333333333336</v>
      </c>
      <c r="Q851" s="22" t="s">
        <v>726</v>
      </c>
      <c r="R851" s="22">
        <v>0.98333333333333339</v>
      </c>
      <c r="S851" s="22">
        <v>0.46666666666666662</v>
      </c>
      <c r="T851" s="22">
        <v>0.30000000000000004</v>
      </c>
      <c r="U851" s="22" t="s">
        <v>726</v>
      </c>
      <c r="V851" s="22" t="s">
        <v>726</v>
      </c>
      <c r="W851" s="22" t="s">
        <v>726</v>
      </c>
      <c r="X851" s="150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5"/>
    </row>
    <row r="852" spans="1:65">
      <c r="A852" s="29"/>
      <c r="B852" s="3" t="s">
        <v>274</v>
      </c>
      <c r="C852" s="28"/>
      <c r="D852" s="11" t="s">
        <v>726</v>
      </c>
      <c r="E852" s="11">
        <v>0.3</v>
      </c>
      <c r="F852" s="11" t="s">
        <v>726</v>
      </c>
      <c r="G852" s="11" t="s">
        <v>726</v>
      </c>
      <c r="H852" s="11">
        <v>0.5</v>
      </c>
      <c r="I852" s="11">
        <v>0.2</v>
      </c>
      <c r="J852" s="11" t="s">
        <v>726</v>
      </c>
      <c r="K852" s="11">
        <v>0.3</v>
      </c>
      <c r="L852" s="11">
        <v>0.4</v>
      </c>
      <c r="M852" s="11">
        <v>0.4</v>
      </c>
      <c r="N852" s="11">
        <v>0.2</v>
      </c>
      <c r="O852" s="11">
        <v>0.3</v>
      </c>
      <c r="P852" s="11">
        <v>0.19500000000000001</v>
      </c>
      <c r="Q852" s="11" t="s">
        <v>726</v>
      </c>
      <c r="R852" s="11">
        <v>1</v>
      </c>
      <c r="S852" s="11">
        <v>0.5</v>
      </c>
      <c r="T852" s="11">
        <v>0.30000000000000004</v>
      </c>
      <c r="U852" s="11" t="s">
        <v>726</v>
      </c>
      <c r="V852" s="11" t="s">
        <v>726</v>
      </c>
      <c r="W852" s="11" t="s">
        <v>726</v>
      </c>
      <c r="X852" s="150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5"/>
    </row>
    <row r="853" spans="1:65">
      <c r="A853" s="29"/>
      <c r="B853" s="3" t="s">
        <v>275</v>
      </c>
      <c r="C853" s="28"/>
      <c r="D853" s="23" t="s">
        <v>726</v>
      </c>
      <c r="E853" s="23">
        <v>0.11401754250991385</v>
      </c>
      <c r="F853" s="23" t="s">
        <v>726</v>
      </c>
      <c r="G853" s="23" t="s">
        <v>726</v>
      </c>
      <c r="H853" s="23">
        <v>4.0824829046386291E-2</v>
      </c>
      <c r="I853" s="23">
        <v>0</v>
      </c>
      <c r="J853" s="23" t="s">
        <v>726</v>
      </c>
      <c r="K853" s="23">
        <v>0.1471960144387974</v>
      </c>
      <c r="L853" s="23">
        <v>5.1639777949432392E-2</v>
      </c>
      <c r="M853" s="23">
        <v>5.4772255750516891E-2</v>
      </c>
      <c r="N853" s="23">
        <v>5.1639777949432496E-2</v>
      </c>
      <c r="O853" s="23">
        <v>7.5277265270908458E-2</v>
      </c>
      <c r="P853" s="23">
        <v>2.7325202042558644E-2</v>
      </c>
      <c r="Q853" s="23" t="s">
        <v>726</v>
      </c>
      <c r="R853" s="23">
        <v>0.28577380332470437</v>
      </c>
      <c r="S853" s="23">
        <v>5.1639777949432822E-2</v>
      </c>
      <c r="T853" s="23">
        <v>0.14142135623730948</v>
      </c>
      <c r="U853" s="23" t="s">
        <v>726</v>
      </c>
      <c r="V853" s="23" t="s">
        <v>726</v>
      </c>
      <c r="W853" s="23" t="s">
        <v>726</v>
      </c>
      <c r="X853" s="150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55"/>
    </row>
    <row r="854" spans="1:65">
      <c r="A854" s="29"/>
      <c r="B854" s="3" t="s">
        <v>86</v>
      </c>
      <c r="C854" s="28"/>
      <c r="D854" s="13" t="s">
        <v>726</v>
      </c>
      <c r="E854" s="13">
        <v>0.33534571326445251</v>
      </c>
      <c r="F854" s="13" t="s">
        <v>726</v>
      </c>
      <c r="G854" s="13" t="s">
        <v>726</v>
      </c>
      <c r="H854" s="13">
        <v>7.9015798154296032E-2</v>
      </c>
      <c r="I854" s="13">
        <v>0</v>
      </c>
      <c r="J854" s="13" t="s">
        <v>726</v>
      </c>
      <c r="K854" s="13">
        <v>0.46482951928041288</v>
      </c>
      <c r="L854" s="13">
        <v>0.11916871834484398</v>
      </c>
      <c r="M854" s="13">
        <v>0.15214515486254693</v>
      </c>
      <c r="N854" s="13">
        <v>0.22131333406899642</v>
      </c>
      <c r="O854" s="13">
        <v>0.26568446566202991</v>
      </c>
      <c r="P854" s="13">
        <v>0.14133725194426883</v>
      </c>
      <c r="Q854" s="13" t="s">
        <v>726</v>
      </c>
      <c r="R854" s="13">
        <v>0.29061742710986882</v>
      </c>
      <c r="S854" s="13">
        <v>0.11065666703449892</v>
      </c>
      <c r="T854" s="13">
        <v>0.47140452079103151</v>
      </c>
      <c r="U854" s="13" t="s">
        <v>726</v>
      </c>
      <c r="V854" s="13" t="s">
        <v>726</v>
      </c>
      <c r="W854" s="13" t="s">
        <v>726</v>
      </c>
      <c r="X854" s="150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5"/>
    </row>
    <row r="855" spans="1:65">
      <c r="A855" s="29"/>
      <c r="B855" s="3" t="s">
        <v>276</v>
      </c>
      <c r="C855" s="28"/>
      <c r="D855" s="13" t="s">
        <v>726</v>
      </c>
      <c r="E855" s="13">
        <v>4.2750929368029489E-2</v>
      </c>
      <c r="F855" s="13" t="s">
        <v>726</v>
      </c>
      <c r="G855" s="13" t="s">
        <v>726</v>
      </c>
      <c r="H855" s="13">
        <v>0.58457249070631967</v>
      </c>
      <c r="I855" s="13">
        <v>-0.38661710037174724</v>
      </c>
      <c r="J855" s="13" t="s">
        <v>726</v>
      </c>
      <c r="K855" s="13">
        <v>-2.8810408921933317E-2</v>
      </c>
      <c r="L855" s="13">
        <v>0.32899628252788093</v>
      </c>
      <c r="M855" s="13">
        <v>0.10408921933085491</v>
      </c>
      <c r="N855" s="13">
        <v>-0.28438661710037194</v>
      </c>
      <c r="O855" s="13">
        <v>-0.13104089219330883</v>
      </c>
      <c r="P855" s="13">
        <v>-0.40706319702602234</v>
      </c>
      <c r="Q855" s="13" t="s">
        <v>726</v>
      </c>
      <c r="R855" s="13">
        <v>2.0157992565055758</v>
      </c>
      <c r="S855" s="13">
        <v>0.43122676579925612</v>
      </c>
      <c r="T855" s="13">
        <v>-7.9925650557620798E-2</v>
      </c>
      <c r="U855" s="13" t="s">
        <v>726</v>
      </c>
      <c r="V855" s="13" t="s">
        <v>726</v>
      </c>
      <c r="W855" s="13" t="s">
        <v>726</v>
      </c>
      <c r="X855" s="150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5"/>
    </row>
    <row r="856" spans="1:65">
      <c r="A856" s="29"/>
      <c r="B856" s="45" t="s">
        <v>277</v>
      </c>
      <c r="C856" s="46"/>
      <c r="D856" s="44">
        <v>0.67</v>
      </c>
      <c r="E856" s="44">
        <v>0.45</v>
      </c>
      <c r="F856" s="44">
        <v>0.67</v>
      </c>
      <c r="G856" s="44">
        <v>2.02</v>
      </c>
      <c r="H856" s="44">
        <v>0.76</v>
      </c>
      <c r="I856" s="44">
        <v>1.1200000000000001</v>
      </c>
      <c r="J856" s="44">
        <v>0.67</v>
      </c>
      <c r="K856" s="44">
        <v>0.31</v>
      </c>
      <c r="L856" s="44">
        <v>0.31</v>
      </c>
      <c r="M856" s="44">
        <v>0.31</v>
      </c>
      <c r="N856" s="44">
        <v>0.76</v>
      </c>
      <c r="O856" s="44">
        <v>0.49</v>
      </c>
      <c r="P856" s="44">
        <v>0.98</v>
      </c>
      <c r="Q856" s="44">
        <v>0.67</v>
      </c>
      <c r="R856" s="44">
        <v>3.28</v>
      </c>
      <c r="S856" s="44">
        <v>0.49</v>
      </c>
      <c r="T856" s="44">
        <v>1.3</v>
      </c>
      <c r="U856" s="44">
        <v>0.67</v>
      </c>
      <c r="V856" s="44">
        <v>24.95</v>
      </c>
      <c r="W856" s="44">
        <v>0.67</v>
      </c>
      <c r="X856" s="150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5"/>
    </row>
    <row r="857" spans="1:65">
      <c r="B857" s="3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BM857" s="55"/>
    </row>
    <row r="858" spans="1:65" ht="15">
      <c r="B858" s="8" t="s">
        <v>580</v>
      </c>
      <c r="BM858" s="27" t="s">
        <v>66</v>
      </c>
    </row>
    <row r="859" spans="1:65" ht="15">
      <c r="A859" s="24" t="s">
        <v>12</v>
      </c>
      <c r="B859" s="18" t="s">
        <v>110</v>
      </c>
      <c r="C859" s="15" t="s">
        <v>111</v>
      </c>
      <c r="D859" s="16" t="s">
        <v>236</v>
      </c>
      <c r="E859" s="17" t="s">
        <v>236</v>
      </c>
      <c r="F859" s="17" t="s">
        <v>236</v>
      </c>
      <c r="G859" s="17" t="s">
        <v>236</v>
      </c>
      <c r="H859" s="17" t="s">
        <v>236</v>
      </c>
      <c r="I859" s="17" t="s">
        <v>236</v>
      </c>
      <c r="J859" s="17" t="s">
        <v>236</v>
      </c>
      <c r="K859" s="17" t="s">
        <v>236</v>
      </c>
      <c r="L859" s="17" t="s">
        <v>236</v>
      </c>
      <c r="M859" s="17" t="s">
        <v>236</v>
      </c>
      <c r="N859" s="150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27">
        <v>1</v>
      </c>
    </row>
    <row r="860" spans="1:65">
      <c r="A860" s="29"/>
      <c r="B860" s="19" t="s">
        <v>237</v>
      </c>
      <c r="C860" s="9" t="s">
        <v>237</v>
      </c>
      <c r="D860" s="148" t="s">
        <v>241</v>
      </c>
      <c r="E860" s="149" t="s">
        <v>243</v>
      </c>
      <c r="F860" s="149" t="s">
        <v>244</v>
      </c>
      <c r="G860" s="149" t="s">
        <v>245</v>
      </c>
      <c r="H860" s="149" t="s">
        <v>247</v>
      </c>
      <c r="I860" s="149" t="s">
        <v>250</v>
      </c>
      <c r="J860" s="149" t="s">
        <v>257</v>
      </c>
      <c r="K860" s="149" t="s">
        <v>261</v>
      </c>
      <c r="L860" s="149" t="s">
        <v>263</v>
      </c>
      <c r="M860" s="149" t="s">
        <v>266</v>
      </c>
      <c r="N860" s="150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7" t="s">
        <v>3</v>
      </c>
    </row>
    <row r="861" spans="1:65">
      <c r="A861" s="29"/>
      <c r="B861" s="19"/>
      <c r="C861" s="9"/>
      <c r="D861" s="10" t="s">
        <v>280</v>
      </c>
      <c r="E861" s="11" t="s">
        <v>280</v>
      </c>
      <c r="F861" s="11" t="s">
        <v>280</v>
      </c>
      <c r="G861" s="11" t="s">
        <v>309</v>
      </c>
      <c r="H861" s="11" t="s">
        <v>280</v>
      </c>
      <c r="I861" s="11" t="s">
        <v>280</v>
      </c>
      <c r="J861" s="11" t="s">
        <v>280</v>
      </c>
      <c r="K861" s="11" t="s">
        <v>280</v>
      </c>
      <c r="L861" s="11" t="s">
        <v>280</v>
      </c>
      <c r="M861" s="11" t="s">
        <v>280</v>
      </c>
      <c r="N861" s="150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7">
        <v>2</v>
      </c>
    </row>
    <row r="862" spans="1:65">
      <c r="A862" s="29"/>
      <c r="B862" s="19"/>
      <c r="C862" s="9"/>
      <c r="D862" s="25" t="s">
        <v>310</v>
      </c>
      <c r="E862" s="25" t="s">
        <v>311</v>
      </c>
      <c r="F862" s="25" t="s">
        <v>312</v>
      </c>
      <c r="G862" s="25" t="s">
        <v>310</v>
      </c>
      <c r="H862" s="25" t="s">
        <v>313</v>
      </c>
      <c r="I862" s="25" t="s">
        <v>311</v>
      </c>
      <c r="J862" s="25" t="s">
        <v>314</v>
      </c>
      <c r="K862" s="25" t="s">
        <v>310</v>
      </c>
      <c r="L862" s="25" t="s">
        <v>310</v>
      </c>
      <c r="M862" s="25" t="s">
        <v>116</v>
      </c>
      <c r="N862" s="150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7">
        <v>2</v>
      </c>
    </row>
    <row r="863" spans="1:65">
      <c r="A863" s="29"/>
      <c r="B863" s="18">
        <v>1</v>
      </c>
      <c r="C863" s="14">
        <v>1</v>
      </c>
      <c r="D863" s="21">
        <v>4.62</v>
      </c>
      <c r="E863" s="21">
        <v>4.7370000000000001</v>
      </c>
      <c r="F863" s="145">
        <v>4.323723105962662</v>
      </c>
      <c r="G863" s="21">
        <v>4.0999999999999996</v>
      </c>
      <c r="H863" s="21">
        <v>5.5414000000000003</v>
      </c>
      <c r="I863" s="21">
        <v>6.01</v>
      </c>
      <c r="J863" s="21">
        <v>4.08</v>
      </c>
      <c r="K863" s="21">
        <v>3.6419000000000001</v>
      </c>
      <c r="L863" s="21">
        <v>3.26</v>
      </c>
      <c r="M863" s="21">
        <v>5.68</v>
      </c>
      <c r="N863" s="150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7">
        <v>1</v>
      </c>
    </row>
    <row r="864" spans="1:65">
      <c r="A864" s="29"/>
      <c r="B864" s="19">
        <v>1</v>
      </c>
      <c r="C864" s="9">
        <v>2</v>
      </c>
      <c r="D864" s="11">
        <v>4.8600000000000003</v>
      </c>
      <c r="E864" s="11">
        <v>4.76</v>
      </c>
      <c r="F864" s="11">
        <v>4.7545505974786533</v>
      </c>
      <c r="G864" s="11">
        <v>4.4000000000000004</v>
      </c>
      <c r="H864" s="11">
        <v>5.9722</v>
      </c>
      <c r="I864" s="11">
        <v>5.7</v>
      </c>
      <c r="J864" s="11">
        <v>4.09</v>
      </c>
      <c r="K864" s="11">
        <v>5.3520000000000003</v>
      </c>
      <c r="L864" s="11">
        <v>2.83</v>
      </c>
      <c r="M864" s="11">
        <v>5.85</v>
      </c>
      <c r="N864" s="150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27">
        <v>22</v>
      </c>
    </row>
    <row r="865" spans="1:65">
      <c r="A865" s="29"/>
      <c r="B865" s="19">
        <v>1</v>
      </c>
      <c r="C865" s="9">
        <v>3</v>
      </c>
      <c r="D865" s="11">
        <v>4.47</v>
      </c>
      <c r="E865" s="11">
        <v>4.8090000000000002</v>
      </c>
      <c r="F865" s="11">
        <v>4.8106798136668303</v>
      </c>
      <c r="G865" s="11">
        <v>4.2</v>
      </c>
      <c r="H865" s="11">
        <v>5.7530999999999999</v>
      </c>
      <c r="I865" s="11">
        <v>5.76</v>
      </c>
      <c r="J865" s="11">
        <v>3.9899999999999998</v>
      </c>
      <c r="K865" s="11">
        <v>5.6520999999999999</v>
      </c>
      <c r="L865" s="11">
        <v>2.92</v>
      </c>
      <c r="M865" s="11">
        <v>5.85</v>
      </c>
      <c r="N865" s="150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27">
        <v>16</v>
      </c>
    </row>
    <row r="866" spans="1:65">
      <c r="A866" s="29"/>
      <c r="B866" s="19">
        <v>1</v>
      </c>
      <c r="C866" s="9">
        <v>4</v>
      </c>
      <c r="D866" s="11">
        <v>4.93</v>
      </c>
      <c r="E866" s="11">
        <v>4.875</v>
      </c>
      <c r="F866" s="11">
        <v>4.7119075592720012</v>
      </c>
      <c r="G866" s="11">
        <v>4.4000000000000004</v>
      </c>
      <c r="H866" s="11">
        <v>5.5795000000000003</v>
      </c>
      <c r="I866" s="11">
        <v>5.74</v>
      </c>
      <c r="J866" s="11">
        <v>3.97</v>
      </c>
      <c r="K866" s="11">
        <v>4.726</v>
      </c>
      <c r="L866" s="11">
        <v>3.44</v>
      </c>
      <c r="M866" s="11">
        <v>6.3</v>
      </c>
      <c r="N866" s="150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4.8006737366542698</v>
      </c>
    </row>
    <row r="867" spans="1:65">
      <c r="A867" s="29"/>
      <c r="B867" s="19">
        <v>1</v>
      </c>
      <c r="C867" s="9">
        <v>5</v>
      </c>
      <c r="D867" s="11">
        <v>4.6100000000000003</v>
      </c>
      <c r="E867" s="11">
        <v>4.827</v>
      </c>
      <c r="F867" s="11">
        <v>4.6079545774517019</v>
      </c>
      <c r="G867" s="11">
        <v>4.4000000000000004</v>
      </c>
      <c r="H867" s="11">
        <v>5.7363</v>
      </c>
      <c r="I867" s="11">
        <v>5.83</v>
      </c>
      <c r="J867" s="11">
        <v>4.07</v>
      </c>
      <c r="K867" s="11">
        <v>5.2023000000000001</v>
      </c>
      <c r="L867" s="11">
        <v>3.34</v>
      </c>
      <c r="M867" s="11">
        <v>6.12</v>
      </c>
      <c r="N867" s="150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>
        <v>119</v>
      </c>
    </row>
    <row r="868" spans="1:65">
      <c r="A868" s="29"/>
      <c r="B868" s="19">
        <v>1</v>
      </c>
      <c r="C868" s="9">
        <v>6</v>
      </c>
      <c r="D868" s="11">
        <v>4.83</v>
      </c>
      <c r="E868" s="11">
        <v>4.7910000000000004</v>
      </c>
      <c r="F868" s="11">
        <v>4.7640942848443419</v>
      </c>
      <c r="G868" s="11">
        <v>4.3</v>
      </c>
      <c r="H868" s="11">
        <v>5.1093000000000002</v>
      </c>
      <c r="I868" s="11">
        <v>5.61</v>
      </c>
      <c r="J868" s="11">
        <v>4.21</v>
      </c>
      <c r="K868" s="11">
        <v>4.7462999999999997</v>
      </c>
      <c r="L868" s="11">
        <v>4</v>
      </c>
      <c r="M868" s="11">
        <v>5.08</v>
      </c>
      <c r="N868" s="150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5"/>
    </row>
    <row r="869" spans="1:65">
      <c r="A869" s="29"/>
      <c r="B869" s="20" t="s">
        <v>273</v>
      </c>
      <c r="C869" s="12"/>
      <c r="D869" s="22">
        <v>4.72</v>
      </c>
      <c r="E869" s="22">
        <v>4.7998333333333338</v>
      </c>
      <c r="F869" s="22">
        <v>4.6621516564460315</v>
      </c>
      <c r="G869" s="22">
        <v>4.3</v>
      </c>
      <c r="H869" s="22">
        <v>5.6153000000000004</v>
      </c>
      <c r="I869" s="22">
        <v>5.7749999999999995</v>
      </c>
      <c r="J869" s="22">
        <v>4.0683333333333334</v>
      </c>
      <c r="K869" s="22">
        <v>4.8867666666666665</v>
      </c>
      <c r="L869" s="22">
        <v>3.2983333333333333</v>
      </c>
      <c r="M869" s="22">
        <v>5.8133333333333335</v>
      </c>
      <c r="N869" s="150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55"/>
    </row>
    <row r="870" spans="1:65">
      <c r="A870" s="29"/>
      <c r="B870" s="3" t="s">
        <v>274</v>
      </c>
      <c r="C870" s="28"/>
      <c r="D870" s="11">
        <v>4.7249999999999996</v>
      </c>
      <c r="E870" s="11">
        <v>4.8000000000000007</v>
      </c>
      <c r="F870" s="11">
        <v>4.7332290783753272</v>
      </c>
      <c r="G870" s="11">
        <v>4.3499999999999996</v>
      </c>
      <c r="H870" s="11">
        <v>5.6578999999999997</v>
      </c>
      <c r="I870" s="11">
        <v>5.75</v>
      </c>
      <c r="J870" s="11">
        <v>4.0750000000000002</v>
      </c>
      <c r="K870" s="11">
        <v>4.9742999999999995</v>
      </c>
      <c r="L870" s="11">
        <v>3.3</v>
      </c>
      <c r="M870" s="11">
        <v>5.85</v>
      </c>
      <c r="N870" s="150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55"/>
    </row>
    <row r="871" spans="1:65">
      <c r="A871" s="29"/>
      <c r="B871" s="3" t="s">
        <v>275</v>
      </c>
      <c r="C871" s="28"/>
      <c r="D871" s="23">
        <v>0.17910890541790489</v>
      </c>
      <c r="E871" s="23">
        <v>4.9162655203585849E-2</v>
      </c>
      <c r="F871" s="23">
        <v>0.17940865881887183</v>
      </c>
      <c r="G871" s="23">
        <v>0.12649110640673542</v>
      </c>
      <c r="H871" s="23">
        <v>0.29113100144093196</v>
      </c>
      <c r="I871" s="23">
        <v>0.13605146085213474</v>
      </c>
      <c r="J871" s="23">
        <v>8.5420528367990467E-2</v>
      </c>
      <c r="K871" s="23">
        <v>0.70668356048988934</v>
      </c>
      <c r="L871" s="23">
        <v>0.41906642273828665</v>
      </c>
      <c r="M871" s="23">
        <v>0.4216949924609808</v>
      </c>
      <c r="N871" s="150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55"/>
    </row>
    <row r="872" spans="1:65">
      <c r="A872" s="29"/>
      <c r="B872" s="3" t="s">
        <v>86</v>
      </c>
      <c r="C872" s="28"/>
      <c r="D872" s="13">
        <v>3.7946801995318837E-2</v>
      </c>
      <c r="E872" s="13">
        <v>1.0242575479062295E-2</v>
      </c>
      <c r="F872" s="13">
        <v>3.8481943969114779E-2</v>
      </c>
      <c r="G872" s="13">
        <v>2.9416536373659399E-2</v>
      </c>
      <c r="H872" s="13">
        <v>5.1846028073465701E-2</v>
      </c>
      <c r="I872" s="13">
        <v>2.3558694519850171E-2</v>
      </c>
      <c r="J872" s="13">
        <v>2.0996442859809211E-2</v>
      </c>
      <c r="K872" s="13">
        <v>0.14461168471788899</v>
      </c>
      <c r="L872" s="13">
        <v>0.12705399375592319</v>
      </c>
      <c r="M872" s="13">
        <v>7.253927622608615E-2</v>
      </c>
      <c r="N872" s="150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55"/>
    </row>
    <row r="873" spans="1:65">
      <c r="A873" s="29"/>
      <c r="B873" s="3" t="s">
        <v>276</v>
      </c>
      <c r="C873" s="28"/>
      <c r="D873" s="13">
        <v>-1.6804669735897115E-2</v>
      </c>
      <c r="E873" s="13">
        <v>-1.7505945353446517E-4</v>
      </c>
      <c r="F873" s="13">
        <v>-2.8854716610002051E-2</v>
      </c>
      <c r="G873" s="13">
        <v>-0.10429238980177069</v>
      </c>
      <c r="H873" s="13">
        <v>0.1696899868711903</v>
      </c>
      <c r="I873" s="13">
        <v>0.20295615090576136</v>
      </c>
      <c r="J873" s="13">
        <v>-0.15254950523493105</v>
      </c>
      <c r="K873" s="13">
        <v>1.7933509906131961E-2</v>
      </c>
      <c r="L873" s="13">
        <v>-0.31294365868903262</v>
      </c>
      <c r="M873" s="13">
        <v>0.21094114122923413</v>
      </c>
      <c r="N873" s="150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5"/>
    </row>
    <row r="874" spans="1:65">
      <c r="A874" s="29"/>
      <c r="B874" s="45" t="s">
        <v>277</v>
      </c>
      <c r="C874" s="46"/>
      <c r="D874" s="44">
        <v>0.05</v>
      </c>
      <c r="E874" s="44">
        <v>0.05</v>
      </c>
      <c r="F874" s="44">
        <v>0.11</v>
      </c>
      <c r="G874" s="44">
        <v>0.54</v>
      </c>
      <c r="H874" s="44">
        <v>1</v>
      </c>
      <c r="I874" s="44">
        <v>1.19</v>
      </c>
      <c r="J874" s="44">
        <v>0.81</v>
      </c>
      <c r="K874" s="44">
        <v>0.15</v>
      </c>
      <c r="L874" s="44">
        <v>1.71</v>
      </c>
      <c r="M874" s="44">
        <v>1.23</v>
      </c>
      <c r="N874" s="150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5"/>
    </row>
    <row r="875" spans="1:65">
      <c r="B875" s="3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BM875" s="55"/>
    </row>
    <row r="876" spans="1:65" ht="15">
      <c r="B876" s="8" t="s">
        <v>581</v>
      </c>
      <c r="BM876" s="27" t="s">
        <v>66</v>
      </c>
    </row>
    <row r="877" spans="1:65" ht="15">
      <c r="A877" s="24" t="s">
        <v>15</v>
      </c>
      <c r="B877" s="18" t="s">
        <v>110</v>
      </c>
      <c r="C877" s="15" t="s">
        <v>111</v>
      </c>
      <c r="D877" s="16" t="s">
        <v>236</v>
      </c>
      <c r="E877" s="17" t="s">
        <v>236</v>
      </c>
      <c r="F877" s="17" t="s">
        <v>236</v>
      </c>
      <c r="G877" s="17" t="s">
        <v>236</v>
      </c>
      <c r="H877" s="17" t="s">
        <v>236</v>
      </c>
      <c r="I877" s="17" t="s">
        <v>236</v>
      </c>
      <c r="J877" s="17" t="s">
        <v>236</v>
      </c>
      <c r="K877" s="17" t="s">
        <v>236</v>
      </c>
      <c r="L877" s="17" t="s">
        <v>236</v>
      </c>
      <c r="M877" s="17" t="s">
        <v>236</v>
      </c>
      <c r="N877" s="17" t="s">
        <v>236</v>
      </c>
      <c r="O877" s="17" t="s">
        <v>236</v>
      </c>
      <c r="P877" s="17" t="s">
        <v>236</v>
      </c>
      <c r="Q877" s="17" t="s">
        <v>236</v>
      </c>
      <c r="R877" s="17" t="s">
        <v>236</v>
      </c>
      <c r="S877" s="17" t="s">
        <v>236</v>
      </c>
      <c r="T877" s="17" t="s">
        <v>236</v>
      </c>
      <c r="U877" s="17" t="s">
        <v>236</v>
      </c>
      <c r="V877" s="17" t="s">
        <v>236</v>
      </c>
      <c r="W877" s="17" t="s">
        <v>236</v>
      </c>
      <c r="X877" s="17" t="s">
        <v>236</v>
      </c>
      <c r="Y877" s="17" t="s">
        <v>236</v>
      </c>
      <c r="Z877" s="150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27">
        <v>1</v>
      </c>
    </row>
    <row r="878" spans="1:65">
      <c r="A878" s="29"/>
      <c r="B878" s="19" t="s">
        <v>237</v>
      </c>
      <c r="C878" s="9" t="s">
        <v>237</v>
      </c>
      <c r="D878" s="148" t="s">
        <v>239</v>
      </c>
      <c r="E878" s="149" t="s">
        <v>241</v>
      </c>
      <c r="F878" s="149" t="s">
        <v>243</v>
      </c>
      <c r="G878" s="149" t="s">
        <v>244</v>
      </c>
      <c r="H878" s="149" t="s">
        <v>245</v>
      </c>
      <c r="I878" s="149" t="s">
        <v>246</v>
      </c>
      <c r="J878" s="149" t="s">
        <v>248</v>
      </c>
      <c r="K878" s="149" t="s">
        <v>249</v>
      </c>
      <c r="L878" s="149" t="s">
        <v>250</v>
      </c>
      <c r="M878" s="149" t="s">
        <v>251</v>
      </c>
      <c r="N878" s="149" t="s">
        <v>252</v>
      </c>
      <c r="O878" s="149" t="s">
        <v>253</v>
      </c>
      <c r="P878" s="149" t="s">
        <v>254</v>
      </c>
      <c r="Q878" s="149" t="s">
        <v>255</v>
      </c>
      <c r="R878" s="149" t="s">
        <v>257</v>
      </c>
      <c r="S878" s="149" t="s">
        <v>258</v>
      </c>
      <c r="T878" s="149" t="s">
        <v>259</v>
      </c>
      <c r="U878" s="149" t="s">
        <v>260</v>
      </c>
      <c r="V878" s="149" t="s">
        <v>263</v>
      </c>
      <c r="W878" s="149" t="s">
        <v>264</v>
      </c>
      <c r="X878" s="149" t="s">
        <v>265</v>
      </c>
      <c r="Y878" s="149" t="s">
        <v>266</v>
      </c>
      <c r="Z878" s="150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7" t="s">
        <v>3</v>
      </c>
    </row>
    <row r="879" spans="1:65">
      <c r="A879" s="29"/>
      <c r="B879" s="19"/>
      <c r="C879" s="9"/>
      <c r="D879" s="10" t="s">
        <v>280</v>
      </c>
      <c r="E879" s="11" t="s">
        <v>280</v>
      </c>
      <c r="F879" s="11" t="s">
        <v>280</v>
      </c>
      <c r="G879" s="11" t="s">
        <v>280</v>
      </c>
      <c r="H879" s="11" t="s">
        <v>309</v>
      </c>
      <c r="I879" s="11" t="s">
        <v>280</v>
      </c>
      <c r="J879" s="11" t="s">
        <v>309</v>
      </c>
      <c r="K879" s="11" t="s">
        <v>309</v>
      </c>
      <c r="L879" s="11" t="s">
        <v>280</v>
      </c>
      <c r="M879" s="11" t="s">
        <v>280</v>
      </c>
      <c r="N879" s="11" t="s">
        <v>280</v>
      </c>
      <c r="O879" s="11" t="s">
        <v>280</v>
      </c>
      <c r="P879" s="11" t="s">
        <v>280</v>
      </c>
      <c r="Q879" s="11" t="s">
        <v>280</v>
      </c>
      <c r="R879" s="11" t="s">
        <v>280</v>
      </c>
      <c r="S879" s="11" t="s">
        <v>280</v>
      </c>
      <c r="T879" s="11" t="s">
        <v>281</v>
      </c>
      <c r="U879" s="11" t="s">
        <v>280</v>
      </c>
      <c r="V879" s="11" t="s">
        <v>280</v>
      </c>
      <c r="W879" s="11" t="s">
        <v>309</v>
      </c>
      <c r="X879" s="11" t="s">
        <v>281</v>
      </c>
      <c r="Y879" s="11" t="s">
        <v>280</v>
      </c>
      <c r="Z879" s="150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7">
        <v>2</v>
      </c>
    </row>
    <row r="880" spans="1:65">
      <c r="A880" s="29"/>
      <c r="B880" s="19"/>
      <c r="C880" s="9"/>
      <c r="D880" s="25" t="s">
        <v>310</v>
      </c>
      <c r="E880" s="25" t="s">
        <v>310</v>
      </c>
      <c r="F880" s="25" t="s">
        <v>311</v>
      </c>
      <c r="G880" s="25" t="s">
        <v>312</v>
      </c>
      <c r="H880" s="25" t="s">
        <v>310</v>
      </c>
      <c r="I880" s="25" t="s">
        <v>310</v>
      </c>
      <c r="J880" s="25" t="s">
        <v>312</v>
      </c>
      <c r="K880" s="25" t="s">
        <v>311</v>
      </c>
      <c r="L880" s="25" t="s">
        <v>311</v>
      </c>
      <c r="M880" s="25" t="s">
        <v>310</v>
      </c>
      <c r="N880" s="25" t="s">
        <v>310</v>
      </c>
      <c r="O880" s="25" t="s">
        <v>310</v>
      </c>
      <c r="P880" s="25" t="s">
        <v>310</v>
      </c>
      <c r="Q880" s="25" t="s">
        <v>310</v>
      </c>
      <c r="R880" s="25" t="s">
        <v>314</v>
      </c>
      <c r="S880" s="25" t="s">
        <v>310</v>
      </c>
      <c r="T880" s="25" t="s">
        <v>311</v>
      </c>
      <c r="U880" s="25" t="s">
        <v>312</v>
      </c>
      <c r="V880" s="25" t="s">
        <v>310</v>
      </c>
      <c r="W880" s="25" t="s">
        <v>311</v>
      </c>
      <c r="X880" s="25" t="s">
        <v>313</v>
      </c>
      <c r="Y880" s="25" t="s">
        <v>116</v>
      </c>
      <c r="Z880" s="150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7">
        <v>2</v>
      </c>
    </row>
    <row r="881" spans="1:65">
      <c r="A881" s="29"/>
      <c r="B881" s="18">
        <v>1</v>
      </c>
      <c r="C881" s="14">
        <v>1</v>
      </c>
      <c r="D881" s="21">
        <v>1.2</v>
      </c>
      <c r="E881" s="21">
        <v>1.5</v>
      </c>
      <c r="F881" s="21">
        <v>1.1399999999999999</v>
      </c>
      <c r="G881" s="21">
        <v>1.1963843486723533</v>
      </c>
      <c r="H881" s="21">
        <v>1.44</v>
      </c>
      <c r="I881" s="151">
        <v>1</v>
      </c>
      <c r="J881" s="21">
        <v>1.07</v>
      </c>
      <c r="K881" s="21">
        <v>1.3</v>
      </c>
      <c r="L881" s="151">
        <v>1.61</v>
      </c>
      <c r="M881" s="21">
        <v>1.1000000000000001</v>
      </c>
      <c r="N881" s="21">
        <v>1.2</v>
      </c>
      <c r="O881" s="21">
        <v>1.2</v>
      </c>
      <c r="P881" s="21">
        <v>1.3</v>
      </c>
      <c r="Q881" s="21">
        <v>1.2</v>
      </c>
      <c r="R881" s="21">
        <v>1</v>
      </c>
      <c r="S881" s="151">
        <v>0.6</v>
      </c>
      <c r="T881" s="151" t="s">
        <v>103</v>
      </c>
      <c r="U881" s="21">
        <v>1.1000000000000001</v>
      </c>
      <c r="V881" s="151">
        <v>0.65</v>
      </c>
      <c r="W881" s="21">
        <v>1.1198563867046496</v>
      </c>
      <c r="X881" s="151" t="s">
        <v>95</v>
      </c>
      <c r="Y881" s="21">
        <v>1.26</v>
      </c>
      <c r="Z881" s="150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7">
        <v>1</v>
      </c>
    </row>
    <row r="882" spans="1:65">
      <c r="A882" s="29"/>
      <c r="B882" s="19">
        <v>1</v>
      </c>
      <c r="C882" s="9">
        <v>2</v>
      </c>
      <c r="D882" s="11">
        <v>1.1000000000000001</v>
      </c>
      <c r="E882" s="11">
        <v>1.1000000000000001</v>
      </c>
      <c r="F882" s="11">
        <v>1.1200000000000001</v>
      </c>
      <c r="G882" s="11">
        <v>1.233119423357306</v>
      </c>
      <c r="H882" s="152">
        <v>1.49</v>
      </c>
      <c r="I882" s="146">
        <v>1</v>
      </c>
      <c r="J882" s="11">
        <v>1.23</v>
      </c>
      <c r="K882" s="11">
        <v>1.3</v>
      </c>
      <c r="L882" s="146">
        <v>1.53</v>
      </c>
      <c r="M882" s="11">
        <v>1.1000000000000001</v>
      </c>
      <c r="N882" s="11">
        <v>1.2</v>
      </c>
      <c r="O882" s="11">
        <v>1.2</v>
      </c>
      <c r="P882" s="11">
        <v>1.2</v>
      </c>
      <c r="Q882" s="11">
        <v>1.2</v>
      </c>
      <c r="R882" s="11">
        <v>1</v>
      </c>
      <c r="S882" s="152">
        <v>1</v>
      </c>
      <c r="T882" s="146" t="s">
        <v>103</v>
      </c>
      <c r="U882" s="11">
        <v>1.1000000000000001</v>
      </c>
      <c r="V882" s="146">
        <v>0.59</v>
      </c>
      <c r="W882" s="11">
        <v>1.1547527171090357</v>
      </c>
      <c r="X882" s="146" t="s">
        <v>95</v>
      </c>
      <c r="Y882" s="11">
        <v>1.34</v>
      </c>
      <c r="Z882" s="150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7">
        <v>13</v>
      </c>
    </row>
    <row r="883" spans="1:65">
      <c r="A883" s="29"/>
      <c r="B883" s="19">
        <v>1</v>
      </c>
      <c r="C883" s="9">
        <v>3</v>
      </c>
      <c r="D883" s="11">
        <v>1.2</v>
      </c>
      <c r="E883" s="11">
        <v>1.5</v>
      </c>
      <c r="F883" s="11">
        <v>1.17</v>
      </c>
      <c r="G883" s="11">
        <v>1.2802601211704701</v>
      </c>
      <c r="H883" s="11">
        <v>1.44</v>
      </c>
      <c r="I883" s="146">
        <v>1</v>
      </c>
      <c r="J883" s="11">
        <v>1.1299999999999999</v>
      </c>
      <c r="K883" s="11">
        <v>1.4</v>
      </c>
      <c r="L883" s="146">
        <v>1.58</v>
      </c>
      <c r="M883" s="11">
        <v>1</v>
      </c>
      <c r="N883" s="11">
        <v>1.2</v>
      </c>
      <c r="O883" s="11">
        <v>1.1000000000000001</v>
      </c>
      <c r="P883" s="11">
        <v>1.3</v>
      </c>
      <c r="Q883" s="11">
        <v>1.1000000000000001</v>
      </c>
      <c r="R883" s="11">
        <v>0.9</v>
      </c>
      <c r="S883" s="146">
        <v>0.6</v>
      </c>
      <c r="T883" s="146" t="s">
        <v>103</v>
      </c>
      <c r="U883" s="11">
        <v>1.2</v>
      </c>
      <c r="V883" s="146">
        <v>0.56000000000000005</v>
      </c>
      <c r="W883" s="11">
        <v>1.1478832894376547</v>
      </c>
      <c r="X883" s="146" t="s">
        <v>95</v>
      </c>
      <c r="Y883" s="11">
        <v>1.33</v>
      </c>
      <c r="Z883" s="150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7">
        <v>16</v>
      </c>
    </row>
    <row r="884" spans="1:65">
      <c r="A884" s="29"/>
      <c r="B884" s="19">
        <v>1</v>
      </c>
      <c r="C884" s="9">
        <v>4</v>
      </c>
      <c r="D884" s="11">
        <v>1</v>
      </c>
      <c r="E884" s="152">
        <v>1.6</v>
      </c>
      <c r="F884" s="11">
        <v>1.1000000000000001</v>
      </c>
      <c r="G884" s="11">
        <v>1.2521016692120792</v>
      </c>
      <c r="H884" s="11">
        <v>1.45</v>
      </c>
      <c r="I884" s="146">
        <v>1</v>
      </c>
      <c r="J884" s="11">
        <v>1.2</v>
      </c>
      <c r="K884" s="11">
        <v>1.4</v>
      </c>
      <c r="L884" s="146">
        <v>1.6</v>
      </c>
      <c r="M884" s="11">
        <v>1</v>
      </c>
      <c r="N884" s="11">
        <v>1.2</v>
      </c>
      <c r="O884" s="11">
        <v>1.2</v>
      </c>
      <c r="P884" s="11">
        <v>1.2</v>
      </c>
      <c r="Q884" s="11">
        <v>1.1000000000000001</v>
      </c>
      <c r="R884" s="11">
        <v>1.1000000000000001</v>
      </c>
      <c r="S884" s="146">
        <v>0.7</v>
      </c>
      <c r="T884" s="146" t="s">
        <v>103</v>
      </c>
      <c r="U884" s="11">
        <v>1.1000000000000001</v>
      </c>
      <c r="V884" s="146">
        <v>0.7</v>
      </c>
      <c r="W884" s="11">
        <v>1.1084354703520678</v>
      </c>
      <c r="X884" s="146" t="s">
        <v>95</v>
      </c>
      <c r="Y884" s="11">
        <v>1.42</v>
      </c>
      <c r="Z884" s="150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1.1999594521150592</v>
      </c>
    </row>
    <row r="885" spans="1:65">
      <c r="A885" s="29"/>
      <c r="B885" s="19">
        <v>1</v>
      </c>
      <c r="C885" s="9">
        <v>5</v>
      </c>
      <c r="D885" s="11">
        <v>1.2</v>
      </c>
      <c r="E885" s="11">
        <v>1.2</v>
      </c>
      <c r="F885" s="11">
        <v>1.1499999999999999</v>
      </c>
      <c r="G885" s="11">
        <v>1.2199788474360527</v>
      </c>
      <c r="H885" s="11">
        <v>1.44</v>
      </c>
      <c r="I885" s="146">
        <v>1</v>
      </c>
      <c r="J885" s="11">
        <v>1.2</v>
      </c>
      <c r="K885" s="11">
        <v>1.4</v>
      </c>
      <c r="L885" s="146">
        <v>1.65</v>
      </c>
      <c r="M885" s="11">
        <v>1</v>
      </c>
      <c r="N885" s="11">
        <v>1.2</v>
      </c>
      <c r="O885" s="11">
        <v>1.2</v>
      </c>
      <c r="P885" s="11">
        <v>1.3</v>
      </c>
      <c r="Q885" s="11">
        <v>1.2</v>
      </c>
      <c r="R885" s="11">
        <v>1</v>
      </c>
      <c r="S885" s="146">
        <v>0.6</v>
      </c>
      <c r="T885" s="146" t="s">
        <v>103</v>
      </c>
      <c r="U885" s="11">
        <v>1.1000000000000001</v>
      </c>
      <c r="V885" s="146">
        <v>0.64</v>
      </c>
      <c r="W885" s="11">
        <v>1.1814640638903307</v>
      </c>
      <c r="X885" s="146" t="s">
        <v>95</v>
      </c>
      <c r="Y885" s="11">
        <v>1.32</v>
      </c>
      <c r="Z885" s="150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>
        <v>120</v>
      </c>
    </row>
    <row r="886" spans="1:65">
      <c r="A886" s="29"/>
      <c r="B886" s="19">
        <v>1</v>
      </c>
      <c r="C886" s="9">
        <v>6</v>
      </c>
      <c r="D886" s="11">
        <v>1.3</v>
      </c>
      <c r="E886" s="11">
        <v>1</v>
      </c>
      <c r="F886" s="11">
        <v>1.2</v>
      </c>
      <c r="G886" s="11">
        <v>1.2225622182039888</v>
      </c>
      <c r="H886" s="11">
        <v>1.41</v>
      </c>
      <c r="I886" s="146">
        <v>1</v>
      </c>
      <c r="J886" s="11">
        <v>1.23</v>
      </c>
      <c r="K886" s="11">
        <v>1.4</v>
      </c>
      <c r="L886" s="146">
        <v>1.55</v>
      </c>
      <c r="M886" s="11">
        <v>1.1000000000000001</v>
      </c>
      <c r="N886" s="11">
        <v>1.1000000000000001</v>
      </c>
      <c r="O886" s="11">
        <v>1.2</v>
      </c>
      <c r="P886" s="11">
        <v>1.3</v>
      </c>
      <c r="Q886" s="11">
        <v>1.2</v>
      </c>
      <c r="R886" s="11">
        <v>1</v>
      </c>
      <c r="S886" s="146">
        <v>0.7</v>
      </c>
      <c r="T886" s="146" t="s">
        <v>103</v>
      </c>
      <c r="U886" s="11">
        <v>1.1000000000000001</v>
      </c>
      <c r="V886" s="146">
        <v>0.75</v>
      </c>
      <c r="W886" s="11">
        <v>1.1533088474997</v>
      </c>
      <c r="X886" s="146" t="s">
        <v>95</v>
      </c>
      <c r="Y886" s="11">
        <v>1.1399999999999999</v>
      </c>
      <c r="Z886" s="150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5"/>
    </row>
    <row r="887" spans="1:65">
      <c r="A887" s="29"/>
      <c r="B887" s="20" t="s">
        <v>273</v>
      </c>
      <c r="C887" s="12"/>
      <c r="D887" s="22">
        <v>1.1666666666666667</v>
      </c>
      <c r="E887" s="22">
        <v>1.3166666666666667</v>
      </c>
      <c r="F887" s="22">
        <v>1.1466666666666667</v>
      </c>
      <c r="G887" s="22">
        <v>1.2340677713420418</v>
      </c>
      <c r="H887" s="22">
        <v>1.4450000000000001</v>
      </c>
      <c r="I887" s="22">
        <v>1</v>
      </c>
      <c r="J887" s="22">
        <v>1.1766666666666667</v>
      </c>
      <c r="K887" s="22">
        <v>1.3666666666666669</v>
      </c>
      <c r="L887" s="22">
        <v>1.5866666666666669</v>
      </c>
      <c r="M887" s="22">
        <v>1.05</v>
      </c>
      <c r="N887" s="22">
        <v>1.1833333333333333</v>
      </c>
      <c r="O887" s="22">
        <v>1.1833333333333333</v>
      </c>
      <c r="P887" s="22">
        <v>1.2666666666666666</v>
      </c>
      <c r="Q887" s="22">
        <v>1.1666666666666667</v>
      </c>
      <c r="R887" s="22">
        <v>1</v>
      </c>
      <c r="S887" s="22">
        <v>0.70000000000000007</v>
      </c>
      <c r="T887" s="22" t="s">
        <v>726</v>
      </c>
      <c r="U887" s="22">
        <v>1.1166666666666665</v>
      </c>
      <c r="V887" s="22">
        <v>0.64833333333333332</v>
      </c>
      <c r="W887" s="22">
        <v>1.1442834624989062</v>
      </c>
      <c r="X887" s="22" t="s">
        <v>726</v>
      </c>
      <c r="Y887" s="22">
        <v>1.3016666666666665</v>
      </c>
      <c r="Z887" s="150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5"/>
    </row>
    <row r="888" spans="1:65">
      <c r="A888" s="29"/>
      <c r="B888" s="3" t="s">
        <v>274</v>
      </c>
      <c r="C888" s="28"/>
      <c r="D888" s="11">
        <v>1.2</v>
      </c>
      <c r="E888" s="11">
        <v>1.35</v>
      </c>
      <c r="F888" s="11">
        <v>1.145</v>
      </c>
      <c r="G888" s="11">
        <v>1.2278408207806475</v>
      </c>
      <c r="H888" s="11">
        <v>1.44</v>
      </c>
      <c r="I888" s="11">
        <v>1</v>
      </c>
      <c r="J888" s="11">
        <v>1.2</v>
      </c>
      <c r="K888" s="11">
        <v>1.4</v>
      </c>
      <c r="L888" s="11">
        <v>1.59</v>
      </c>
      <c r="M888" s="11">
        <v>1.05</v>
      </c>
      <c r="N888" s="11">
        <v>1.2</v>
      </c>
      <c r="O888" s="11">
        <v>1.2</v>
      </c>
      <c r="P888" s="11">
        <v>1.3</v>
      </c>
      <c r="Q888" s="11">
        <v>1.2</v>
      </c>
      <c r="R888" s="11">
        <v>1</v>
      </c>
      <c r="S888" s="11">
        <v>0.64999999999999991</v>
      </c>
      <c r="T888" s="11" t="s">
        <v>726</v>
      </c>
      <c r="U888" s="11">
        <v>1.1000000000000001</v>
      </c>
      <c r="V888" s="11">
        <v>0.64500000000000002</v>
      </c>
      <c r="W888" s="11">
        <v>1.1505960684686773</v>
      </c>
      <c r="X888" s="11" t="s">
        <v>726</v>
      </c>
      <c r="Y888" s="11">
        <v>1.3250000000000002</v>
      </c>
      <c r="Z888" s="150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5"/>
    </row>
    <row r="889" spans="1:65">
      <c r="A889" s="29"/>
      <c r="B889" s="3" t="s">
        <v>275</v>
      </c>
      <c r="C889" s="28"/>
      <c r="D889" s="23">
        <v>0.10327955589886445</v>
      </c>
      <c r="E889" s="23">
        <v>0.24832774042918909</v>
      </c>
      <c r="F889" s="23">
        <v>3.5590260840104311E-2</v>
      </c>
      <c r="G889" s="23">
        <v>2.9019889361962398E-2</v>
      </c>
      <c r="H889" s="23">
        <v>2.5884358211089593E-2</v>
      </c>
      <c r="I889" s="23">
        <v>0</v>
      </c>
      <c r="J889" s="23">
        <v>6.3770421565696622E-2</v>
      </c>
      <c r="K889" s="23">
        <v>5.1639777949432163E-2</v>
      </c>
      <c r="L889" s="23">
        <v>4.3204937989385711E-2</v>
      </c>
      <c r="M889" s="23">
        <v>5.4772255750516662E-2</v>
      </c>
      <c r="N889" s="23">
        <v>4.0824829046386249E-2</v>
      </c>
      <c r="O889" s="23">
        <v>4.0824829046386249E-2</v>
      </c>
      <c r="P889" s="23">
        <v>5.1639777949432274E-2</v>
      </c>
      <c r="Q889" s="23">
        <v>5.1639777949432156E-2</v>
      </c>
      <c r="R889" s="23">
        <v>6.3245553203367597E-2</v>
      </c>
      <c r="S889" s="23">
        <v>0.15491933384829618</v>
      </c>
      <c r="T889" s="23" t="s">
        <v>726</v>
      </c>
      <c r="U889" s="23">
        <v>4.0824829046386249E-2</v>
      </c>
      <c r="V889" s="23">
        <v>6.9689788826388793E-2</v>
      </c>
      <c r="W889" s="23">
        <v>2.633696760501994E-2</v>
      </c>
      <c r="X889" s="23" t="s">
        <v>726</v>
      </c>
      <c r="Y889" s="23">
        <v>9.4322143034743816E-2</v>
      </c>
      <c r="Z889" s="150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5"/>
    </row>
    <row r="890" spans="1:65">
      <c r="A890" s="29"/>
      <c r="B890" s="3" t="s">
        <v>86</v>
      </c>
      <c r="C890" s="28"/>
      <c r="D890" s="13">
        <v>8.8525333627598096E-2</v>
      </c>
      <c r="E890" s="13">
        <v>0.18860334716140945</v>
      </c>
      <c r="F890" s="13">
        <v>3.1038018174509571E-2</v>
      </c>
      <c r="G890" s="13">
        <v>2.3515636690198488E-2</v>
      </c>
      <c r="H890" s="13">
        <v>1.7913050665113905E-2</v>
      </c>
      <c r="I890" s="13">
        <v>0</v>
      </c>
      <c r="J890" s="13">
        <v>5.419582569322659E-2</v>
      </c>
      <c r="K890" s="13">
        <v>3.7785203377633282E-2</v>
      </c>
      <c r="L890" s="13">
        <v>2.723000293448679E-2</v>
      </c>
      <c r="M890" s="13">
        <v>5.2164053095730155E-2</v>
      </c>
      <c r="N890" s="13">
        <v>3.449985553215739E-2</v>
      </c>
      <c r="O890" s="13">
        <v>3.449985553215739E-2</v>
      </c>
      <c r="P890" s="13">
        <v>4.0768245749551797E-2</v>
      </c>
      <c r="Q890" s="13">
        <v>4.4262666813798986E-2</v>
      </c>
      <c r="R890" s="13">
        <v>6.3245553203367597E-2</v>
      </c>
      <c r="S890" s="13">
        <v>0.2213133340689945</v>
      </c>
      <c r="T890" s="13" t="s">
        <v>726</v>
      </c>
      <c r="U890" s="13">
        <v>3.6559548399748884E-2</v>
      </c>
      <c r="V890" s="13">
        <v>0.10749067685304184</v>
      </c>
      <c r="W890" s="13">
        <v>2.3016121851053242E-2</v>
      </c>
      <c r="X890" s="13" t="s">
        <v>726</v>
      </c>
      <c r="Y890" s="13">
        <v>7.2462593880725096E-2</v>
      </c>
      <c r="Z890" s="150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5"/>
    </row>
    <row r="891" spans="1:65">
      <c r="A891" s="29"/>
      <c r="B891" s="3" t="s">
        <v>276</v>
      </c>
      <c r="C891" s="28"/>
      <c r="D891" s="13">
        <v>-2.7744925372028439E-2</v>
      </c>
      <c r="E891" s="13">
        <v>9.7259298508710623E-2</v>
      </c>
      <c r="F891" s="13">
        <v>-4.4412155222793626E-2</v>
      </c>
      <c r="G891" s="13">
        <v>2.842455981896963E-2</v>
      </c>
      <c r="H891" s="13">
        <v>0.20420735671778756</v>
      </c>
      <c r="I891" s="13">
        <v>-0.16663850746173869</v>
      </c>
      <c r="J891" s="13">
        <v>-1.9411310446645791E-2</v>
      </c>
      <c r="K891" s="13">
        <v>0.13892737313562398</v>
      </c>
      <c r="L891" s="13">
        <v>0.32226690149404136</v>
      </c>
      <c r="M891" s="13">
        <v>-0.12497043283482556</v>
      </c>
      <c r="N891" s="13">
        <v>-1.3855567163057469E-2</v>
      </c>
      <c r="O891" s="13">
        <v>-1.3855567163057469E-2</v>
      </c>
      <c r="P891" s="13">
        <v>5.5591223881797491E-2</v>
      </c>
      <c r="Q891" s="13">
        <v>-2.7744925372028439E-2</v>
      </c>
      <c r="R891" s="13">
        <v>-0.16663850746173869</v>
      </c>
      <c r="S891" s="13">
        <v>-0.41664695522321704</v>
      </c>
      <c r="T891" s="13" t="s">
        <v>726</v>
      </c>
      <c r="U891" s="13">
        <v>-6.9412999998941682E-2</v>
      </c>
      <c r="V891" s="13">
        <v>-0.45970396567102723</v>
      </c>
      <c r="W891" s="13">
        <v>-4.6398225805061921E-2</v>
      </c>
      <c r="X891" s="13" t="s">
        <v>726</v>
      </c>
      <c r="Y891" s="13">
        <v>8.4758876120636595E-2</v>
      </c>
      <c r="Z891" s="150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5"/>
    </row>
    <row r="892" spans="1:65">
      <c r="A892" s="29"/>
      <c r="B892" s="45" t="s">
        <v>277</v>
      </c>
      <c r="C892" s="46"/>
      <c r="D892" s="44">
        <v>0.09</v>
      </c>
      <c r="E892" s="44">
        <v>0.76</v>
      </c>
      <c r="F892" s="44">
        <v>0.21</v>
      </c>
      <c r="G892" s="44">
        <v>0.28999999999999998</v>
      </c>
      <c r="H892" s="44">
        <v>1.49</v>
      </c>
      <c r="I892" s="44" t="s">
        <v>278</v>
      </c>
      <c r="J892" s="44">
        <v>0.04</v>
      </c>
      <c r="K892" s="44">
        <v>1.04</v>
      </c>
      <c r="L892" s="44">
        <v>2.2999999999999998</v>
      </c>
      <c r="M892" s="44">
        <v>0.76</v>
      </c>
      <c r="N892" s="44">
        <v>0</v>
      </c>
      <c r="O892" s="44">
        <v>0</v>
      </c>
      <c r="P892" s="44">
        <v>0.47</v>
      </c>
      <c r="Q892" s="44">
        <v>0.09</v>
      </c>
      <c r="R892" s="44">
        <v>1.04</v>
      </c>
      <c r="S892" s="44">
        <v>2.75</v>
      </c>
      <c r="T892" s="44">
        <v>7.5</v>
      </c>
      <c r="U892" s="44">
        <v>0.38</v>
      </c>
      <c r="V892" s="44">
        <v>3.05</v>
      </c>
      <c r="W892" s="44">
        <v>0.22</v>
      </c>
      <c r="X892" s="44">
        <v>21.75</v>
      </c>
      <c r="Y892" s="44">
        <v>0.67</v>
      </c>
      <c r="Z892" s="150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5"/>
    </row>
    <row r="893" spans="1:65">
      <c r="B893" s="30" t="s">
        <v>321</v>
      </c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BM893" s="55"/>
    </row>
    <row r="894" spans="1:65">
      <c r="BM894" s="55"/>
    </row>
    <row r="895" spans="1:65" ht="15">
      <c r="B895" s="8" t="s">
        <v>582</v>
      </c>
      <c r="BM895" s="27" t="s">
        <v>66</v>
      </c>
    </row>
    <row r="896" spans="1:65" ht="15">
      <c r="A896" s="24" t="s">
        <v>18</v>
      </c>
      <c r="B896" s="18" t="s">
        <v>110</v>
      </c>
      <c r="C896" s="15" t="s">
        <v>111</v>
      </c>
      <c r="D896" s="16" t="s">
        <v>236</v>
      </c>
      <c r="E896" s="17" t="s">
        <v>236</v>
      </c>
      <c r="F896" s="17" t="s">
        <v>236</v>
      </c>
      <c r="G896" s="17" t="s">
        <v>236</v>
      </c>
      <c r="H896" s="17" t="s">
        <v>236</v>
      </c>
      <c r="I896" s="17" t="s">
        <v>236</v>
      </c>
      <c r="J896" s="17" t="s">
        <v>236</v>
      </c>
      <c r="K896" s="17" t="s">
        <v>236</v>
      </c>
      <c r="L896" s="17" t="s">
        <v>236</v>
      </c>
      <c r="M896" s="17" t="s">
        <v>236</v>
      </c>
      <c r="N896" s="17" t="s">
        <v>236</v>
      </c>
      <c r="O896" s="17" t="s">
        <v>236</v>
      </c>
      <c r="P896" s="17" t="s">
        <v>236</v>
      </c>
      <c r="Q896" s="17" t="s">
        <v>236</v>
      </c>
      <c r="R896" s="17" t="s">
        <v>236</v>
      </c>
      <c r="S896" s="17" t="s">
        <v>236</v>
      </c>
      <c r="T896" s="17" t="s">
        <v>236</v>
      </c>
      <c r="U896" s="17" t="s">
        <v>236</v>
      </c>
      <c r="V896" s="17" t="s">
        <v>236</v>
      </c>
      <c r="W896" s="17" t="s">
        <v>236</v>
      </c>
      <c r="X896" s="17" t="s">
        <v>236</v>
      </c>
      <c r="Y896" s="17" t="s">
        <v>236</v>
      </c>
      <c r="Z896" s="17" t="s">
        <v>236</v>
      </c>
      <c r="AA896" s="17" t="s">
        <v>236</v>
      </c>
      <c r="AB896" s="150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27">
        <v>1</v>
      </c>
    </row>
    <row r="897" spans="1:65">
      <c r="A897" s="29"/>
      <c r="B897" s="19" t="s">
        <v>237</v>
      </c>
      <c r="C897" s="9" t="s">
        <v>237</v>
      </c>
      <c r="D897" s="148" t="s">
        <v>239</v>
      </c>
      <c r="E897" s="149" t="s">
        <v>241</v>
      </c>
      <c r="F897" s="149" t="s">
        <v>242</v>
      </c>
      <c r="G897" s="149" t="s">
        <v>243</v>
      </c>
      <c r="H897" s="149" t="s">
        <v>244</v>
      </c>
      <c r="I897" s="149" t="s">
        <v>245</v>
      </c>
      <c r="J897" s="149" t="s">
        <v>246</v>
      </c>
      <c r="K897" s="149" t="s">
        <v>248</v>
      </c>
      <c r="L897" s="149" t="s">
        <v>249</v>
      </c>
      <c r="M897" s="149" t="s">
        <v>250</v>
      </c>
      <c r="N897" s="149" t="s">
        <v>251</v>
      </c>
      <c r="O897" s="149" t="s">
        <v>252</v>
      </c>
      <c r="P897" s="149" t="s">
        <v>253</v>
      </c>
      <c r="Q897" s="149" t="s">
        <v>254</v>
      </c>
      <c r="R897" s="149" t="s">
        <v>255</v>
      </c>
      <c r="S897" s="149" t="s">
        <v>257</v>
      </c>
      <c r="T897" s="149" t="s">
        <v>258</v>
      </c>
      <c r="U897" s="149" t="s">
        <v>259</v>
      </c>
      <c r="V897" s="149" t="s">
        <v>260</v>
      </c>
      <c r="W897" s="149" t="s">
        <v>261</v>
      </c>
      <c r="X897" s="149" t="s">
        <v>263</v>
      </c>
      <c r="Y897" s="149" t="s">
        <v>264</v>
      </c>
      <c r="Z897" s="149" t="s">
        <v>265</v>
      </c>
      <c r="AA897" s="149" t="s">
        <v>266</v>
      </c>
      <c r="AB897" s="150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7" t="s">
        <v>3</v>
      </c>
    </row>
    <row r="898" spans="1:65">
      <c r="A898" s="29"/>
      <c r="B898" s="19"/>
      <c r="C898" s="9"/>
      <c r="D898" s="10" t="s">
        <v>280</v>
      </c>
      <c r="E898" s="11" t="s">
        <v>280</v>
      </c>
      <c r="F898" s="11" t="s">
        <v>280</v>
      </c>
      <c r="G898" s="11" t="s">
        <v>280</v>
      </c>
      <c r="H898" s="11" t="s">
        <v>280</v>
      </c>
      <c r="I898" s="11" t="s">
        <v>309</v>
      </c>
      <c r="J898" s="11" t="s">
        <v>280</v>
      </c>
      <c r="K898" s="11" t="s">
        <v>309</v>
      </c>
      <c r="L898" s="11" t="s">
        <v>309</v>
      </c>
      <c r="M898" s="11" t="s">
        <v>280</v>
      </c>
      <c r="N898" s="11" t="s">
        <v>280</v>
      </c>
      <c r="O898" s="11" t="s">
        <v>280</v>
      </c>
      <c r="P898" s="11" t="s">
        <v>280</v>
      </c>
      <c r="Q898" s="11" t="s">
        <v>280</v>
      </c>
      <c r="R898" s="11" t="s">
        <v>280</v>
      </c>
      <c r="S898" s="11" t="s">
        <v>281</v>
      </c>
      <c r="T898" s="11" t="s">
        <v>281</v>
      </c>
      <c r="U898" s="11" t="s">
        <v>281</v>
      </c>
      <c r="V898" s="11" t="s">
        <v>280</v>
      </c>
      <c r="W898" s="11" t="s">
        <v>281</v>
      </c>
      <c r="X898" s="11" t="s">
        <v>281</v>
      </c>
      <c r="Y898" s="11" t="s">
        <v>309</v>
      </c>
      <c r="Z898" s="11" t="s">
        <v>281</v>
      </c>
      <c r="AA898" s="11" t="s">
        <v>280</v>
      </c>
      <c r="AB898" s="150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7">
        <v>1</v>
      </c>
    </row>
    <row r="899" spans="1:65">
      <c r="A899" s="29"/>
      <c r="B899" s="19"/>
      <c r="C899" s="9"/>
      <c r="D899" s="25" t="s">
        <v>310</v>
      </c>
      <c r="E899" s="25" t="s">
        <v>310</v>
      </c>
      <c r="F899" s="25" t="s">
        <v>272</v>
      </c>
      <c r="G899" s="25" t="s">
        <v>311</v>
      </c>
      <c r="H899" s="25" t="s">
        <v>312</v>
      </c>
      <c r="I899" s="25" t="s">
        <v>310</v>
      </c>
      <c r="J899" s="25" t="s">
        <v>310</v>
      </c>
      <c r="K899" s="25" t="s">
        <v>312</v>
      </c>
      <c r="L899" s="25" t="s">
        <v>311</v>
      </c>
      <c r="M899" s="25" t="s">
        <v>311</v>
      </c>
      <c r="N899" s="25" t="s">
        <v>310</v>
      </c>
      <c r="O899" s="25" t="s">
        <v>310</v>
      </c>
      <c r="P899" s="25" t="s">
        <v>310</v>
      </c>
      <c r="Q899" s="25" t="s">
        <v>310</v>
      </c>
      <c r="R899" s="25" t="s">
        <v>310</v>
      </c>
      <c r="S899" s="25" t="s">
        <v>314</v>
      </c>
      <c r="T899" s="25" t="s">
        <v>310</v>
      </c>
      <c r="U899" s="25" t="s">
        <v>311</v>
      </c>
      <c r="V899" s="25" t="s">
        <v>312</v>
      </c>
      <c r="W899" s="25" t="s">
        <v>310</v>
      </c>
      <c r="X899" s="25" t="s">
        <v>310</v>
      </c>
      <c r="Y899" s="25" t="s">
        <v>311</v>
      </c>
      <c r="Z899" s="25" t="s">
        <v>313</v>
      </c>
      <c r="AA899" s="25" t="s">
        <v>116</v>
      </c>
      <c r="AB899" s="150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7">
        <v>2</v>
      </c>
    </row>
    <row r="900" spans="1:65">
      <c r="A900" s="29"/>
      <c r="B900" s="18">
        <v>1</v>
      </c>
      <c r="C900" s="14">
        <v>1</v>
      </c>
      <c r="D900" s="211">
        <v>27.2</v>
      </c>
      <c r="E900" s="210">
        <v>20.6</v>
      </c>
      <c r="F900" s="210">
        <v>21</v>
      </c>
      <c r="G900" s="210">
        <v>22.47</v>
      </c>
      <c r="H900" s="210">
        <v>19.040316953503464</v>
      </c>
      <c r="I900" s="210">
        <v>20.7</v>
      </c>
      <c r="J900" s="210">
        <v>20.399999999999999</v>
      </c>
      <c r="K900" s="210">
        <v>20.6</v>
      </c>
      <c r="L900" s="210">
        <v>22.3</v>
      </c>
      <c r="M900" s="210">
        <v>22.25</v>
      </c>
      <c r="N900" s="210">
        <v>20.5</v>
      </c>
      <c r="O900" s="210">
        <v>22.7</v>
      </c>
      <c r="P900" s="210">
        <v>22.8</v>
      </c>
      <c r="Q900" s="210">
        <v>22.9</v>
      </c>
      <c r="R900" s="210">
        <v>23.3</v>
      </c>
      <c r="S900" s="210">
        <v>22.8</v>
      </c>
      <c r="T900" s="211">
        <v>32</v>
      </c>
      <c r="U900" s="210">
        <v>20.8</v>
      </c>
      <c r="V900" s="210">
        <v>21.2</v>
      </c>
      <c r="W900" s="210">
        <v>22.072299999999998</v>
      </c>
      <c r="X900" s="211">
        <v>16</v>
      </c>
      <c r="Y900" s="210">
        <v>20.417466289544954</v>
      </c>
      <c r="Z900" s="210">
        <v>20.57</v>
      </c>
      <c r="AA900" s="210">
        <v>23.8</v>
      </c>
      <c r="AB900" s="212"/>
      <c r="AC900" s="213"/>
      <c r="AD900" s="213"/>
      <c r="AE900" s="213"/>
      <c r="AF900" s="213"/>
      <c r="AG900" s="213"/>
      <c r="AH900" s="213"/>
      <c r="AI900" s="213"/>
      <c r="AJ900" s="213"/>
      <c r="AK900" s="213"/>
      <c r="AL900" s="213"/>
      <c r="AM900" s="213"/>
      <c r="AN900" s="213"/>
      <c r="AO900" s="213"/>
      <c r="AP900" s="213"/>
      <c r="AQ900" s="213"/>
      <c r="AR900" s="213"/>
      <c r="AS900" s="213"/>
      <c r="AT900" s="213"/>
      <c r="AU900" s="213"/>
      <c r="AV900" s="213"/>
      <c r="AW900" s="213"/>
      <c r="AX900" s="213"/>
      <c r="AY900" s="213"/>
      <c r="AZ900" s="213"/>
      <c r="BA900" s="213"/>
      <c r="BB900" s="213"/>
      <c r="BC900" s="213"/>
      <c r="BD900" s="213"/>
      <c r="BE900" s="213"/>
      <c r="BF900" s="213"/>
      <c r="BG900" s="213"/>
      <c r="BH900" s="213"/>
      <c r="BI900" s="213"/>
      <c r="BJ900" s="213"/>
      <c r="BK900" s="213"/>
      <c r="BL900" s="213"/>
      <c r="BM900" s="214">
        <v>1</v>
      </c>
    </row>
    <row r="901" spans="1:65">
      <c r="A901" s="29"/>
      <c r="B901" s="19">
        <v>1</v>
      </c>
      <c r="C901" s="9">
        <v>2</v>
      </c>
      <c r="D901" s="216">
        <v>25.9</v>
      </c>
      <c r="E901" s="217">
        <v>27.7</v>
      </c>
      <c r="F901" s="215">
        <v>21</v>
      </c>
      <c r="G901" s="215">
        <v>22.27</v>
      </c>
      <c r="H901" s="215">
        <v>20.054647206967829</v>
      </c>
      <c r="I901" s="215">
        <v>20.8</v>
      </c>
      <c r="J901" s="215">
        <v>20.399999999999999</v>
      </c>
      <c r="K901" s="215">
        <v>21.3</v>
      </c>
      <c r="L901" s="215">
        <v>22.7</v>
      </c>
      <c r="M901" s="215">
        <v>21.29</v>
      </c>
      <c r="N901" s="215">
        <v>21.3</v>
      </c>
      <c r="O901" s="215">
        <v>22.5</v>
      </c>
      <c r="P901" s="215">
        <v>22.5</v>
      </c>
      <c r="Q901" s="215">
        <v>22.2</v>
      </c>
      <c r="R901" s="215">
        <v>23</v>
      </c>
      <c r="S901" s="215">
        <v>22.9</v>
      </c>
      <c r="T901" s="216">
        <v>31</v>
      </c>
      <c r="U901" s="215">
        <v>20.8</v>
      </c>
      <c r="V901" s="215">
        <v>22.5</v>
      </c>
      <c r="W901" s="215">
        <v>22.682400000000001</v>
      </c>
      <c r="X901" s="216">
        <v>16</v>
      </c>
      <c r="Y901" s="215">
        <v>21.880367321618042</v>
      </c>
      <c r="Z901" s="215">
        <v>20.34</v>
      </c>
      <c r="AA901" s="215">
        <v>25.5</v>
      </c>
      <c r="AB901" s="212"/>
      <c r="AC901" s="213"/>
      <c r="AD901" s="213"/>
      <c r="AE901" s="213"/>
      <c r="AF901" s="213"/>
      <c r="AG901" s="213"/>
      <c r="AH901" s="213"/>
      <c r="AI901" s="213"/>
      <c r="AJ901" s="213"/>
      <c r="AK901" s="213"/>
      <c r="AL901" s="213"/>
      <c r="AM901" s="213"/>
      <c r="AN901" s="213"/>
      <c r="AO901" s="213"/>
      <c r="AP901" s="213"/>
      <c r="AQ901" s="213"/>
      <c r="AR901" s="213"/>
      <c r="AS901" s="213"/>
      <c r="AT901" s="213"/>
      <c r="AU901" s="213"/>
      <c r="AV901" s="213"/>
      <c r="AW901" s="213"/>
      <c r="AX901" s="213"/>
      <c r="AY901" s="213"/>
      <c r="AZ901" s="213"/>
      <c r="BA901" s="213"/>
      <c r="BB901" s="213"/>
      <c r="BC901" s="213"/>
      <c r="BD901" s="213"/>
      <c r="BE901" s="213"/>
      <c r="BF901" s="213"/>
      <c r="BG901" s="213"/>
      <c r="BH901" s="213"/>
      <c r="BI901" s="213"/>
      <c r="BJ901" s="213"/>
      <c r="BK901" s="213"/>
      <c r="BL901" s="213"/>
      <c r="BM901" s="214">
        <v>14</v>
      </c>
    </row>
    <row r="902" spans="1:65">
      <c r="A902" s="29"/>
      <c r="B902" s="19">
        <v>1</v>
      </c>
      <c r="C902" s="9">
        <v>3</v>
      </c>
      <c r="D902" s="216">
        <v>27.1</v>
      </c>
      <c r="E902" s="215">
        <v>20.399999999999999</v>
      </c>
      <c r="F902" s="215">
        <v>21</v>
      </c>
      <c r="G902" s="215">
        <v>22.41</v>
      </c>
      <c r="H902" s="215">
        <v>19.552466406740233</v>
      </c>
      <c r="I902" s="215">
        <v>19.899999999999999</v>
      </c>
      <c r="J902" s="215">
        <v>20.7</v>
      </c>
      <c r="K902" s="215">
        <v>20.8</v>
      </c>
      <c r="L902" s="215">
        <v>21.8</v>
      </c>
      <c r="M902" s="215">
        <v>21.81</v>
      </c>
      <c r="N902" s="215">
        <v>20.100000000000001</v>
      </c>
      <c r="O902" s="215">
        <v>22.2</v>
      </c>
      <c r="P902" s="215">
        <v>22.4</v>
      </c>
      <c r="Q902" s="217">
        <v>20.399999999999999</v>
      </c>
      <c r="R902" s="215">
        <v>21.2</v>
      </c>
      <c r="S902" s="215">
        <v>22.8</v>
      </c>
      <c r="T902" s="216">
        <v>32</v>
      </c>
      <c r="U902" s="215">
        <v>20</v>
      </c>
      <c r="V902" s="215">
        <v>22.5</v>
      </c>
      <c r="W902" s="215">
        <v>22.205300000000001</v>
      </c>
      <c r="X902" s="216">
        <v>16</v>
      </c>
      <c r="Y902" s="215">
        <v>21.607761883686141</v>
      </c>
      <c r="Z902" s="215">
        <v>20.350000000000001</v>
      </c>
      <c r="AA902" s="215">
        <v>25.5</v>
      </c>
      <c r="AB902" s="212"/>
      <c r="AC902" s="213"/>
      <c r="AD902" s="213"/>
      <c r="AE902" s="213"/>
      <c r="AF902" s="213"/>
      <c r="AG902" s="213"/>
      <c r="AH902" s="213"/>
      <c r="AI902" s="213"/>
      <c r="AJ902" s="213"/>
      <c r="AK902" s="213"/>
      <c r="AL902" s="213"/>
      <c r="AM902" s="213"/>
      <c r="AN902" s="213"/>
      <c r="AO902" s="213"/>
      <c r="AP902" s="213"/>
      <c r="AQ902" s="213"/>
      <c r="AR902" s="213"/>
      <c r="AS902" s="213"/>
      <c r="AT902" s="213"/>
      <c r="AU902" s="213"/>
      <c r="AV902" s="213"/>
      <c r="AW902" s="213"/>
      <c r="AX902" s="213"/>
      <c r="AY902" s="213"/>
      <c r="AZ902" s="213"/>
      <c r="BA902" s="213"/>
      <c r="BB902" s="213"/>
      <c r="BC902" s="213"/>
      <c r="BD902" s="213"/>
      <c r="BE902" s="213"/>
      <c r="BF902" s="213"/>
      <c r="BG902" s="213"/>
      <c r="BH902" s="213"/>
      <c r="BI902" s="213"/>
      <c r="BJ902" s="213"/>
      <c r="BK902" s="213"/>
      <c r="BL902" s="213"/>
      <c r="BM902" s="214">
        <v>16</v>
      </c>
    </row>
    <row r="903" spans="1:65">
      <c r="A903" s="29"/>
      <c r="B903" s="19">
        <v>1</v>
      </c>
      <c r="C903" s="9">
        <v>4</v>
      </c>
      <c r="D903" s="216">
        <v>26.2</v>
      </c>
      <c r="E903" s="215">
        <v>21.3</v>
      </c>
      <c r="F903" s="215">
        <v>21</v>
      </c>
      <c r="G903" s="215">
        <v>22.33</v>
      </c>
      <c r="H903" s="215">
        <v>19.677723627055837</v>
      </c>
      <c r="I903" s="215">
        <v>21.5</v>
      </c>
      <c r="J903" s="215">
        <v>20.399999999999999</v>
      </c>
      <c r="K903" s="215">
        <v>20.9</v>
      </c>
      <c r="L903" s="217">
        <v>23.9</v>
      </c>
      <c r="M903" s="215">
        <v>21.45</v>
      </c>
      <c r="N903" s="215">
        <v>20.399999999999999</v>
      </c>
      <c r="O903" s="215">
        <v>22.3</v>
      </c>
      <c r="P903" s="215">
        <v>22.4</v>
      </c>
      <c r="Q903" s="215">
        <v>22.2</v>
      </c>
      <c r="R903" s="215">
        <v>22.1</v>
      </c>
      <c r="S903" s="215">
        <v>23.4</v>
      </c>
      <c r="T903" s="216">
        <v>32</v>
      </c>
      <c r="U903" s="215">
        <v>20.399999999999999</v>
      </c>
      <c r="V903" s="215">
        <v>22.5</v>
      </c>
      <c r="W903" s="217">
        <v>24.061599999999999</v>
      </c>
      <c r="X903" s="216">
        <v>16</v>
      </c>
      <c r="Y903" s="215">
        <v>20.874952516118778</v>
      </c>
      <c r="Z903" s="215">
        <v>20.149999999999999</v>
      </c>
      <c r="AA903" s="217">
        <v>26.5</v>
      </c>
      <c r="AB903" s="212"/>
      <c r="AC903" s="213"/>
      <c r="AD903" s="213"/>
      <c r="AE903" s="213"/>
      <c r="AF903" s="213"/>
      <c r="AG903" s="213"/>
      <c r="AH903" s="213"/>
      <c r="AI903" s="213"/>
      <c r="AJ903" s="213"/>
      <c r="AK903" s="213"/>
      <c r="AL903" s="213"/>
      <c r="AM903" s="213"/>
      <c r="AN903" s="213"/>
      <c r="AO903" s="213"/>
      <c r="AP903" s="213"/>
      <c r="AQ903" s="213"/>
      <c r="AR903" s="213"/>
      <c r="AS903" s="213"/>
      <c r="AT903" s="213"/>
      <c r="AU903" s="213"/>
      <c r="AV903" s="213"/>
      <c r="AW903" s="213"/>
      <c r="AX903" s="213"/>
      <c r="AY903" s="213"/>
      <c r="AZ903" s="213"/>
      <c r="BA903" s="213"/>
      <c r="BB903" s="213"/>
      <c r="BC903" s="213"/>
      <c r="BD903" s="213"/>
      <c r="BE903" s="213"/>
      <c r="BF903" s="213"/>
      <c r="BG903" s="213"/>
      <c r="BH903" s="213"/>
      <c r="BI903" s="213"/>
      <c r="BJ903" s="213"/>
      <c r="BK903" s="213"/>
      <c r="BL903" s="213"/>
      <c r="BM903" s="214">
        <v>21.644429381823546</v>
      </c>
    </row>
    <row r="904" spans="1:65">
      <c r="A904" s="29"/>
      <c r="B904" s="19">
        <v>1</v>
      </c>
      <c r="C904" s="9">
        <v>5</v>
      </c>
      <c r="D904" s="216">
        <v>26.9</v>
      </c>
      <c r="E904" s="215">
        <v>23.5</v>
      </c>
      <c r="F904" s="215">
        <v>21</v>
      </c>
      <c r="G904" s="215">
        <v>22.46</v>
      </c>
      <c r="H904" s="215">
        <v>18.92647602475353</v>
      </c>
      <c r="I904" s="215">
        <v>20.399999999999999</v>
      </c>
      <c r="J904" s="215">
        <v>20.7</v>
      </c>
      <c r="K904" s="215">
        <v>21.2</v>
      </c>
      <c r="L904" s="215">
        <v>22.4</v>
      </c>
      <c r="M904" s="215">
        <v>22.3</v>
      </c>
      <c r="N904" s="215">
        <v>20</v>
      </c>
      <c r="O904" s="215">
        <v>22.2</v>
      </c>
      <c r="P904" s="215">
        <v>22.5</v>
      </c>
      <c r="Q904" s="215">
        <v>22.9</v>
      </c>
      <c r="R904" s="215">
        <v>22.5</v>
      </c>
      <c r="S904" s="215">
        <v>23.3</v>
      </c>
      <c r="T904" s="216">
        <v>31.4</v>
      </c>
      <c r="U904" s="215">
        <v>20.3</v>
      </c>
      <c r="V904" s="215">
        <v>21.9</v>
      </c>
      <c r="W904" s="215">
        <v>21.5518</v>
      </c>
      <c r="X904" s="216">
        <v>16</v>
      </c>
      <c r="Y904" s="215">
        <v>22.256464831176313</v>
      </c>
      <c r="Z904" s="215">
        <v>20.260000000000002</v>
      </c>
      <c r="AA904" s="215">
        <v>25.4</v>
      </c>
      <c r="AB904" s="212"/>
      <c r="AC904" s="213"/>
      <c r="AD904" s="213"/>
      <c r="AE904" s="213"/>
      <c r="AF904" s="213"/>
      <c r="AG904" s="213"/>
      <c r="AH904" s="213"/>
      <c r="AI904" s="213"/>
      <c r="AJ904" s="213"/>
      <c r="AK904" s="213"/>
      <c r="AL904" s="213"/>
      <c r="AM904" s="213"/>
      <c r="AN904" s="213"/>
      <c r="AO904" s="213"/>
      <c r="AP904" s="213"/>
      <c r="AQ904" s="213"/>
      <c r="AR904" s="213"/>
      <c r="AS904" s="213"/>
      <c r="AT904" s="213"/>
      <c r="AU904" s="213"/>
      <c r="AV904" s="213"/>
      <c r="AW904" s="213"/>
      <c r="AX904" s="213"/>
      <c r="AY904" s="213"/>
      <c r="AZ904" s="213"/>
      <c r="BA904" s="213"/>
      <c r="BB904" s="213"/>
      <c r="BC904" s="213"/>
      <c r="BD904" s="213"/>
      <c r="BE904" s="213"/>
      <c r="BF904" s="213"/>
      <c r="BG904" s="213"/>
      <c r="BH904" s="213"/>
      <c r="BI904" s="213"/>
      <c r="BJ904" s="213"/>
      <c r="BK904" s="213"/>
      <c r="BL904" s="213"/>
      <c r="BM904" s="214">
        <v>121</v>
      </c>
    </row>
    <row r="905" spans="1:65">
      <c r="A905" s="29"/>
      <c r="B905" s="19">
        <v>1</v>
      </c>
      <c r="C905" s="9">
        <v>6</v>
      </c>
      <c r="D905" s="216">
        <v>26.8</v>
      </c>
      <c r="E905" s="217">
        <v>27.5</v>
      </c>
      <c r="F905" s="215">
        <v>21</v>
      </c>
      <c r="G905" s="215">
        <v>22.3</v>
      </c>
      <c r="H905" s="215">
        <v>20.33079549199401</v>
      </c>
      <c r="I905" s="215">
        <v>19.600000000000001</v>
      </c>
      <c r="J905" s="215">
        <v>20.5</v>
      </c>
      <c r="K905" s="215">
        <v>20.7</v>
      </c>
      <c r="L905" s="215">
        <v>22.4</v>
      </c>
      <c r="M905" s="215">
        <v>21.04</v>
      </c>
      <c r="N905" s="217">
        <v>22.4</v>
      </c>
      <c r="O905" s="215">
        <v>22</v>
      </c>
      <c r="P905" s="215">
        <v>22.5</v>
      </c>
      <c r="Q905" s="215">
        <v>22.4</v>
      </c>
      <c r="R905" s="215">
        <v>22.2</v>
      </c>
      <c r="S905" s="215">
        <v>23</v>
      </c>
      <c r="T905" s="216">
        <v>31</v>
      </c>
      <c r="U905" s="215">
        <v>20.100000000000001</v>
      </c>
      <c r="V905" s="215">
        <v>21.6</v>
      </c>
      <c r="W905" s="215">
        <v>21.791799999999999</v>
      </c>
      <c r="X905" s="216">
        <v>16</v>
      </c>
      <c r="Y905" s="215">
        <v>20.884343556607227</v>
      </c>
      <c r="Z905" s="215">
        <v>20.5</v>
      </c>
      <c r="AA905" s="215">
        <v>23.7</v>
      </c>
      <c r="AB905" s="212"/>
      <c r="AC905" s="213"/>
      <c r="AD905" s="213"/>
      <c r="AE905" s="213"/>
      <c r="AF905" s="213"/>
      <c r="AG905" s="213"/>
      <c r="AH905" s="213"/>
      <c r="AI905" s="213"/>
      <c r="AJ905" s="213"/>
      <c r="AK905" s="213"/>
      <c r="AL905" s="213"/>
      <c r="AM905" s="213"/>
      <c r="AN905" s="213"/>
      <c r="AO905" s="213"/>
      <c r="AP905" s="213"/>
      <c r="AQ905" s="213"/>
      <c r="AR905" s="213"/>
      <c r="AS905" s="213"/>
      <c r="AT905" s="213"/>
      <c r="AU905" s="213"/>
      <c r="AV905" s="213"/>
      <c r="AW905" s="213"/>
      <c r="AX905" s="213"/>
      <c r="AY905" s="213"/>
      <c r="AZ905" s="213"/>
      <c r="BA905" s="213"/>
      <c r="BB905" s="213"/>
      <c r="BC905" s="213"/>
      <c r="BD905" s="213"/>
      <c r="BE905" s="213"/>
      <c r="BF905" s="213"/>
      <c r="BG905" s="213"/>
      <c r="BH905" s="213"/>
      <c r="BI905" s="213"/>
      <c r="BJ905" s="213"/>
      <c r="BK905" s="213"/>
      <c r="BL905" s="213"/>
      <c r="BM905" s="218"/>
    </row>
    <row r="906" spans="1:65">
      <c r="A906" s="29"/>
      <c r="B906" s="20" t="s">
        <v>273</v>
      </c>
      <c r="C906" s="12"/>
      <c r="D906" s="219">
        <v>26.683333333333334</v>
      </c>
      <c r="E906" s="219">
        <v>23.5</v>
      </c>
      <c r="F906" s="219">
        <v>21</v>
      </c>
      <c r="G906" s="219">
        <v>22.373333333333335</v>
      </c>
      <c r="H906" s="219">
        <v>19.597070951835818</v>
      </c>
      <c r="I906" s="219">
        <v>20.483333333333334</v>
      </c>
      <c r="J906" s="219">
        <v>20.516666666666669</v>
      </c>
      <c r="K906" s="219">
        <v>20.916666666666668</v>
      </c>
      <c r="L906" s="219">
        <v>22.583333333333332</v>
      </c>
      <c r="M906" s="219">
        <v>21.689999999999998</v>
      </c>
      <c r="N906" s="219">
        <v>20.783333333333331</v>
      </c>
      <c r="O906" s="219">
        <v>22.316666666666666</v>
      </c>
      <c r="P906" s="219">
        <v>22.516666666666666</v>
      </c>
      <c r="Q906" s="219">
        <v>22.166666666666668</v>
      </c>
      <c r="R906" s="219">
        <v>22.383333333333329</v>
      </c>
      <c r="S906" s="219">
        <v>23.033333333333331</v>
      </c>
      <c r="T906" s="219">
        <v>31.566666666666666</v>
      </c>
      <c r="U906" s="219">
        <v>20.400000000000002</v>
      </c>
      <c r="V906" s="219">
        <v>22.033333333333331</v>
      </c>
      <c r="W906" s="219">
        <v>22.394200000000001</v>
      </c>
      <c r="X906" s="219">
        <v>16</v>
      </c>
      <c r="Y906" s="219">
        <v>21.320226066458577</v>
      </c>
      <c r="Z906" s="219">
        <v>20.361666666666668</v>
      </c>
      <c r="AA906" s="219">
        <v>25.066666666666663</v>
      </c>
      <c r="AB906" s="212"/>
      <c r="AC906" s="213"/>
      <c r="AD906" s="213"/>
      <c r="AE906" s="213"/>
      <c r="AF906" s="213"/>
      <c r="AG906" s="213"/>
      <c r="AH906" s="213"/>
      <c r="AI906" s="213"/>
      <c r="AJ906" s="213"/>
      <c r="AK906" s="213"/>
      <c r="AL906" s="213"/>
      <c r="AM906" s="213"/>
      <c r="AN906" s="213"/>
      <c r="AO906" s="213"/>
      <c r="AP906" s="213"/>
      <c r="AQ906" s="213"/>
      <c r="AR906" s="213"/>
      <c r="AS906" s="213"/>
      <c r="AT906" s="213"/>
      <c r="AU906" s="213"/>
      <c r="AV906" s="213"/>
      <c r="AW906" s="213"/>
      <c r="AX906" s="213"/>
      <c r="AY906" s="213"/>
      <c r="AZ906" s="213"/>
      <c r="BA906" s="213"/>
      <c r="BB906" s="213"/>
      <c r="BC906" s="213"/>
      <c r="BD906" s="213"/>
      <c r="BE906" s="213"/>
      <c r="BF906" s="213"/>
      <c r="BG906" s="213"/>
      <c r="BH906" s="213"/>
      <c r="BI906" s="213"/>
      <c r="BJ906" s="213"/>
      <c r="BK906" s="213"/>
      <c r="BL906" s="213"/>
      <c r="BM906" s="218"/>
    </row>
    <row r="907" spans="1:65">
      <c r="A907" s="29"/>
      <c r="B907" s="3" t="s">
        <v>274</v>
      </c>
      <c r="C907" s="28"/>
      <c r="D907" s="215">
        <v>26.85</v>
      </c>
      <c r="E907" s="215">
        <v>22.4</v>
      </c>
      <c r="F907" s="215">
        <v>21</v>
      </c>
      <c r="G907" s="215">
        <v>22.369999999999997</v>
      </c>
      <c r="H907" s="215">
        <v>19.615095016898035</v>
      </c>
      <c r="I907" s="215">
        <v>20.549999999999997</v>
      </c>
      <c r="J907" s="215">
        <v>20.45</v>
      </c>
      <c r="K907" s="215">
        <v>20.85</v>
      </c>
      <c r="L907" s="215">
        <v>22.4</v>
      </c>
      <c r="M907" s="215">
        <v>21.63</v>
      </c>
      <c r="N907" s="215">
        <v>20.45</v>
      </c>
      <c r="O907" s="215">
        <v>22.25</v>
      </c>
      <c r="P907" s="215">
        <v>22.5</v>
      </c>
      <c r="Q907" s="215">
        <v>22.299999999999997</v>
      </c>
      <c r="R907" s="215">
        <v>22.35</v>
      </c>
      <c r="S907" s="215">
        <v>22.95</v>
      </c>
      <c r="T907" s="215">
        <v>31.7</v>
      </c>
      <c r="U907" s="215">
        <v>20.350000000000001</v>
      </c>
      <c r="V907" s="215">
        <v>22.2</v>
      </c>
      <c r="W907" s="215">
        <v>22.1388</v>
      </c>
      <c r="X907" s="215">
        <v>16</v>
      </c>
      <c r="Y907" s="215">
        <v>21.246052720146686</v>
      </c>
      <c r="Z907" s="215">
        <v>20.344999999999999</v>
      </c>
      <c r="AA907" s="215">
        <v>25.45</v>
      </c>
      <c r="AB907" s="212"/>
      <c r="AC907" s="213"/>
      <c r="AD907" s="213"/>
      <c r="AE907" s="213"/>
      <c r="AF907" s="213"/>
      <c r="AG907" s="213"/>
      <c r="AH907" s="213"/>
      <c r="AI907" s="213"/>
      <c r="AJ907" s="213"/>
      <c r="AK907" s="213"/>
      <c r="AL907" s="213"/>
      <c r="AM907" s="213"/>
      <c r="AN907" s="213"/>
      <c r="AO907" s="213"/>
      <c r="AP907" s="213"/>
      <c r="AQ907" s="213"/>
      <c r="AR907" s="213"/>
      <c r="AS907" s="213"/>
      <c r="AT907" s="213"/>
      <c r="AU907" s="213"/>
      <c r="AV907" s="213"/>
      <c r="AW907" s="213"/>
      <c r="AX907" s="213"/>
      <c r="AY907" s="213"/>
      <c r="AZ907" s="213"/>
      <c r="BA907" s="213"/>
      <c r="BB907" s="213"/>
      <c r="BC907" s="213"/>
      <c r="BD907" s="213"/>
      <c r="BE907" s="213"/>
      <c r="BF907" s="213"/>
      <c r="BG907" s="213"/>
      <c r="BH907" s="213"/>
      <c r="BI907" s="213"/>
      <c r="BJ907" s="213"/>
      <c r="BK907" s="213"/>
      <c r="BL907" s="213"/>
      <c r="BM907" s="218"/>
    </row>
    <row r="908" spans="1:65">
      <c r="A908" s="29"/>
      <c r="B908" s="3" t="s">
        <v>275</v>
      </c>
      <c r="C908" s="28"/>
      <c r="D908" s="23">
        <v>0.51929439306299785</v>
      </c>
      <c r="E908" s="23">
        <v>3.3615472627943221</v>
      </c>
      <c r="F908" s="23">
        <v>0</v>
      </c>
      <c r="G908" s="23">
        <v>8.5009803356240518E-2</v>
      </c>
      <c r="H908" s="23">
        <v>0.55061687595675413</v>
      </c>
      <c r="I908" s="23">
        <v>0.67946057035465024</v>
      </c>
      <c r="J908" s="23">
        <v>0.14719601443879776</v>
      </c>
      <c r="K908" s="23">
        <v>0.27868739954771288</v>
      </c>
      <c r="L908" s="23">
        <v>0.70828431202919195</v>
      </c>
      <c r="M908" s="23">
        <v>0.51772579615082015</v>
      </c>
      <c r="N908" s="23">
        <v>0.91524131608372328</v>
      </c>
      <c r="O908" s="23">
        <v>0.2483277404291889</v>
      </c>
      <c r="P908" s="23">
        <v>0.14719601443879818</v>
      </c>
      <c r="Q908" s="23">
        <v>0.92231592562780063</v>
      </c>
      <c r="R908" s="23">
        <v>0.74139508136125853</v>
      </c>
      <c r="S908" s="23">
        <v>0.25819888974716076</v>
      </c>
      <c r="T908" s="23">
        <v>0.49665548085837807</v>
      </c>
      <c r="U908" s="23">
        <v>0.3405877273185281</v>
      </c>
      <c r="V908" s="23">
        <v>0.5573747990954262</v>
      </c>
      <c r="W908" s="23">
        <v>0.90278550497889565</v>
      </c>
      <c r="X908" s="23">
        <v>0</v>
      </c>
      <c r="Y908" s="23">
        <v>0.70373509338673612</v>
      </c>
      <c r="Z908" s="23">
        <v>0.15380723866797277</v>
      </c>
      <c r="AA908" s="23">
        <v>1.0966616007988366</v>
      </c>
      <c r="AB908" s="150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5"/>
    </row>
    <row r="909" spans="1:65">
      <c r="A909" s="29"/>
      <c r="B909" s="3" t="s">
        <v>86</v>
      </c>
      <c r="C909" s="28"/>
      <c r="D909" s="13">
        <v>1.9461376379625153E-2</v>
      </c>
      <c r="E909" s="13">
        <v>0.14304456437422647</v>
      </c>
      <c r="F909" s="13">
        <v>0</v>
      </c>
      <c r="G909" s="13">
        <v>3.7996038448856011E-3</v>
      </c>
      <c r="H909" s="13">
        <v>2.8096896587761416E-2</v>
      </c>
      <c r="I909" s="13">
        <v>3.3171386673131825E-2</v>
      </c>
      <c r="J909" s="13">
        <v>7.1744604925490368E-3</v>
      </c>
      <c r="K909" s="13">
        <v>1.3323700376783085E-2</v>
      </c>
      <c r="L909" s="13">
        <v>3.1363142968082305E-2</v>
      </c>
      <c r="M909" s="13">
        <v>2.3869331311702175E-2</v>
      </c>
      <c r="N909" s="13">
        <v>4.4037272626321892E-2</v>
      </c>
      <c r="O909" s="13">
        <v>1.1127456628641773E-2</v>
      </c>
      <c r="P909" s="13">
        <v>6.5372027137882245E-3</v>
      </c>
      <c r="Q909" s="13">
        <v>4.160823724636694E-2</v>
      </c>
      <c r="R909" s="13">
        <v>3.3122639524702548E-2</v>
      </c>
      <c r="S909" s="13">
        <v>1.1209792608415085E-2</v>
      </c>
      <c r="T909" s="13">
        <v>1.573354216024429E-2</v>
      </c>
      <c r="U909" s="13">
        <v>1.6695476829339612E-2</v>
      </c>
      <c r="V909" s="13">
        <v>2.5296889520216016E-2</v>
      </c>
      <c r="W909" s="13">
        <v>4.031336261080528E-2</v>
      </c>
      <c r="X909" s="13">
        <v>0</v>
      </c>
      <c r="Y909" s="13">
        <v>3.300786263677883E-2</v>
      </c>
      <c r="Z909" s="13">
        <v>7.5537646886128882E-3</v>
      </c>
      <c r="AA909" s="13">
        <v>4.3749797904208909E-2</v>
      </c>
      <c r="AB909" s="150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55"/>
    </row>
    <row r="910" spans="1:65">
      <c r="A910" s="29"/>
      <c r="B910" s="3" t="s">
        <v>276</v>
      </c>
      <c r="C910" s="28"/>
      <c r="D910" s="13">
        <v>0.2328037326657979</v>
      </c>
      <c r="E910" s="13">
        <v>8.5729708344019384E-2</v>
      </c>
      <c r="F910" s="13">
        <v>-2.9773452118110444E-2</v>
      </c>
      <c r="G910" s="13">
        <v>3.367628402908629E-2</v>
      </c>
      <c r="H910" s="13">
        <v>-9.459054770494657E-2</v>
      </c>
      <c r="I910" s="13">
        <v>-5.3644105280283849E-2</v>
      </c>
      <c r="J910" s="13">
        <v>-5.2104063140788748E-2</v>
      </c>
      <c r="K910" s="13">
        <v>-3.3623557466847975E-2</v>
      </c>
      <c r="L910" s="13">
        <v>4.3378549507905095E-2</v>
      </c>
      <c r="M910" s="13">
        <v>2.1054201694372665E-3</v>
      </c>
      <c r="N910" s="13">
        <v>-3.9783726024828381E-2</v>
      </c>
      <c r="O910" s="13">
        <v>3.1058212391944506E-2</v>
      </c>
      <c r="P910" s="13">
        <v>4.0298465228914893E-2</v>
      </c>
      <c r="Q910" s="13">
        <v>2.4128022764216883E-2</v>
      </c>
      <c r="R910" s="13">
        <v>3.4138296670934487E-2</v>
      </c>
      <c r="S910" s="13">
        <v>6.4169118391088409E-2</v>
      </c>
      <c r="T910" s="13">
        <v>0.45841990610182437</v>
      </c>
      <c r="U910" s="13">
        <v>-5.7494210629021492E-2</v>
      </c>
      <c r="V910" s="13">
        <v>1.7967854206236478E-2</v>
      </c>
      <c r="W910" s="13">
        <v>3.464035040841007E-2</v>
      </c>
      <c r="X910" s="13">
        <v>-0.26077977304236988</v>
      </c>
      <c r="Y910" s="13">
        <v>-1.4978603022781756E-2</v>
      </c>
      <c r="Z910" s="13">
        <v>-5.9265259089440803E-2</v>
      </c>
      <c r="AA910" s="13">
        <v>0.15811168890028715</v>
      </c>
      <c r="AB910" s="150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5"/>
    </row>
    <row r="911" spans="1:65">
      <c r="A911" s="29"/>
      <c r="B911" s="45" t="s">
        <v>277</v>
      </c>
      <c r="C911" s="46"/>
      <c r="D911" s="44">
        <v>2.71</v>
      </c>
      <c r="E911" s="44">
        <v>0.83</v>
      </c>
      <c r="F911" s="44">
        <v>0.65</v>
      </c>
      <c r="G911" s="44">
        <v>0.16</v>
      </c>
      <c r="H911" s="44">
        <v>1.48</v>
      </c>
      <c r="I911" s="44">
        <v>0.95</v>
      </c>
      <c r="J911" s="44">
        <v>0.94</v>
      </c>
      <c r="K911" s="44">
        <v>0.7</v>
      </c>
      <c r="L911" s="44">
        <v>0.28999999999999998</v>
      </c>
      <c r="M911" s="44">
        <v>0.24</v>
      </c>
      <c r="N911" s="44">
        <v>0.78</v>
      </c>
      <c r="O911" s="44">
        <v>0.13</v>
      </c>
      <c r="P911" s="44">
        <v>0.25</v>
      </c>
      <c r="Q911" s="44">
        <v>0.04</v>
      </c>
      <c r="R911" s="44">
        <v>0.17</v>
      </c>
      <c r="S911" s="44">
        <v>0.55000000000000004</v>
      </c>
      <c r="T911" s="44">
        <v>5.59</v>
      </c>
      <c r="U911" s="44">
        <v>1</v>
      </c>
      <c r="V911" s="44">
        <v>0.04</v>
      </c>
      <c r="W911" s="44">
        <v>0.17</v>
      </c>
      <c r="X911" s="44">
        <v>3.6</v>
      </c>
      <c r="Y911" s="44">
        <v>0.46</v>
      </c>
      <c r="Z911" s="44">
        <v>1.03</v>
      </c>
      <c r="AA911" s="44">
        <v>1.75</v>
      </c>
      <c r="AB911" s="150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5"/>
    </row>
    <row r="912" spans="1:65">
      <c r="B912" s="3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  <c r="AA912" s="20"/>
      <c r="BM912" s="55"/>
    </row>
    <row r="913" spans="1:65" ht="15">
      <c r="B913" s="8" t="s">
        <v>583</v>
      </c>
      <c r="BM913" s="27" t="s">
        <v>66</v>
      </c>
    </row>
    <row r="914" spans="1:65" ht="15">
      <c r="A914" s="24" t="s">
        <v>21</v>
      </c>
      <c r="B914" s="18" t="s">
        <v>110</v>
      </c>
      <c r="C914" s="15" t="s">
        <v>111</v>
      </c>
      <c r="D914" s="16" t="s">
        <v>236</v>
      </c>
      <c r="E914" s="17" t="s">
        <v>236</v>
      </c>
      <c r="F914" s="17" t="s">
        <v>236</v>
      </c>
      <c r="G914" s="17" t="s">
        <v>236</v>
      </c>
      <c r="H914" s="17" t="s">
        <v>236</v>
      </c>
      <c r="I914" s="17" t="s">
        <v>236</v>
      </c>
      <c r="J914" s="17" t="s">
        <v>236</v>
      </c>
      <c r="K914" s="17" t="s">
        <v>236</v>
      </c>
      <c r="L914" s="17" t="s">
        <v>236</v>
      </c>
      <c r="M914" s="17" t="s">
        <v>236</v>
      </c>
      <c r="N914" s="17" t="s">
        <v>236</v>
      </c>
      <c r="O914" s="17" t="s">
        <v>236</v>
      </c>
      <c r="P914" s="17" t="s">
        <v>236</v>
      </c>
      <c r="Q914" s="17" t="s">
        <v>236</v>
      </c>
      <c r="R914" s="17" t="s">
        <v>236</v>
      </c>
      <c r="S914" s="17" t="s">
        <v>236</v>
      </c>
      <c r="T914" s="17" t="s">
        <v>236</v>
      </c>
      <c r="U914" s="150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27">
        <v>1</v>
      </c>
    </row>
    <row r="915" spans="1:65">
      <c r="A915" s="29"/>
      <c r="B915" s="19" t="s">
        <v>237</v>
      </c>
      <c r="C915" s="9" t="s">
        <v>237</v>
      </c>
      <c r="D915" s="148" t="s">
        <v>239</v>
      </c>
      <c r="E915" s="149" t="s">
        <v>241</v>
      </c>
      <c r="F915" s="149" t="s">
        <v>244</v>
      </c>
      <c r="G915" s="149" t="s">
        <v>245</v>
      </c>
      <c r="H915" s="149" t="s">
        <v>246</v>
      </c>
      <c r="I915" s="149" t="s">
        <v>249</v>
      </c>
      <c r="J915" s="149" t="s">
        <v>251</v>
      </c>
      <c r="K915" s="149" t="s">
        <v>252</v>
      </c>
      <c r="L915" s="149" t="s">
        <v>253</v>
      </c>
      <c r="M915" s="149" t="s">
        <v>254</v>
      </c>
      <c r="N915" s="149" t="s">
        <v>255</v>
      </c>
      <c r="O915" s="149" t="s">
        <v>257</v>
      </c>
      <c r="P915" s="149" t="s">
        <v>258</v>
      </c>
      <c r="Q915" s="149" t="s">
        <v>260</v>
      </c>
      <c r="R915" s="149" t="s">
        <v>263</v>
      </c>
      <c r="S915" s="149" t="s">
        <v>264</v>
      </c>
      <c r="T915" s="149" t="s">
        <v>266</v>
      </c>
      <c r="U915" s="150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27" t="s">
        <v>3</v>
      </c>
    </row>
    <row r="916" spans="1:65">
      <c r="A916" s="29"/>
      <c r="B916" s="19"/>
      <c r="C916" s="9"/>
      <c r="D916" s="10" t="s">
        <v>280</v>
      </c>
      <c r="E916" s="11" t="s">
        <v>280</v>
      </c>
      <c r="F916" s="11" t="s">
        <v>280</v>
      </c>
      <c r="G916" s="11" t="s">
        <v>309</v>
      </c>
      <c r="H916" s="11" t="s">
        <v>280</v>
      </c>
      <c r="I916" s="11" t="s">
        <v>309</v>
      </c>
      <c r="J916" s="11" t="s">
        <v>280</v>
      </c>
      <c r="K916" s="11" t="s">
        <v>280</v>
      </c>
      <c r="L916" s="11" t="s">
        <v>280</v>
      </c>
      <c r="M916" s="11" t="s">
        <v>280</v>
      </c>
      <c r="N916" s="11" t="s">
        <v>280</v>
      </c>
      <c r="O916" s="11" t="s">
        <v>280</v>
      </c>
      <c r="P916" s="11" t="s">
        <v>280</v>
      </c>
      <c r="Q916" s="11" t="s">
        <v>280</v>
      </c>
      <c r="R916" s="11" t="s">
        <v>280</v>
      </c>
      <c r="S916" s="11" t="s">
        <v>309</v>
      </c>
      <c r="T916" s="11" t="s">
        <v>280</v>
      </c>
      <c r="U916" s="150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7">
        <v>3</v>
      </c>
    </row>
    <row r="917" spans="1:65">
      <c r="A917" s="29"/>
      <c r="B917" s="19"/>
      <c r="C917" s="9"/>
      <c r="D917" s="25" t="s">
        <v>310</v>
      </c>
      <c r="E917" s="25" t="s">
        <v>310</v>
      </c>
      <c r="F917" s="25" t="s">
        <v>312</v>
      </c>
      <c r="G917" s="25" t="s">
        <v>310</v>
      </c>
      <c r="H917" s="25" t="s">
        <v>310</v>
      </c>
      <c r="I917" s="25" t="s">
        <v>311</v>
      </c>
      <c r="J917" s="25" t="s">
        <v>310</v>
      </c>
      <c r="K917" s="25" t="s">
        <v>310</v>
      </c>
      <c r="L917" s="25" t="s">
        <v>310</v>
      </c>
      <c r="M917" s="25" t="s">
        <v>310</v>
      </c>
      <c r="N917" s="25" t="s">
        <v>310</v>
      </c>
      <c r="O917" s="25" t="s">
        <v>314</v>
      </c>
      <c r="P917" s="25" t="s">
        <v>310</v>
      </c>
      <c r="Q917" s="25" t="s">
        <v>312</v>
      </c>
      <c r="R917" s="25" t="s">
        <v>310</v>
      </c>
      <c r="S917" s="25" t="s">
        <v>311</v>
      </c>
      <c r="T917" s="25" t="s">
        <v>116</v>
      </c>
      <c r="U917" s="150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7">
        <v>3</v>
      </c>
    </row>
    <row r="918" spans="1:65">
      <c r="A918" s="29"/>
      <c r="B918" s="18">
        <v>1</v>
      </c>
      <c r="C918" s="14">
        <v>1</v>
      </c>
      <c r="D918" s="200">
        <v>0.01</v>
      </c>
      <c r="E918" s="200" t="s">
        <v>299</v>
      </c>
      <c r="F918" s="200" t="s">
        <v>105</v>
      </c>
      <c r="G918" s="200" t="s">
        <v>299</v>
      </c>
      <c r="H918" s="200" t="s">
        <v>105</v>
      </c>
      <c r="I918" s="200" t="s">
        <v>299</v>
      </c>
      <c r="J918" s="200">
        <v>0.01</v>
      </c>
      <c r="K918" s="200">
        <v>0.01</v>
      </c>
      <c r="L918" s="200">
        <v>0.01</v>
      </c>
      <c r="M918" s="200">
        <v>0.01</v>
      </c>
      <c r="N918" s="200">
        <v>0.01</v>
      </c>
      <c r="O918" s="200">
        <v>0.01</v>
      </c>
      <c r="P918" s="200" t="s">
        <v>105</v>
      </c>
      <c r="Q918" s="200" t="s">
        <v>105</v>
      </c>
      <c r="R918" s="200" t="s">
        <v>105</v>
      </c>
      <c r="S918" s="200" t="s">
        <v>299</v>
      </c>
      <c r="T918" s="200">
        <v>0.01</v>
      </c>
      <c r="U918" s="202"/>
      <c r="V918" s="203"/>
      <c r="W918" s="203"/>
      <c r="X918" s="203"/>
      <c r="Y918" s="203"/>
      <c r="Z918" s="203"/>
      <c r="AA918" s="203"/>
      <c r="AB918" s="203"/>
      <c r="AC918" s="203"/>
      <c r="AD918" s="203"/>
      <c r="AE918" s="203"/>
      <c r="AF918" s="203"/>
      <c r="AG918" s="203"/>
      <c r="AH918" s="203"/>
      <c r="AI918" s="203"/>
      <c r="AJ918" s="203"/>
      <c r="AK918" s="203"/>
      <c r="AL918" s="203"/>
      <c r="AM918" s="203"/>
      <c r="AN918" s="203"/>
      <c r="AO918" s="203"/>
      <c r="AP918" s="203"/>
      <c r="AQ918" s="203"/>
      <c r="AR918" s="203"/>
      <c r="AS918" s="203"/>
      <c r="AT918" s="203"/>
      <c r="AU918" s="203"/>
      <c r="AV918" s="203"/>
      <c r="AW918" s="203"/>
      <c r="AX918" s="203"/>
      <c r="AY918" s="203"/>
      <c r="AZ918" s="203"/>
      <c r="BA918" s="203"/>
      <c r="BB918" s="203"/>
      <c r="BC918" s="203"/>
      <c r="BD918" s="203"/>
      <c r="BE918" s="203"/>
      <c r="BF918" s="203"/>
      <c r="BG918" s="203"/>
      <c r="BH918" s="203"/>
      <c r="BI918" s="203"/>
      <c r="BJ918" s="203"/>
      <c r="BK918" s="203"/>
      <c r="BL918" s="203"/>
      <c r="BM918" s="204">
        <v>1</v>
      </c>
    </row>
    <row r="919" spans="1:65">
      <c r="A919" s="29"/>
      <c r="B919" s="19">
        <v>1</v>
      </c>
      <c r="C919" s="9">
        <v>2</v>
      </c>
      <c r="D919" s="23">
        <v>0.01</v>
      </c>
      <c r="E919" s="23" t="s">
        <v>299</v>
      </c>
      <c r="F919" s="23" t="s">
        <v>105</v>
      </c>
      <c r="G919" s="23" t="s">
        <v>299</v>
      </c>
      <c r="H919" s="23" t="s">
        <v>105</v>
      </c>
      <c r="I919" s="23" t="s">
        <v>299</v>
      </c>
      <c r="J919" s="23">
        <v>0.01</v>
      </c>
      <c r="K919" s="23">
        <v>0.01</v>
      </c>
      <c r="L919" s="23">
        <v>0.01</v>
      </c>
      <c r="M919" s="23">
        <v>0.01</v>
      </c>
      <c r="N919" s="23">
        <v>0.01</v>
      </c>
      <c r="O919" s="23">
        <v>0.01</v>
      </c>
      <c r="P919" s="23" t="s">
        <v>105</v>
      </c>
      <c r="Q919" s="23" t="s">
        <v>105</v>
      </c>
      <c r="R919" s="23" t="s">
        <v>105</v>
      </c>
      <c r="S919" s="23" t="s">
        <v>299</v>
      </c>
      <c r="T919" s="209">
        <v>0.06</v>
      </c>
      <c r="U919" s="202"/>
      <c r="V919" s="203"/>
      <c r="W919" s="203"/>
      <c r="X919" s="203"/>
      <c r="Y919" s="203"/>
      <c r="Z919" s="203"/>
      <c r="AA919" s="203"/>
      <c r="AB919" s="203"/>
      <c r="AC919" s="203"/>
      <c r="AD919" s="203"/>
      <c r="AE919" s="203"/>
      <c r="AF919" s="203"/>
      <c r="AG919" s="203"/>
      <c r="AH919" s="203"/>
      <c r="AI919" s="203"/>
      <c r="AJ919" s="203"/>
      <c r="AK919" s="203"/>
      <c r="AL919" s="203"/>
      <c r="AM919" s="203"/>
      <c r="AN919" s="203"/>
      <c r="AO919" s="203"/>
      <c r="AP919" s="203"/>
      <c r="AQ919" s="203"/>
      <c r="AR919" s="203"/>
      <c r="AS919" s="203"/>
      <c r="AT919" s="203"/>
      <c r="AU919" s="203"/>
      <c r="AV919" s="203"/>
      <c r="AW919" s="203"/>
      <c r="AX919" s="203"/>
      <c r="AY919" s="203"/>
      <c r="AZ919" s="203"/>
      <c r="BA919" s="203"/>
      <c r="BB919" s="203"/>
      <c r="BC919" s="203"/>
      <c r="BD919" s="203"/>
      <c r="BE919" s="203"/>
      <c r="BF919" s="203"/>
      <c r="BG919" s="203"/>
      <c r="BH919" s="203"/>
      <c r="BI919" s="203"/>
      <c r="BJ919" s="203"/>
      <c r="BK919" s="203"/>
      <c r="BL919" s="203"/>
      <c r="BM919" s="204">
        <v>25</v>
      </c>
    </row>
    <row r="920" spans="1:65">
      <c r="A920" s="29"/>
      <c r="B920" s="19">
        <v>1</v>
      </c>
      <c r="C920" s="9">
        <v>3</v>
      </c>
      <c r="D920" s="23">
        <v>0.01</v>
      </c>
      <c r="E920" s="23" t="s">
        <v>299</v>
      </c>
      <c r="F920" s="23" t="s">
        <v>105</v>
      </c>
      <c r="G920" s="23" t="s">
        <v>299</v>
      </c>
      <c r="H920" s="23" t="s">
        <v>105</v>
      </c>
      <c r="I920" s="23" t="s">
        <v>299</v>
      </c>
      <c r="J920" s="23">
        <v>0.01</v>
      </c>
      <c r="K920" s="23">
        <v>0.01</v>
      </c>
      <c r="L920" s="23">
        <v>0.01</v>
      </c>
      <c r="M920" s="23">
        <v>0.01</v>
      </c>
      <c r="N920" s="23">
        <v>0.01</v>
      </c>
      <c r="O920" s="23">
        <v>0.01</v>
      </c>
      <c r="P920" s="23" t="s">
        <v>105</v>
      </c>
      <c r="Q920" s="23" t="s">
        <v>105</v>
      </c>
      <c r="R920" s="23" t="s">
        <v>105</v>
      </c>
      <c r="S920" s="23" t="s">
        <v>299</v>
      </c>
      <c r="T920" s="23">
        <v>0.02</v>
      </c>
      <c r="U920" s="202"/>
      <c r="V920" s="203"/>
      <c r="W920" s="203"/>
      <c r="X920" s="203"/>
      <c r="Y920" s="203"/>
      <c r="Z920" s="203"/>
      <c r="AA920" s="203"/>
      <c r="AB920" s="203"/>
      <c r="AC920" s="203"/>
      <c r="AD920" s="203"/>
      <c r="AE920" s="203"/>
      <c r="AF920" s="203"/>
      <c r="AG920" s="203"/>
      <c r="AH920" s="203"/>
      <c r="AI920" s="203"/>
      <c r="AJ920" s="203"/>
      <c r="AK920" s="203"/>
      <c r="AL920" s="203"/>
      <c r="AM920" s="203"/>
      <c r="AN920" s="203"/>
      <c r="AO920" s="203"/>
      <c r="AP920" s="203"/>
      <c r="AQ920" s="203"/>
      <c r="AR920" s="203"/>
      <c r="AS920" s="203"/>
      <c r="AT920" s="203"/>
      <c r="AU920" s="203"/>
      <c r="AV920" s="203"/>
      <c r="AW920" s="203"/>
      <c r="AX920" s="203"/>
      <c r="AY920" s="203"/>
      <c r="AZ920" s="203"/>
      <c r="BA920" s="203"/>
      <c r="BB920" s="203"/>
      <c r="BC920" s="203"/>
      <c r="BD920" s="203"/>
      <c r="BE920" s="203"/>
      <c r="BF920" s="203"/>
      <c r="BG920" s="203"/>
      <c r="BH920" s="203"/>
      <c r="BI920" s="203"/>
      <c r="BJ920" s="203"/>
      <c r="BK920" s="203"/>
      <c r="BL920" s="203"/>
      <c r="BM920" s="204">
        <v>16</v>
      </c>
    </row>
    <row r="921" spans="1:65">
      <c r="A921" s="29"/>
      <c r="B921" s="19">
        <v>1</v>
      </c>
      <c r="C921" s="9">
        <v>4</v>
      </c>
      <c r="D921" s="23">
        <v>0.01</v>
      </c>
      <c r="E921" s="23" t="s">
        <v>299</v>
      </c>
      <c r="F921" s="23" t="s">
        <v>105</v>
      </c>
      <c r="G921" s="23" t="s">
        <v>299</v>
      </c>
      <c r="H921" s="23" t="s">
        <v>105</v>
      </c>
      <c r="I921" s="23" t="s">
        <v>299</v>
      </c>
      <c r="J921" s="23">
        <v>0.01</v>
      </c>
      <c r="K921" s="23">
        <v>0.01</v>
      </c>
      <c r="L921" s="23">
        <v>0.01</v>
      </c>
      <c r="M921" s="23">
        <v>0.01</v>
      </c>
      <c r="N921" s="23">
        <v>0.01</v>
      </c>
      <c r="O921" s="23">
        <v>0.01</v>
      </c>
      <c r="P921" s="23" t="s">
        <v>105</v>
      </c>
      <c r="Q921" s="23" t="s">
        <v>105</v>
      </c>
      <c r="R921" s="23" t="s">
        <v>105</v>
      </c>
      <c r="S921" s="23" t="s">
        <v>299</v>
      </c>
      <c r="T921" s="23">
        <v>0.02</v>
      </c>
      <c r="U921" s="202"/>
      <c r="V921" s="203"/>
      <c r="W921" s="203"/>
      <c r="X921" s="203"/>
      <c r="Y921" s="203"/>
      <c r="Z921" s="203"/>
      <c r="AA921" s="203"/>
      <c r="AB921" s="203"/>
      <c r="AC921" s="203"/>
      <c r="AD921" s="203"/>
      <c r="AE921" s="203"/>
      <c r="AF921" s="203"/>
      <c r="AG921" s="203"/>
      <c r="AH921" s="203"/>
      <c r="AI921" s="203"/>
      <c r="AJ921" s="203"/>
      <c r="AK921" s="203"/>
      <c r="AL921" s="203"/>
      <c r="AM921" s="203"/>
      <c r="AN921" s="203"/>
      <c r="AO921" s="203"/>
      <c r="AP921" s="203"/>
      <c r="AQ921" s="203"/>
      <c r="AR921" s="203"/>
      <c r="AS921" s="203"/>
      <c r="AT921" s="203"/>
      <c r="AU921" s="203"/>
      <c r="AV921" s="203"/>
      <c r="AW921" s="203"/>
      <c r="AX921" s="203"/>
      <c r="AY921" s="203"/>
      <c r="AZ921" s="203"/>
      <c r="BA921" s="203"/>
      <c r="BB921" s="203"/>
      <c r="BC921" s="203"/>
      <c r="BD921" s="203"/>
      <c r="BE921" s="203"/>
      <c r="BF921" s="203"/>
      <c r="BG921" s="203"/>
      <c r="BH921" s="203"/>
      <c r="BI921" s="203"/>
      <c r="BJ921" s="203"/>
      <c r="BK921" s="203"/>
      <c r="BL921" s="203"/>
      <c r="BM921" s="204" t="s">
        <v>105</v>
      </c>
    </row>
    <row r="922" spans="1:65">
      <c r="A922" s="29"/>
      <c r="B922" s="19">
        <v>1</v>
      </c>
      <c r="C922" s="9">
        <v>5</v>
      </c>
      <c r="D922" s="23">
        <v>0.01</v>
      </c>
      <c r="E922" s="23" t="s">
        <v>299</v>
      </c>
      <c r="F922" s="23" t="s">
        <v>105</v>
      </c>
      <c r="G922" s="23" t="s">
        <v>299</v>
      </c>
      <c r="H922" s="23">
        <v>0.01</v>
      </c>
      <c r="I922" s="23" t="s">
        <v>299</v>
      </c>
      <c r="J922" s="23">
        <v>0.01</v>
      </c>
      <c r="K922" s="23">
        <v>0.01</v>
      </c>
      <c r="L922" s="23">
        <v>0.01</v>
      </c>
      <c r="M922" s="23">
        <v>0.01</v>
      </c>
      <c r="N922" s="23">
        <v>0.01</v>
      </c>
      <c r="O922" s="23">
        <v>0.01</v>
      </c>
      <c r="P922" s="23" t="s">
        <v>105</v>
      </c>
      <c r="Q922" s="23" t="s">
        <v>105</v>
      </c>
      <c r="R922" s="23" t="s">
        <v>105</v>
      </c>
      <c r="S922" s="23" t="s">
        <v>299</v>
      </c>
      <c r="T922" s="23">
        <v>0.02</v>
      </c>
      <c r="U922" s="202"/>
      <c r="V922" s="203"/>
      <c r="W922" s="203"/>
      <c r="X922" s="203"/>
      <c r="Y922" s="203"/>
      <c r="Z922" s="203"/>
      <c r="AA922" s="203"/>
      <c r="AB922" s="203"/>
      <c r="AC922" s="203"/>
      <c r="AD922" s="203"/>
      <c r="AE922" s="203"/>
      <c r="AF922" s="203"/>
      <c r="AG922" s="203"/>
      <c r="AH922" s="203"/>
      <c r="AI922" s="203"/>
      <c r="AJ922" s="203"/>
      <c r="AK922" s="203"/>
      <c r="AL922" s="203"/>
      <c r="AM922" s="203"/>
      <c r="AN922" s="203"/>
      <c r="AO922" s="203"/>
      <c r="AP922" s="203"/>
      <c r="AQ922" s="203"/>
      <c r="AR922" s="203"/>
      <c r="AS922" s="203"/>
      <c r="AT922" s="203"/>
      <c r="AU922" s="203"/>
      <c r="AV922" s="203"/>
      <c r="AW922" s="203"/>
      <c r="AX922" s="203"/>
      <c r="AY922" s="203"/>
      <c r="AZ922" s="203"/>
      <c r="BA922" s="203"/>
      <c r="BB922" s="203"/>
      <c r="BC922" s="203"/>
      <c r="BD922" s="203"/>
      <c r="BE922" s="203"/>
      <c r="BF922" s="203"/>
      <c r="BG922" s="203"/>
      <c r="BH922" s="203"/>
      <c r="BI922" s="203"/>
      <c r="BJ922" s="203"/>
      <c r="BK922" s="203"/>
      <c r="BL922" s="203"/>
      <c r="BM922" s="204">
        <v>122</v>
      </c>
    </row>
    <row r="923" spans="1:65">
      <c r="A923" s="29"/>
      <c r="B923" s="19">
        <v>1</v>
      </c>
      <c r="C923" s="9">
        <v>6</v>
      </c>
      <c r="D923" s="23">
        <v>0.01</v>
      </c>
      <c r="E923" s="23" t="s">
        <v>299</v>
      </c>
      <c r="F923" s="23" t="s">
        <v>105</v>
      </c>
      <c r="G923" s="23" t="s">
        <v>299</v>
      </c>
      <c r="H923" s="23" t="s">
        <v>105</v>
      </c>
      <c r="I923" s="23" t="s">
        <v>299</v>
      </c>
      <c r="J923" s="23">
        <v>0.01</v>
      </c>
      <c r="K923" s="23">
        <v>0.01</v>
      </c>
      <c r="L923" s="23">
        <v>0.01</v>
      </c>
      <c r="M923" s="23">
        <v>0.01</v>
      </c>
      <c r="N923" s="23">
        <v>0.01</v>
      </c>
      <c r="O923" s="23" t="s">
        <v>105</v>
      </c>
      <c r="P923" s="23" t="s">
        <v>105</v>
      </c>
      <c r="Q923" s="23" t="s">
        <v>105</v>
      </c>
      <c r="R923" s="23" t="s">
        <v>105</v>
      </c>
      <c r="S923" s="23" t="s">
        <v>299</v>
      </c>
      <c r="T923" s="23">
        <v>0.03</v>
      </c>
      <c r="U923" s="202"/>
      <c r="V923" s="203"/>
      <c r="W923" s="203"/>
      <c r="X923" s="203"/>
      <c r="Y923" s="203"/>
      <c r="Z923" s="203"/>
      <c r="AA923" s="203"/>
      <c r="AB923" s="203"/>
      <c r="AC923" s="203"/>
      <c r="AD923" s="203"/>
      <c r="AE923" s="203"/>
      <c r="AF923" s="203"/>
      <c r="AG923" s="203"/>
      <c r="AH923" s="203"/>
      <c r="AI923" s="203"/>
      <c r="AJ923" s="203"/>
      <c r="AK923" s="203"/>
      <c r="AL923" s="203"/>
      <c r="AM923" s="203"/>
      <c r="AN923" s="203"/>
      <c r="AO923" s="203"/>
      <c r="AP923" s="203"/>
      <c r="AQ923" s="203"/>
      <c r="AR923" s="203"/>
      <c r="AS923" s="203"/>
      <c r="AT923" s="203"/>
      <c r="AU923" s="203"/>
      <c r="AV923" s="203"/>
      <c r="AW923" s="203"/>
      <c r="AX923" s="203"/>
      <c r="AY923" s="203"/>
      <c r="AZ923" s="203"/>
      <c r="BA923" s="203"/>
      <c r="BB923" s="203"/>
      <c r="BC923" s="203"/>
      <c r="BD923" s="203"/>
      <c r="BE923" s="203"/>
      <c r="BF923" s="203"/>
      <c r="BG923" s="203"/>
      <c r="BH923" s="203"/>
      <c r="BI923" s="203"/>
      <c r="BJ923" s="203"/>
      <c r="BK923" s="203"/>
      <c r="BL923" s="203"/>
      <c r="BM923" s="56"/>
    </row>
    <row r="924" spans="1:65">
      <c r="A924" s="29"/>
      <c r="B924" s="20" t="s">
        <v>273</v>
      </c>
      <c r="C924" s="12"/>
      <c r="D924" s="207">
        <v>0.01</v>
      </c>
      <c r="E924" s="207" t="s">
        <v>726</v>
      </c>
      <c r="F924" s="207" t="s">
        <v>726</v>
      </c>
      <c r="G924" s="207" t="s">
        <v>726</v>
      </c>
      <c r="H924" s="207">
        <v>0.01</v>
      </c>
      <c r="I924" s="207" t="s">
        <v>726</v>
      </c>
      <c r="J924" s="207">
        <v>0.01</v>
      </c>
      <c r="K924" s="207">
        <v>0.01</v>
      </c>
      <c r="L924" s="207">
        <v>0.01</v>
      </c>
      <c r="M924" s="207">
        <v>0.01</v>
      </c>
      <c r="N924" s="207">
        <v>0.01</v>
      </c>
      <c r="O924" s="207">
        <v>0.01</v>
      </c>
      <c r="P924" s="207" t="s">
        <v>726</v>
      </c>
      <c r="Q924" s="207" t="s">
        <v>726</v>
      </c>
      <c r="R924" s="207" t="s">
        <v>726</v>
      </c>
      <c r="S924" s="207" t="s">
        <v>726</v>
      </c>
      <c r="T924" s="207">
        <v>2.6666666666666668E-2</v>
      </c>
      <c r="U924" s="202"/>
      <c r="V924" s="203"/>
      <c r="W924" s="203"/>
      <c r="X924" s="203"/>
      <c r="Y924" s="203"/>
      <c r="Z924" s="203"/>
      <c r="AA924" s="203"/>
      <c r="AB924" s="203"/>
      <c r="AC924" s="203"/>
      <c r="AD924" s="203"/>
      <c r="AE924" s="203"/>
      <c r="AF924" s="203"/>
      <c r="AG924" s="203"/>
      <c r="AH924" s="203"/>
      <c r="AI924" s="203"/>
      <c r="AJ924" s="203"/>
      <c r="AK924" s="203"/>
      <c r="AL924" s="203"/>
      <c r="AM924" s="203"/>
      <c r="AN924" s="203"/>
      <c r="AO924" s="203"/>
      <c r="AP924" s="203"/>
      <c r="AQ924" s="203"/>
      <c r="AR924" s="203"/>
      <c r="AS924" s="203"/>
      <c r="AT924" s="203"/>
      <c r="AU924" s="203"/>
      <c r="AV924" s="203"/>
      <c r="AW924" s="203"/>
      <c r="AX924" s="203"/>
      <c r="AY924" s="203"/>
      <c r="AZ924" s="203"/>
      <c r="BA924" s="203"/>
      <c r="BB924" s="203"/>
      <c r="BC924" s="203"/>
      <c r="BD924" s="203"/>
      <c r="BE924" s="203"/>
      <c r="BF924" s="203"/>
      <c r="BG924" s="203"/>
      <c r="BH924" s="203"/>
      <c r="BI924" s="203"/>
      <c r="BJ924" s="203"/>
      <c r="BK924" s="203"/>
      <c r="BL924" s="203"/>
      <c r="BM924" s="56"/>
    </row>
    <row r="925" spans="1:65">
      <c r="A925" s="29"/>
      <c r="B925" s="3" t="s">
        <v>274</v>
      </c>
      <c r="C925" s="28"/>
      <c r="D925" s="23">
        <v>0.01</v>
      </c>
      <c r="E925" s="23" t="s">
        <v>726</v>
      </c>
      <c r="F925" s="23" t="s">
        <v>726</v>
      </c>
      <c r="G925" s="23" t="s">
        <v>726</v>
      </c>
      <c r="H925" s="23">
        <v>0.01</v>
      </c>
      <c r="I925" s="23" t="s">
        <v>726</v>
      </c>
      <c r="J925" s="23">
        <v>0.01</v>
      </c>
      <c r="K925" s="23">
        <v>0.01</v>
      </c>
      <c r="L925" s="23">
        <v>0.01</v>
      </c>
      <c r="M925" s="23">
        <v>0.01</v>
      </c>
      <c r="N925" s="23">
        <v>0.01</v>
      </c>
      <c r="O925" s="23">
        <v>0.01</v>
      </c>
      <c r="P925" s="23" t="s">
        <v>726</v>
      </c>
      <c r="Q925" s="23" t="s">
        <v>726</v>
      </c>
      <c r="R925" s="23" t="s">
        <v>726</v>
      </c>
      <c r="S925" s="23" t="s">
        <v>726</v>
      </c>
      <c r="T925" s="23">
        <v>0.02</v>
      </c>
      <c r="U925" s="202"/>
      <c r="V925" s="203"/>
      <c r="W925" s="203"/>
      <c r="X925" s="203"/>
      <c r="Y925" s="203"/>
      <c r="Z925" s="203"/>
      <c r="AA925" s="203"/>
      <c r="AB925" s="203"/>
      <c r="AC925" s="203"/>
      <c r="AD925" s="203"/>
      <c r="AE925" s="203"/>
      <c r="AF925" s="203"/>
      <c r="AG925" s="203"/>
      <c r="AH925" s="203"/>
      <c r="AI925" s="203"/>
      <c r="AJ925" s="203"/>
      <c r="AK925" s="203"/>
      <c r="AL925" s="203"/>
      <c r="AM925" s="203"/>
      <c r="AN925" s="203"/>
      <c r="AO925" s="203"/>
      <c r="AP925" s="203"/>
      <c r="AQ925" s="203"/>
      <c r="AR925" s="203"/>
      <c r="AS925" s="203"/>
      <c r="AT925" s="203"/>
      <c r="AU925" s="203"/>
      <c r="AV925" s="203"/>
      <c r="AW925" s="203"/>
      <c r="AX925" s="203"/>
      <c r="AY925" s="203"/>
      <c r="AZ925" s="203"/>
      <c r="BA925" s="203"/>
      <c r="BB925" s="203"/>
      <c r="BC925" s="203"/>
      <c r="BD925" s="203"/>
      <c r="BE925" s="203"/>
      <c r="BF925" s="203"/>
      <c r="BG925" s="203"/>
      <c r="BH925" s="203"/>
      <c r="BI925" s="203"/>
      <c r="BJ925" s="203"/>
      <c r="BK925" s="203"/>
      <c r="BL925" s="203"/>
      <c r="BM925" s="56"/>
    </row>
    <row r="926" spans="1:65">
      <c r="A926" s="29"/>
      <c r="B926" s="3" t="s">
        <v>275</v>
      </c>
      <c r="C926" s="28"/>
      <c r="D926" s="23">
        <v>0</v>
      </c>
      <c r="E926" s="23" t="s">
        <v>726</v>
      </c>
      <c r="F926" s="23" t="s">
        <v>726</v>
      </c>
      <c r="G926" s="23" t="s">
        <v>726</v>
      </c>
      <c r="H926" s="23" t="s">
        <v>726</v>
      </c>
      <c r="I926" s="23" t="s">
        <v>726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  <c r="O926" s="23">
        <v>0</v>
      </c>
      <c r="P926" s="23" t="s">
        <v>726</v>
      </c>
      <c r="Q926" s="23" t="s">
        <v>726</v>
      </c>
      <c r="R926" s="23" t="s">
        <v>726</v>
      </c>
      <c r="S926" s="23" t="s">
        <v>726</v>
      </c>
      <c r="T926" s="23">
        <v>1.751190071541826E-2</v>
      </c>
      <c r="U926" s="202"/>
      <c r="V926" s="203"/>
      <c r="W926" s="203"/>
      <c r="X926" s="203"/>
      <c r="Y926" s="203"/>
      <c r="Z926" s="203"/>
      <c r="AA926" s="203"/>
      <c r="AB926" s="203"/>
      <c r="AC926" s="203"/>
      <c r="AD926" s="203"/>
      <c r="AE926" s="203"/>
      <c r="AF926" s="203"/>
      <c r="AG926" s="203"/>
      <c r="AH926" s="203"/>
      <c r="AI926" s="203"/>
      <c r="AJ926" s="203"/>
      <c r="AK926" s="203"/>
      <c r="AL926" s="203"/>
      <c r="AM926" s="203"/>
      <c r="AN926" s="203"/>
      <c r="AO926" s="203"/>
      <c r="AP926" s="203"/>
      <c r="AQ926" s="203"/>
      <c r="AR926" s="203"/>
      <c r="AS926" s="203"/>
      <c r="AT926" s="203"/>
      <c r="AU926" s="203"/>
      <c r="AV926" s="203"/>
      <c r="AW926" s="203"/>
      <c r="AX926" s="203"/>
      <c r="AY926" s="203"/>
      <c r="AZ926" s="203"/>
      <c r="BA926" s="203"/>
      <c r="BB926" s="203"/>
      <c r="BC926" s="203"/>
      <c r="BD926" s="203"/>
      <c r="BE926" s="203"/>
      <c r="BF926" s="203"/>
      <c r="BG926" s="203"/>
      <c r="BH926" s="203"/>
      <c r="BI926" s="203"/>
      <c r="BJ926" s="203"/>
      <c r="BK926" s="203"/>
      <c r="BL926" s="203"/>
      <c r="BM926" s="56"/>
    </row>
    <row r="927" spans="1:65">
      <c r="A927" s="29"/>
      <c r="B927" s="3" t="s">
        <v>86</v>
      </c>
      <c r="C927" s="28"/>
      <c r="D927" s="13">
        <v>0</v>
      </c>
      <c r="E927" s="13" t="s">
        <v>726</v>
      </c>
      <c r="F927" s="13" t="s">
        <v>726</v>
      </c>
      <c r="G927" s="13" t="s">
        <v>726</v>
      </c>
      <c r="H927" s="13" t="s">
        <v>726</v>
      </c>
      <c r="I927" s="13" t="s">
        <v>726</v>
      </c>
      <c r="J927" s="13">
        <v>0</v>
      </c>
      <c r="K927" s="13">
        <v>0</v>
      </c>
      <c r="L927" s="13">
        <v>0</v>
      </c>
      <c r="M927" s="13">
        <v>0</v>
      </c>
      <c r="N927" s="13">
        <v>0</v>
      </c>
      <c r="O927" s="13">
        <v>0</v>
      </c>
      <c r="P927" s="13" t="s">
        <v>726</v>
      </c>
      <c r="Q927" s="13" t="s">
        <v>726</v>
      </c>
      <c r="R927" s="13" t="s">
        <v>726</v>
      </c>
      <c r="S927" s="13" t="s">
        <v>726</v>
      </c>
      <c r="T927" s="13">
        <v>0.65669627682818466</v>
      </c>
      <c r="U927" s="150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5"/>
    </row>
    <row r="928" spans="1:65">
      <c r="A928" s="29"/>
      <c r="B928" s="3" t="s">
        <v>276</v>
      </c>
      <c r="C928" s="28"/>
      <c r="D928" s="13" t="s">
        <v>726</v>
      </c>
      <c r="E928" s="13" t="s">
        <v>726</v>
      </c>
      <c r="F928" s="13" t="s">
        <v>726</v>
      </c>
      <c r="G928" s="13" t="s">
        <v>726</v>
      </c>
      <c r="H928" s="13" t="s">
        <v>726</v>
      </c>
      <c r="I928" s="13" t="s">
        <v>726</v>
      </c>
      <c r="J928" s="13" t="s">
        <v>726</v>
      </c>
      <c r="K928" s="13" t="s">
        <v>726</v>
      </c>
      <c r="L928" s="13" t="s">
        <v>726</v>
      </c>
      <c r="M928" s="13" t="s">
        <v>726</v>
      </c>
      <c r="N928" s="13" t="s">
        <v>726</v>
      </c>
      <c r="O928" s="13" t="s">
        <v>726</v>
      </c>
      <c r="P928" s="13" t="s">
        <v>726</v>
      </c>
      <c r="Q928" s="13" t="s">
        <v>726</v>
      </c>
      <c r="R928" s="13" t="s">
        <v>726</v>
      </c>
      <c r="S928" s="13" t="s">
        <v>726</v>
      </c>
      <c r="T928" s="13" t="s">
        <v>726</v>
      </c>
      <c r="U928" s="150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5"/>
    </row>
    <row r="929" spans="1:65">
      <c r="A929" s="29"/>
      <c r="B929" s="45" t="s">
        <v>277</v>
      </c>
      <c r="C929" s="46"/>
      <c r="D929" s="44">
        <v>0</v>
      </c>
      <c r="E929" s="44">
        <v>2.02</v>
      </c>
      <c r="F929" s="44">
        <v>0.67</v>
      </c>
      <c r="G929" s="44">
        <v>2.02</v>
      </c>
      <c r="H929" s="44">
        <v>0.56000000000000005</v>
      </c>
      <c r="I929" s="44">
        <v>2.02</v>
      </c>
      <c r="J929" s="44">
        <v>0</v>
      </c>
      <c r="K929" s="44">
        <v>0</v>
      </c>
      <c r="L929" s="44">
        <v>0</v>
      </c>
      <c r="M929" s="44">
        <v>0</v>
      </c>
      <c r="N929" s="44">
        <v>0</v>
      </c>
      <c r="O929" s="44">
        <v>0.11</v>
      </c>
      <c r="P929" s="44">
        <v>0.67</v>
      </c>
      <c r="Q929" s="44">
        <v>0.67</v>
      </c>
      <c r="R929" s="44">
        <v>0.67</v>
      </c>
      <c r="S929" s="44">
        <v>2.02</v>
      </c>
      <c r="T929" s="44">
        <v>2.25</v>
      </c>
      <c r="U929" s="150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5"/>
    </row>
    <row r="930" spans="1:65">
      <c r="B930" s="3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BM930" s="55"/>
    </row>
    <row r="931" spans="1:65" ht="15">
      <c r="B931" s="8" t="s">
        <v>584</v>
      </c>
      <c r="BM931" s="27" t="s">
        <v>66</v>
      </c>
    </row>
    <row r="932" spans="1:65" ht="15">
      <c r="A932" s="24" t="s">
        <v>24</v>
      </c>
      <c r="B932" s="18" t="s">
        <v>110</v>
      </c>
      <c r="C932" s="15" t="s">
        <v>111</v>
      </c>
      <c r="D932" s="16" t="s">
        <v>236</v>
      </c>
      <c r="E932" s="17" t="s">
        <v>236</v>
      </c>
      <c r="F932" s="17" t="s">
        <v>236</v>
      </c>
      <c r="G932" s="17" t="s">
        <v>236</v>
      </c>
      <c r="H932" s="17" t="s">
        <v>236</v>
      </c>
      <c r="I932" s="17" t="s">
        <v>236</v>
      </c>
      <c r="J932" s="17" t="s">
        <v>236</v>
      </c>
      <c r="K932" s="17" t="s">
        <v>236</v>
      </c>
      <c r="L932" s="17" t="s">
        <v>236</v>
      </c>
      <c r="M932" s="17" t="s">
        <v>236</v>
      </c>
      <c r="N932" s="150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27">
        <v>1</v>
      </c>
    </row>
    <row r="933" spans="1:65">
      <c r="A933" s="29"/>
      <c r="B933" s="19" t="s">
        <v>237</v>
      </c>
      <c r="C933" s="9" t="s">
        <v>237</v>
      </c>
      <c r="D933" s="148" t="s">
        <v>241</v>
      </c>
      <c r="E933" s="149" t="s">
        <v>243</v>
      </c>
      <c r="F933" s="149" t="s">
        <v>244</v>
      </c>
      <c r="G933" s="149" t="s">
        <v>245</v>
      </c>
      <c r="H933" s="149" t="s">
        <v>247</v>
      </c>
      <c r="I933" s="149" t="s">
        <v>250</v>
      </c>
      <c r="J933" s="149" t="s">
        <v>257</v>
      </c>
      <c r="K933" s="149" t="s">
        <v>261</v>
      </c>
      <c r="L933" s="149" t="s">
        <v>263</v>
      </c>
      <c r="M933" s="149" t="s">
        <v>266</v>
      </c>
      <c r="N933" s="150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27" t="s">
        <v>3</v>
      </c>
    </row>
    <row r="934" spans="1:65">
      <c r="A934" s="29"/>
      <c r="B934" s="19"/>
      <c r="C934" s="9"/>
      <c r="D934" s="10" t="s">
        <v>280</v>
      </c>
      <c r="E934" s="11" t="s">
        <v>280</v>
      </c>
      <c r="F934" s="11" t="s">
        <v>280</v>
      </c>
      <c r="G934" s="11" t="s">
        <v>309</v>
      </c>
      <c r="H934" s="11" t="s">
        <v>280</v>
      </c>
      <c r="I934" s="11" t="s">
        <v>280</v>
      </c>
      <c r="J934" s="11" t="s">
        <v>280</v>
      </c>
      <c r="K934" s="11" t="s">
        <v>280</v>
      </c>
      <c r="L934" s="11" t="s">
        <v>280</v>
      </c>
      <c r="M934" s="11" t="s">
        <v>280</v>
      </c>
      <c r="N934" s="150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27">
        <v>2</v>
      </c>
    </row>
    <row r="935" spans="1:65">
      <c r="A935" s="29"/>
      <c r="B935" s="19"/>
      <c r="C935" s="9"/>
      <c r="D935" s="25" t="s">
        <v>310</v>
      </c>
      <c r="E935" s="25" t="s">
        <v>311</v>
      </c>
      <c r="F935" s="25" t="s">
        <v>312</v>
      </c>
      <c r="G935" s="25" t="s">
        <v>310</v>
      </c>
      <c r="H935" s="25" t="s">
        <v>313</v>
      </c>
      <c r="I935" s="25" t="s">
        <v>311</v>
      </c>
      <c r="J935" s="25" t="s">
        <v>314</v>
      </c>
      <c r="K935" s="25" t="s">
        <v>310</v>
      </c>
      <c r="L935" s="25" t="s">
        <v>310</v>
      </c>
      <c r="M935" s="25" t="s">
        <v>116</v>
      </c>
      <c r="N935" s="150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7">
        <v>3</v>
      </c>
    </row>
    <row r="936" spans="1:65">
      <c r="A936" s="29"/>
      <c r="B936" s="18">
        <v>1</v>
      </c>
      <c r="C936" s="14">
        <v>1</v>
      </c>
      <c r="D936" s="21">
        <v>0.46</v>
      </c>
      <c r="E936" s="21">
        <v>0.45</v>
      </c>
      <c r="F936" s="21">
        <v>0.44337749020996947</v>
      </c>
      <c r="G936" s="151">
        <v>0.5</v>
      </c>
      <c r="H936" s="151">
        <v>0.75529999999999997</v>
      </c>
      <c r="I936" s="151">
        <v>0.55000000000000004</v>
      </c>
      <c r="J936" s="21">
        <v>0.47</v>
      </c>
      <c r="K936" s="145">
        <v>0.3488</v>
      </c>
      <c r="L936" s="151">
        <v>0.34</v>
      </c>
      <c r="M936" s="21">
        <v>0.46</v>
      </c>
      <c r="N936" s="150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7">
        <v>1</v>
      </c>
    </row>
    <row r="937" spans="1:65">
      <c r="A937" s="29"/>
      <c r="B937" s="19">
        <v>1</v>
      </c>
      <c r="C937" s="9">
        <v>2</v>
      </c>
      <c r="D937" s="11">
        <v>0.5</v>
      </c>
      <c r="E937" s="11">
        <v>0.435</v>
      </c>
      <c r="F937" s="11">
        <v>0.46957827461260632</v>
      </c>
      <c r="G937" s="146">
        <v>0.5</v>
      </c>
      <c r="H937" s="146">
        <v>0.70550000000000002</v>
      </c>
      <c r="I937" s="146">
        <v>0.53</v>
      </c>
      <c r="J937" s="11">
        <v>0.49</v>
      </c>
      <c r="K937" s="11">
        <v>0.5202</v>
      </c>
      <c r="L937" s="146">
        <v>0.31</v>
      </c>
      <c r="M937" s="11">
        <v>0.49199999999999999</v>
      </c>
      <c r="N937" s="150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7">
        <v>26</v>
      </c>
    </row>
    <row r="938" spans="1:65">
      <c r="A938" s="29"/>
      <c r="B938" s="19">
        <v>1</v>
      </c>
      <c r="C938" s="9">
        <v>3</v>
      </c>
      <c r="D938" s="11">
        <v>0.44</v>
      </c>
      <c r="E938" s="11">
        <v>0.47099999999999997</v>
      </c>
      <c r="F938" s="11">
        <v>0.46607287284868054</v>
      </c>
      <c r="G938" s="146">
        <v>0.5</v>
      </c>
      <c r="H938" s="146">
        <v>0.78749999999999998</v>
      </c>
      <c r="I938" s="146">
        <v>0.55000000000000004</v>
      </c>
      <c r="J938" s="11">
        <v>0.48</v>
      </c>
      <c r="K938" s="11">
        <v>0.54010000000000002</v>
      </c>
      <c r="L938" s="146">
        <v>0.31</v>
      </c>
      <c r="M938" s="11">
        <v>0.48699999999999993</v>
      </c>
      <c r="N938" s="150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7">
        <v>16</v>
      </c>
    </row>
    <row r="939" spans="1:65">
      <c r="A939" s="29"/>
      <c r="B939" s="19">
        <v>1</v>
      </c>
      <c r="C939" s="9">
        <v>4</v>
      </c>
      <c r="D939" s="11">
        <v>0.49</v>
      </c>
      <c r="E939" s="11">
        <v>0.48299999999999998</v>
      </c>
      <c r="F939" s="11">
        <v>0.46392613304179098</v>
      </c>
      <c r="G939" s="146">
        <v>0.5</v>
      </c>
      <c r="H939" s="146">
        <v>0.78569999999999995</v>
      </c>
      <c r="I939" s="146">
        <v>0.54</v>
      </c>
      <c r="J939" s="11">
        <v>0.49</v>
      </c>
      <c r="K939" s="11">
        <v>0.4481</v>
      </c>
      <c r="L939" s="146">
        <v>0.36</v>
      </c>
      <c r="M939" s="11">
        <v>0.52100000000000002</v>
      </c>
      <c r="N939" s="150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7">
        <v>0.47511980032198903</v>
      </c>
    </row>
    <row r="940" spans="1:65">
      <c r="A940" s="29"/>
      <c r="B940" s="19">
        <v>1</v>
      </c>
      <c r="C940" s="9">
        <v>5</v>
      </c>
      <c r="D940" s="11">
        <v>0.44</v>
      </c>
      <c r="E940" s="11">
        <v>0.46300000000000002</v>
      </c>
      <c r="F940" s="11">
        <v>0.45563302656431137</v>
      </c>
      <c r="G940" s="146">
        <v>0.5</v>
      </c>
      <c r="H940" s="146">
        <v>0.6996</v>
      </c>
      <c r="I940" s="146">
        <v>0.55000000000000004</v>
      </c>
      <c r="J940" s="11">
        <v>0.49</v>
      </c>
      <c r="K940" s="11">
        <v>0.49480000000000002</v>
      </c>
      <c r="L940" s="146">
        <v>0.34</v>
      </c>
      <c r="M940" s="11">
        <v>0.49299999999999999</v>
      </c>
      <c r="N940" s="150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7">
        <v>123</v>
      </c>
    </row>
    <row r="941" spans="1:65">
      <c r="A941" s="29"/>
      <c r="B941" s="19">
        <v>1</v>
      </c>
      <c r="C941" s="9">
        <v>6</v>
      </c>
      <c r="D941" s="11">
        <v>0.48</v>
      </c>
      <c r="E941" s="11">
        <v>0.46</v>
      </c>
      <c r="F941" s="11">
        <v>0.47148501431424567</v>
      </c>
      <c r="G941" s="146">
        <v>0.4</v>
      </c>
      <c r="H941" s="146">
        <v>0.747</v>
      </c>
      <c r="I941" s="146">
        <v>0.53</v>
      </c>
      <c r="J941" s="11">
        <v>0.5</v>
      </c>
      <c r="K941" s="11">
        <v>0.46700000000000003</v>
      </c>
      <c r="L941" s="146">
        <v>0.39</v>
      </c>
      <c r="M941" s="11">
        <v>0.42499999999999999</v>
      </c>
      <c r="N941" s="150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5"/>
    </row>
    <row r="942" spans="1:65">
      <c r="A942" s="29"/>
      <c r="B942" s="20" t="s">
        <v>273</v>
      </c>
      <c r="C942" s="12"/>
      <c r="D942" s="22">
        <v>0.46833333333333332</v>
      </c>
      <c r="E942" s="22">
        <v>0.46033333333333332</v>
      </c>
      <c r="F942" s="22">
        <v>0.46167880193193406</v>
      </c>
      <c r="G942" s="22">
        <v>0.48333333333333334</v>
      </c>
      <c r="H942" s="22">
        <v>0.74676666666666669</v>
      </c>
      <c r="I942" s="22">
        <v>0.54166666666666663</v>
      </c>
      <c r="J942" s="22">
        <v>0.48666666666666664</v>
      </c>
      <c r="K942" s="22">
        <v>0.46983333333333333</v>
      </c>
      <c r="L942" s="22">
        <v>0.34166666666666662</v>
      </c>
      <c r="M942" s="22">
        <v>0.47966666666666663</v>
      </c>
      <c r="N942" s="150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55"/>
    </row>
    <row r="943" spans="1:65">
      <c r="A943" s="29"/>
      <c r="B943" s="3" t="s">
        <v>274</v>
      </c>
      <c r="C943" s="28"/>
      <c r="D943" s="11">
        <v>0.47</v>
      </c>
      <c r="E943" s="11">
        <v>0.46150000000000002</v>
      </c>
      <c r="F943" s="11">
        <v>0.46499950294523573</v>
      </c>
      <c r="G943" s="11">
        <v>0.5</v>
      </c>
      <c r="H943" s="11">
        <v>0.75114999999999998</v>
      </c>
      <c r="I943" s="11">
        <v>0.54500000000000004</v>
      </c>
      <c r="J943" s="11">
        <v>0.49</v>
      </c>
      <c r="K943" s="11">
        <v>0.48089999999999999</v>
      </c>
      <c r="L943" s="11">
        <v>0.34</v>
      </c>
      <c r="M943" s="11">
        <v>0.48949999999999994</v>
      </c>
      <c r="N943" s="150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55"/>
    </row>
    <row r="944" spans="1:65">
      <c r="A944" s="29"/>
      <c r="B944" s="3" t="s">
        <v>275</v>
      </c>
      <c r="C944" s="28"/>
      <c r="D944" s="23">
        <v>2.5625508125043422E-2</v>
      </c>
      <c r="E944" s="23">
        <v>1.6633299933166191E-2</v>
      </c>
      <c r="F944" s="23">
        <v>1.053006397700117E-2</v>
      </c>
      <c r="G944" s="23">
        <v>4.0824829046386291E-2</v>
      </c>
      <c r="H944" s="23">
        <v>3.7882748932286651E-2</v>
      </c>
      <c r="I944" s="23">
        <v>9.8319208025017604E-3</v>
      </c>
      <c r="J944" s="23">
        <v>1.0327955589886455E-2</v>
      </c>
      <c r="K944" s="23">
        <v>6.8157132177540242E-2</v>
      </c>
      <c r="L944" s="23">
        <v>3.060501048303475E-2</v>
      </c>
      <c r="M944" s="23">
        <v>3.3067607513496751E-2</v>
      </c>
      <c r="N944" s="202"/>
      <c r="O944" s="203"/>
      <c r="P944" s="203"/>
      <c r="Q944" s="203"/>
      <c r="R944" s="203"/>
      <c r="S944" s="203"/>
      <c r="T944" s="203"/>
      <c r="U944" s="203"/>
      <c r="V944" s="203"/>
      <c r="W944" s="203"/>
      <c r="X944" s="203"/>
      <c r="Y944" s="203"/>
      <c r="Z944" s="203"/>
      <c r="AA944" s="203"/>
      <c r="AB944" s="203"/>
      <c r="AC944" s="203"/>
      <c r="AD944" s="203"/>
      <c r="AE944" s="203"/>
      <c r="AF944" s="203"/>
      <c r="AG944" s="203"/>
      <c r="AH944" s="203"/>
      <c r="AI944" s="203"/>
      <c r="AJ944" s="203"/>
      <c r="AK944" s="203"/>
      <c r="AL944" s="203"/>
      <c r="AM944" s="203"/>
      <c r="AN944" s="203"/>
      <c r="AO944" s="203"/>
      <c r="AP944" s="203"/>
      <c r="AQ944" s="203"/>
      <c r="AR944" s="203"/>
      <c r="AS944" s="203"/>
      <c r="AT944" s="203"/>
      <c r="AU944" s="203"/>
      <c r="AV944" s="203"/>
      <c r="AW944" s="203"/>
      <c r="AX944" s="203"/>
      <c r="AY944" s="203"/>
      <c r="AZ944" s="203"/>
      <c r="BA944" s="203"/>
      <c r="BB944" s="203"/>
      <c r="BC944" s="203"/>
      <c r="BD944" s="203"/>
      <c r="BE944" s="203"/>
      <c r="BF944" s="203"/>
      <c r="BG944" s="203"/>
      <c r="BH944" s="203"/>
      <c r="BI944" s="203"/>
      <c r="BJ944" s="203"/>
      <c r="BK944" s="203"/>
      <c r="BL944" s="203"/>
      <c r="BM944" s="56"/>
    </row>
    <row r="945" spans="1:65">
      <c r="A945" s="29"/>
      <c r="B945" s="3" t="s">
        <v>86</v>
      </c>
      <c r="C945" s="28"/>
      <c r="D945" s="13">
        <v>5.471638745560873E-2</v>
      </c>
      <c r="E945" s="13">
        <v>3.613316422845661E-2</v>
      </c>
      <c r="F945" s="13">
        <v>2.2808203307011769E-2</v>
      </c>
      <c r="G945" s="13">
        <v>8.4465163544247504E-2</v>
      </c>
      <c r="H945" s="13">
        <v>5.072903039631297E-2</v>
      </c>
      <c r="I945" s="13">
        <v>1.8151238404618637E-2</v>
      </c>
      <c r="J945" s="13">
        <v>2.1221826554561212E-2</v>
      </c>
      <c r="K945" s="13">
        <v>0.14506661690856384</v>
      </c>
      <c r="L945" s="13">
        <v>8.95756404381505E-2</v>
      </c>
      <c r="M945" s="13">
        <v>6.8938723099715257E-2</v>
      </c>
      <c r="N945" s="150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5"/>
    </row>
    <row r="946" spans="1:65">
      <c r="A946" s="29"/>
      <c r="B946" s="3" t="s">
        <v>276</v>
      </c>
      <c r="C946" s="28"/>
      <c r="D946" s="13">
        <v>-1.4283696415212543E-2</v>
      </c>
      <c r="E946" s="13">
        <v>-3.1121554981785482E-2</v>
      </c>
      <c r="F946" s="13">
        <v>-2.8289703735659977E-2</v>
      </c>
      <c r="G946" s="13">
        <v>1.7287288397111578E-2</v>
      </c>
      <c r="H946" s="13">
        <v>0.57174393944555124</v>
      </c>
      <c r="I946" s="13">
        <v>0.14006334044503888</v>
      </c>
      <c r="J946" s="13">
        <v>2.4303062799850172E-2</v>
      </c>
      <c r="K946" s="13">
        <v>-1.1126597933980187E-2</v>
      </c>
      <c r="L946" s="13">
        <v>-0.28088312371928326</v>
      </c>
      <c r="M946" s="13">
        <v>9.569936554098879E-3</v>
      </c>
      <c r="N946" s="150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5"/>
    </row>
    <row r="947" spans="1:65">
      <c r="A947" s="29"/>
      <c r="B947" s="45" t="s">
        <v>277</v>
      </c>
      <c r="C947" s="46"/>
      <c r="D947" s="44">
        <v>0.1</v>
      </c>
      <c r="E947" s="44">
        <v>0.65</v>
      </c>
      <c r="F947" s="44">
        <v>0.56000000000000005</v>
      </c>
      <c r="G947" s="44" t="s">
        <v>278</v>
      </c>
      <c r="H947" s="44">
        <v>18.989999999999998</v>
      </c>
      <c r="I947" s="44">
        <v>4.93</v>
      </c>
      <c r="J947" s="44">
        <v>1.1499999999999999</v>
      </c>
      <c r="K947" s="44">
        <v>0</v>
      </c>
      <c r="L947" s="44">
        <v>8.7899999999999991</v>
      </c>
      <c r="M947" s="44">
        <v>0.67</v>
      </c>
      <c r="N947" s="150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5"/>
    </row>
    <row r="948" spans="1:65">
      <c r="B948" s="30" t="s">
        <v>317</v>
      </c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BM948" s="55"/>
    </row>
    <row r="949" spans="1:65">
      <c r="BM949" s="55"/>
    </row>
    <row r="950" spans="1:65" ht="15">
      <c r="B950" s="8" t="s">
        <v>585</v>
      </c>
      <c r="BM950" s="27" t="s">
        <v>66</v>
      </c>
    </row>
    <row r="951" spans="1:65" ht="15">
      <c r="A951" s="24" t="s">
        <v>27</v>
      </c>
      <c r="B951" s="18" t="s">
        <v>110</v>
      </c>
      <c r="C951" s="15" t="s">
        <v>111</v>
      </c>
      <c r="D951" s="16" t="s">
        <v>236</v>
      </c>
      <c r="E951" s="17" t="s">
        <v>236</v>
      </c>
      <c r="F951" s="17" t="s">
        <v>236</v>
      </c>
      <c r="G951" s="17" t="s">
        <v>236</v>
      </c>
      <c r="H951" s="17" t="s">
        <v>236</v>
      </c>
      <c r="I951" s="17" t="s">
        <v>236</v>
      </c>
      <c r="J951" s="17" t="s">
        <v>236</v>
      </c>
      <c r="K951" s="17" t="s">
        <v>236</v>
      </c>
      <c r="L951" s="17" t="s">
        <v>236</v>
      </c>
      <c r="M951" s="17" t="s">
        <v>236</v>
      </c>
      <c r="N951" s="17" t="s">
        <v>236</v>
      </c>
      <c r="O951" s="17" t="s">
        <v>236</v>
      </c>
      <c r="P951" s="17" t="s">
        <v>236</v>
      </c>
      <c r="Q951" s="17" t="s">
        <v>236</v>
      </c>
      <c r="R951" s="17" t="s">
        <v>236</v>
      </c>
      <c r="S951" s="17" t="s">
        <v>236</v>
      </c>
      <c r="T951" s="17" t="s">
        <v>236</v>
      </c>
      <c r="U951" s="17" t="s">
        <v>236</v>
      </c>
      <c r="V951" s="17" t="s">
        <v>236</v>
      </c>
      <c r="W951" s="17" t="s">
        <v>236</v>
      </c>
      <c r="X951" s="17" t="s">
        <v>236</v>
      </c>
      <c r="Y951" s="17" t="s">
        <v>236</v>
      </c>
      <c r="Z951" s="150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27">
        <v>1</v>
      </c>
    </row>
    <row r="952" spans="1:65">
      <c r="A952" s="29"/>
      <c r="B952" s="19" t="s">
        <v>237</v>
      </c>
      <c r="C952" s="9" t="s">
        <v>237</v>
      </c>
      <c r="D952" s="148" t="s">
        <v>239</v>
      </c>
      <c r="E952" s="149" t="s">
        <v>241</v>
      </c>
      <c r="F952" s="149" t="s">
        <v>242</v>
      </c>
      <c r="G952" s="149" t="s">
        <v>243</v>
      </c>
      <c r="H952" s="149" t="s">
        <v>244</v>
      </c>
      <c r="I952" s="149" t="s">
        <v>245</v>
      </c>
      <c r="J952" s="149" t="s">
        <v>246</v>
      </c>
      <c r="K952" s="149" t="s">
        <v>249</v>
      </c>
      <c r="L952" s="149" t="s">
        <v>250</v>
      </c>
      <c r="M952" s="149" t="s">
        <v>251</v>
      </c>
      <c r="N952" s="149" t="s">
        <v>252</v>
      </c>
      <c r="O952" s="149" t="s">
        <v>253</v>
      </c>
      <c r="P952" s="149" t="s">
        <v>254</v>
      </c>
      <c r="Q952" s="149" t="s">
        <v>255</v>
      </c>
      <c r="R952" s="149" t="s">
        <v>256</v>
      </c>
      <c r="S952" s="149" t="s">
        <v>257</v>
      </c>
      <c r="T952" s="149" t="s">
        <v>258</v>
      </c>
      <c r="U952" s="149" t="s">
        <v>260</v>
      </c>
      <c r="V952" s="149" t="s">
        <v>263</v>
      </c>
      <c r="W952" s="149" t="s">
        <v>264</v>
      </c>
      <c r="X952" s="149" t="s">
        <v>265</v>
      </c>
      <c r="Y952" s="149" t="s">
        <v>266</v>
      </c>
      <c r="Z952" s="150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27" t="s">
        <v>3</v>
      </c>
    </row>
    <row r="953" spans="1:65">
      <c r="A953" s="29"/>
      <c r="B953" s="19"/>
      <c r="C953" s="9"/>
      <c r="D953" s="10" t="s">
        <v>280</v>
      </c>
      <c r="E953" s="11" t="s">
        <v>280</v>
      </c>
      <c r="F953" s="11" t="s">
        <v>280</v>
      </c>
      <c r="G953" s="11" t="s">
        <v>280</v>
      </c>
      <c r="H953" s="11" t="s">
        <v>280</v>
      </c>
      <c r="I953" s="11" t="s">
        <v>309</v>
      </c>
      <c r="J953" s="11" t="s">
        <v>280</v>
      </c>
      <c r="K953" s="11" t="s">
        <v>309</v>
      </c>
      <c r="L953" s="11" t="s">
        <v>280</v>
      </c>
      <c r="M953" s="11" t="s">
        <v>280</v>
      </c>
      <c r="N953" s="11" t="s">
        <v>280</v>
      </c>
      <c r="O953" s="11" t="s">
        <v>280</v>
      </c>
      <c r="P953" s="11" t="s">
        <v>280</v>
      </c>
      <c r="Q953" s="11" t="s">
        <v>280</v>
      </c>
      <c r="R953" s="11" t="s">
        <v>309</v>
      </c>
      <c r="S953" s="11" t="s">
        <v>280</v>
      </c>
      <c r="T953" s="11" t="s">
        <v>280</v>
      </c>
      <c r="U953" s="11" t="s">
        <v>280</v>
      </c>
      <c r="V953" s="11" t="s">
        <v>280</v>
      </c>
      <c r="W953" s="11" t="s">
        <v>309</v>
      </c>
      <c r="X953" s="11" t="s">
        <v>281</v>
      </c>
      <c r="Y953" s="11" t="s">
        <v>280</v>
      </c>
      <c r="Z953" s="150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7">
        <v>2</v>
      </c>
    </row>
    <row r="954" spans="1:65">
      <c r="A954" s="29"/>
      <c r="B954" s="19"/>
      <c r="C954" s="9"/>
      <c r="D954" s="25" t="s">
        <v>310</v>
      </c>
      <c r="E954" s="25" t="s">
        <v>310</v>
      </c>
      <c r="F954" s="25" t="s">
        <v>272</v>
      </c>
      <c r="G954" s="25" t="s">
        <v>311</v>
      </c>
      <c r="H954" s="25" t="s">
        <v>312</v>
      </c>
      <c r="I954" s="25" t="s">
        <v>310</v>
      </c>
      <c r="J954" s="25" t="s">
        <v>310</v>
      </c>
      <c r="K954" s="25" t="s">
        <v>311</v>
      </c>
      <c r="L954" s="25" t="s">
        <v>311</v>
      </c>
      <c r="M954" s="25" t="s">
        <v>310</v>
      </c>
      <c r="N954" s="25" t="s">
        <v>310</v>
      </c>
      <c r="O954" s="25" t="s">
        <v>310</v>
      </c>
      <c r="P954" s="25" t="s">
        <v>310</v>
      </c>
      <c r="Q954" s="25" t="s">
        <v>310</v>
      </c>
      <c r="R954" s="25" t="s">
        <v>310</v>
      </c>
      <c r="S954" s="25" t="s">
        <v>314</v>
      </c>
      <c r="T954" s="25" t="s">
        <v>310</v>
      </c>
      <c r="U954" s="25" t="s">
        <v>312</v>
      </c>
      <c r="V954" s="25" t="s">
        <v>310</v>
      </c>
      <c r="W954" s="25" t="s">
        <v>311</v>
      </c>
      <c r="X954" s="25" t="s">
        <v>313</v>
      </c>
      <c r="Y954" s="25" t="s">
        <v>116</v>
      </c>
      <c r="Z954" s="150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7">
        <v>2</v>
      </c>
    </row>
    <row r="955" spans="1:65">
      <c r="A955" s="29"/>
      <c r="B955" s="18">
        <v>1</v>
      </c>
      <c r="C955" s="14">
        <v>1</v>
      </c>
      <c r="D955" s="151">
        <v>0.5</v>
      </c>
      <c r="E955" s="151" t="s">
        <v>316</v>
      </c>
      <c r="F955" s="21">
        <v>0.2</v>
      </c>
      <c r="G955" s="151">
        <v>0.2</v>
      </c>
      <c r="H955" s="151" t="s">
        <v>96</v>
      </c>
      <c r="I955" s="21">
        <v>0.16</v>
      </c>
      <c r="J955" s="21">
        <v>0.16</v>
      </c>
      <c r="K955" s="145">
        <v>0.18</v>
      </c>
      <c r="L955" s="21">
        <v>0.16</v>
      </c>
      <c r="M955" s="21">
        <v>0.15</v>
      </c>
      <c r="N955" s="21">
        <v>0.15</v>
      </c>
      <c r="O955" s="21">
        <v>0.16</v>
      </c>
      <c r="P955" s="21">
        <v>0.15</v>
      </c>
      <c r="Q955" s="21">
        <v>0.16</v>
      </c>
      <c r="R955" s="21">
        <v>0.11</v>
      </c>
      <c r="S955" s="151" t="s">
        <v>299</v>
      </c>
      <c r="T955" s="145">
        <v>0.22</v>
      </c>
      <c r="U955" s="21">
        <v>0.13</v>
      </c>
      <c r="V955" s="21">
        <v>0.13</v>
      </c>
      <c r="W955" s="21">
        <v>0.18525859265031341</v>
      </c>
      <c r="X955" s="151" t="s">
        <v>95</v>
      </c>
      <c r="Y955" s="151">
        <v>0.06</v>
      </c>
      <c r="Z955" s="150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7">
        <v>1</v>
      </c>
    </row>
    <row r="956" spans="1:65">
      <c r="A956" s="29"/>
      <c r="B956" s="19">
        <v>1</v>
      </c>
      <c r="C956" s="9">
        <v>2</v>
      </c>
      <c r="D956" s="146">
        <v>0.47</v>
      </c>
      <c r="E956" s="11">
        <v>0.21</v>
      </c>
      <c r="F956" s="146" t="s">
        <v>96</v>
      </c>
      <c r="G956" s="146">
        <v>0.2</v>
      </c>
      <c r="H956" s="146" t="s">
        <v>96</v>
      </c>
      <c r="I956" s="11">
        <v>0.15</v>
      </c>
      <c r="J956" s="11">
        <v>0.19</v>
      </c>
      <c r="K956" s="11">
        <v>0.15</v>
      </c>
      <c r="L956" s="11">
        <v>0.14000000000000001</v>
      </c>
      <c r="M956" s="11">
        <v>0.14000000000000001</v>
      </c>
      <c r="N956" s="11">
        <v>0.14000000000000001</v>
      </c>
      <c r="O956" s="11">
        <v>0.17</v>
      </c>
      <c r="P956" s="11">
        <v>0.14000000000000001</v>
      </c>
      <c r="Q956" s="11">
        <v>0.17</v>
      </c>
      <c r="R956" s="11">
        <v>0.11</v>
      </c>
      <c r="S956" s="146" t="s">
        <v>299</v>
      </c>
      <c r="T956" s="146">
        <v>0.03</v>
      </c>
      <c r="U956" s="11">
        <v>0.14000000000000001</v>
      </c>
      <c r="V956" s="11">
        <v>0.14000000000000001</v>
      </c>
      <c r="W956" s="11">
        <v>0.18544222088615939</v>
      </c>
      <c r="X956" s="146" t="s">
        <v>95</v>
      </c>
      <c r="Y956" s="146" t="s">
        <v>316</v>
      </c>
      <c r="Z956" s="150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7">
        <v>27</v>
      </c>
    </row>
    <row r="957" spans="1:65">
      <c r="A957" s="29"/>
      <c r="B957" s="19">
        <v>1</v>
      </c>
      <c r="C957" s="9">
        <v>3</v>
      </c>
      <c r="D957" s="146">
        <v>0.48</v>
      </c>
      <c r="E957" s="146" t="s">
        <v>316</v>
      </c>
      <c r="F957" s="146" t="s">
        <v>96</v>
      </c>
      <c r="G957" s="146">
        <v>0.2</v>
      </c>
      <c r="H957" s="146" t="s">
        <v>96</v>
      </c>
      <c r="I957" s="11">
        <v>0.15</v>
      </c>
      <c r="J957" s="11">
        <v>0.18</v>
      </c>
      <c r="K957" s="11">
        <v>0.14000000000000001</v>
      </c>
      <c r="L957" s="11">
        <v>0.15</v>
      </c>
      <c r="M957" s="11">
        <v>0.16</v>
      </c>
      <c r="N957" s="11">
        <v>0.14000000000000001</v>
      </c>
      <c r="O957" s="11">
        <v>0.15</v>
      </c>
      <c r="P957" s="11">
        <v>0.17</v>
      </c>
      <c r="Q957" s="11">
        <v>0.14000000000000001</v>
      </c>
      <c r="R957" s="11">
        <v>0.12</v>
      </c>
      <c r="S957" s="146" t="s">
        <v>299</v>
      </c>
      <c r="T957" s="146">
        <v>2.5999999999999999E-2</v>
      </c>
      <c r="U957" s="11">
        <v>0.13</v>
      </c>
      <c r="V957" s="11">
        <v>0.15</v>
      </c>
      <c r="W957" s="11">
        <v>0.19164221868005801</v>
      </c>
      <c r="X957" s="146" t="s">
        <v>95</v>
      </c>
      <c r="Y957" s="146">
        <v>7.0000000000000007E-2</v>
      </c>
      <c r="Z957" s="150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7">
        <v>16</v>
      </c>
    </row>
    <row r="958" spans="1:65">
      <c r="A958" s="29"/>
      <c r="B958" s="19">
        <v>1</v>
      </c>
      <c r="C958" s="9">
        <v>4</v>
      </c>
      <c r="D958" s="146">
        <v>0.41</v>
      </c>
      <c r="E958" s="146" t="s">
        <v>316</v>
      </c>
      <c r="F958" s="146" t="s">
        <v>96</v>
      </c>
      <c r="G958" s="146">
        <v>0.2</v>
      </c>
      <c r="H958" s="146" t="s">
        <v>96</v>
      </c>
      <c r="I958" s="11">
        <v>0.17</v>
      </c>
      <c r="J958" s="11">
        <v>0.19</v>
      </c>
      <c r="K958" s="11">
        <v>0.15</v>
      </c>
      <c r="L958" s="11">
        <v>0.2</v>
      </c>
      <c r="M958" s="11">
        <v>0.13</v>
      </c>
      <c r="N958" s="11">
        <v>0.14000000000000001</v>
      </c>
      <c r="O958" s="11">
        <v>0.17</v>
      </c>
      <c r="P958" s="11">
        <v>0.15</v>
      </c>
      <c r="Q958" s="11">
        <v>0.14000000000000001</v>
      </c>
      <c r="R958" s="11">
        <v>0.15</v>
      </c>
      <c r="S958" s="146" t="s">
        <v>299</v>
      </c>
      <c r="T958" s="146" t="s">
        <v>105</v>
      </c>
      <c r="U958" s="11">
        <v>0.13</v>
      </c>
      <c r="V958" s="11">
        <v>0.15</v>
      </c>
      <c r="W958" s="11">
        <v>0.18202710942989098</v>
      </c>
      <c r="X958" s="146" t="s">
        <v>95</v>
      </c>
      <c r="Y958" s="146">
        <v>0.11</v>
      </c>
      <c r="Z958" s="150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7">
        <v>0.15764654873912351</v>
      </c>
    </row>
    <row r="959" spans="1:65">
      <c r="A959" s="29"/>
      <c r="B959" s="19">
        <v>1</v>
      </c>
      <c r="C959" s="9">
        <v>5</v>
      </c>
      <c r="D959" s="146">
        <v>0.5</v>
      </c>
      <c r="E959" s="11">
        <v>0.18</v>
      </c>
      <c r="F959" s="146" t="s">
        <v>96</v>
      </c>
      <c r="G959" s="146">
        <v>0.2</v>
      </c>
      <c r="H959" s="146" t="s">
        <v>96</v>
      </c>
      <c r="I959" s="11">
        <v>0.17</v>
      </c>
      <c r="J959" s="11">
        <v>0.19</v>
      </c>
      <c r="K959" s="11">
        <v>0.14000000000000001</v>
      </c>
      <c r="L959" s="11">
        <v>0.14000000000000001</v>
      </c>
      <c r="M959" s="11">
        <v>0.13</v>
      </c>
      <c r="N959" s="11">
        <v>0.14000000000000001</v>
      </c>
      <c r="O959" s="11">
        <v>0.15</v>
      </c>
      <c r="P959" s="11">
        <v>0.15</v>
      </c>
      <c r="Q959" s="11">
        <v>0.17</v>
      </c>
      <c r="R959" s="152">
        <v>0.08</v>
      </c>
      <c r="S959" s="146" t="s">
        <v>299</v>
      </c>
      <c r="T959" s="146">
        <v>2.5999999999999999E-2</v>
      </c>
      <c r="U959" s="11">
        <v>0.15</v>
      </c>
      <c r="V959" s="11">
        <v>0.15</v>
      </c>
      <c r="W959" s="11">
        <v>0.19054959486300199</v>
      </c>
      <c r="X959" s="146" t="s">
        <v>95</v>
      </c>
      <c r="Y959" s="152">
        <v>0.18</v>
      </c>
      <c r="Z959" s="150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7">
        <v>124</v>
      </c>
    </row>
    <row r="960" spans="1:65">
      <c r="A960" s="29"/>
      <c r="B960" s="19">
        <v>1</v>
      </c>
      <c r="C960" s="9">
        <v>6</v>
      </c>
      <c r="D960" s="146">
        <v>0.47</v>
      </c>
      <c r="E960" s="11">
        <v>0.13</v>
      </c>
      <c r="F960" s="146" t="s">
        <v>96</v>
      </c>
      <c r="G960" s="146">
        <v>0.2</v>
      </c>
      <c r="H960" s="146" t="s">
        <v>96</v>
      </c>
      <c r="I960" s="11">
        <v>0.15</v>
      </c>
      <c r="J960" s="11">
        <v>0.18</v>
      </c>
      <c r="K960" s="11">
        <v>0.15</v>
      </c>
      <c r="L960" s="11">
        <v>0.17</v>
      </c>
      <c r="M960" s="11">
        <v>0.13</v>
      </c>
      <c r="N960" s="11">
        <v>0.14000000000000001</v>
      </c>
      <c r="O960" s="11">
        <v>0.17</v>
      </c>
      <c r="P960" s="11">
        <v>0.15</v>
      </c>
      <c r="Q960" s="11">
        <v>0.17</v>
      </c>
      <c r="R960" s="11">
        <v>0.12</v>
      </c>
      <c r="S960" s="146" t="s">
        <v>299</v>
      </c>
      <c r="T960" s="146">
        <v>0.125</v>
      </c>
      <c r="U960" s="11">
        <v>0.14000000000000001</v>
      </c>
      <c r="V960" s="11">
        <v>0.16</v>
      </c>
      <c r="W960" s="11">
        <v>0.1852696500116916</v>
      </c>
      <c r="X960" s="146" t="s">
        <v>95</v>
      </c>
      <c r="Y960" s="146">
        <v>7.0000000000000007E-2</v>
      </c>
      <c r="Z960" s="150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55"/>
    </row>
    <row r="961" spans="1:65">
      <c r="A961" s="29"/>
      <c r="B961" s="20" t="s">
        <v>273</v>
      </c>
      <c r="C961" s="12"/>
      <c r="D961" s="22">
        <v>0.47166666666666668</v>
      </c>
      <c r="E961" s="22">
        <v>0.17333333333333334</v>
      </c>
      <c r="F961" s="22">
        <v>0.2</v>
      </c>
      <c r="G961" s="22">
        <v>0.19999999999999998</v>
      </c>
      <c r="H961" s="22" t="s">
        <v>726</v>
      </c>
      <c r="I961" s="22">
        <v>0.15833333333333335</v>
      </c>
      <c r="J961" s="22">
        <v>0.18166666666666664</v>
      </c>
      <c r="K961" s="22">
        <v>0.15166666666666667</v>
      </c>
      <c r="L961" s="22">
        <v>0.16000000000000003</v>
      </c>
      <c r="M961" s="22">
        <v>0.14000000000000001</v>
      </c>
      <c r="N961" s="22">
        <v>0.14166666666666669</v>
      </c>
      <c r="O961" s="22">
        <v>0.16166666666666668</v>
      </c>
      <c r="P961" s="22">
        <v>0.1516666666666667</v>
      </c>
      <c r="Q961" s="22">
        <v>0.15833333333333335</v>
      </c>
      <c r="R961" s="22">
        <v>0.11499999999999999</v>
      </c>
      <c r="S961" s="22" t="s">
        <v>726</v>
      </c>
      <c r="T961" s="22">
        <v>8.5400000000000004E-2</v>
      </c>
      <c r="U961" s="22">
        <v>0.13666666666666669</v>
      </c>
      <c r="V961" s="22">
        <v>0.1466666666666667</v>
      </c>
      <c r="W961" s="22">
        <v>0.18669823108685257</v>
      </c>
      <c r="X961" s="22" t="s">
        <v>726</v>
      </c>
      <c r="Y961" s="22">
        <v>9.8000000000000004E-2</v>
      </c>
      <c r="Z961" s="150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55"/>
    </row>
    <row r="962" spans="1:65">
      <c r="A962" s="29"/>
      <c r="B962" s="3" t="s">
        <v>274</v>
      </c>
      <c r="C962" s="28"/>
      <c r="D962" s="11">
        <v>0.47499999999999998</v>
      </c>
      <c r="E962" s="11">
        <v>0.18</v>
      </c>
      <c r="F962" s="11">
        <v>0.2</v>
      </c>
      <c r="G962" s="11">
        <v>0.2</v>
      </c>
      <c r="H962" s="11" t="s">
        <v>726</v>
      </c>
      <c r="I962" s="11">
        <v>0.155</v>
      </c>
      <c r="J962" s="11">
        <v>0.185</v>
      </c>
      <c r="K962" s="11">
        <v>0.15</v>
      </c>
      <c r="L962" s="11">
        <v>0.155</v>
      </c>
      <c r="M962" s="11">
        <v>0.13500000000000001</v>
      </c>
      <c r="N962" s="11">
        <v>0.14000000000000001</v>
      </c>
      <c r="O962" s="11">
        <v>0.16500000000000001</v>
      </c>
      <c r="P962" s="11">
        <v>0.15</v>
      </c>
      <c r="Q962" s="11">
        <v>0.16500000000000001</v>
      </c>
      <c r="R962" s="11">
        <v>0.11499999999999999</v>
      </c>
      <c r="S962" s="11" t="s">
        <v>726</v>
      </c>
      <c r="T962" s="11">
        <v>0.03</v>
      </c>
      <c r="U962" s="11">
        <v>0.13500000000000001</v>
      </c>
      <c r="V962" s="11">
        <v>0.15</v>
      </c>
      <c r="W962" s="11">
        <v>0.18535593544892548</v>
      </c>
      <c r="X962" s="11" t="s">
        <v>726</v>
      </c>
      <c r="Y962" s="11">
        <v>7.0000000000000007E-2</v>
      </c>
      <c r="Z962" s="150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55"/>
    </row>
    <row r="963" spans="1:65">
      <c r="A963" s="29"/>
      <c r="B963" s="3" t="s">
        <v>275</v>
      </c>
      <c r="C963" s="28"/>
      <c r="D963" s="23">
        <v>3.311595788538612E-2</v>
      </c>
      <c r="E963" s="23">
        <v>4.0414518843273635E-2</v>
      </c>
      <c r="F963" s="23" t="s">
        <v>726</v>
      </c>
      <c r="G963" s="23">
        <v>3.0404709722440586E-17</v>
      </c>
      <c r="H963" s="23" t="s">
        <v>726</v>
      </c>
      <c r="I963" s="23">
        <v>9.8319208025017587E-3</v>
      </c>
      <c r="J963" s="23">
        <v>1.1690451944500121E-2</v>
      </c>
      <c r="K963" s="23">
        <v>1.4719601443879737E-2</v>
      </c>
      <c r="L963" s="23">
        <v>2.2803508501982719E-2</v>
      </c>
      <c r="M963" s="23">
        <v>1.2649110640673514E-2</v>
      </c>
      <c r="N963" s="23">
        <v>4.0824829046386228E-3</v>
      </c>
      <c r="O963" s="23">
        <v>9.8319208025017587E-3</v>
      </c>
      <c r="P963" s="23">
        <v>9.8319208025017535E-3</v>
      </c>
      <c r="Q963" s="23">
        <v>1.4719601443879744E-2</v>
      </c>
      <c r="R963" s="23">
        <v>2.2583179581272417E-2</v>
      </c>
      <c r="S963" s="23" t="s">
        <v>726</v>
      </c>
      <c r="T963" s="23">
        <v>8.6329600948921337E-2</v>
      </c>
      <c r="U963" s="23">
        <v>8.1649658092772578E-3</v>
      </c>
      <c r="V963" s="23">
        <v>1.0327955589886442E-2</v>
      </c>
      <c r="W963" s="23">
        <v>3.6547601325574081E-3</v>
      </c>
      <c r="X963" s="23" t="s">
        <v>726</v>
      </c>
      <c r="Y963" s="23">
        <v>4.9699094559156727E-2</v>
      </c>
      <c r="Z963" s="150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55"/>
    </row>
    <row r="964" spans="1:65">
      <c r="A964" s="29"/>
      <c r="B964" s="3" t="s">
        <v>86</v>
      </c>
      <c r="C964" s="28"/>
      <c r="D964" s="13">
        <v>7.0210511417779758E-2</v>
      </c>
      <c r="E964" s="13">
        <v>0.23316068563427098</v>
      </c>
      <c r="F964" s="13" t="s">
        <v>726</v>
      </c>
      <c r="G964" s="13">
        <v>1.5202354861220294E-16</v>
      </c>
      <c r="H964" s="13" t="s">
        <v>726</v>
      </c>
      <c r="I964" s="13">
        <v>6.2096341910537416E-2</v>
      </c>
      <c r="J964" s="13">
        <v>6.4351111621101589E-2</v>
      </c>
      <c r="K964" s="13">
        <v>9.7052317212393865E-2</v>
      </c>
      <c r="L964" s="13">
        <v>0.14252192813739198</v>
      </c>
      <c r="M964" s="13">
        <v>9.035079029052509E-2</v>
      </c>
      <c r="N964" s="13">
        <v>2.881752638568439E-2</v>
      </c>
      <c r="O964" s="13">
        <v>6.0816004963928402E-2</v>
      </c>
      <c r="P964" s="13">
        <v>6.4825851445066487E-2</v>
      </c>
      <c r="Q964" s="13">
        <v>9.2965903856082582E-2</v>
      </c>
      <c r="R964" s="13">
        <v>0.19637547461976015</v>
      </c>
      <c r="S964" s="13" t="s">
        <v>726</v>
      </c>
      <c r="T964" s="13">
        <v>1.0108852570131304</v>
      </c>
      <c r="U964" s="13">
        <v>5.9743652263004314E-2</v>
      </c>
      <c r="V964" s="13">
        <v>7.0417879021952998E-2</v>
      </c>
      <c r="W964" s="13">
        <v>1.9575761973112657E-2</v>
      </c>
      <c r="X964" s="13" t="s">
        <v>726</v>
      </c>
      <c r="Y964" s="13">
        <v>0.50713361795057887</v>
      </c>
      <c r="Z964" s="150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55"/>
    </row>
    <row r="965" spans="1:65">
      <c r="A965" s="29"/>
      <c r="B965" s="3" t="s">
        <v>276</v>
      </c>
      <c r="C965" s="28"/>
      <c r="D965" s="13">
        <v>1.9919251035884686</v>
      </c>
      <c r="E965" s="13">
        <v>9.9506045134984955E-2</v>
      </c>
      <c r="F965" s="13">
        <v>0.26866082130959801</v>
      </c>
      <c r="G965" s="13">
        <v>0.26866082130959779</v>
      </c>
      <c r="H965" s="13" t="s">
        <v>726</v>
      </c>
      <c r="I965" s="13">
        <v>4.3564835367650989E-3</v>
      </c>
      <c r="J965" s="13">
        <v>0.15236691268955127</v>
      </c>
      <c r="K965" s="13">
        <v>-3.793221050688822E-2</v>
      </c>
      <c r="L965" s="13">
        <v>1.492865704767854E-2</v>
      </c>
      <c r="M965" s="13">
        <v>-0.11193742508328131</v>
      </c>
      <c r="N965" s="13">
        <v>-0.10136525157236798</v>
      </c>
      <c r="O965" s="13">
        <v>2.5500830558591758E-2</v>
      </c>
      <c r="P965" s="13">
        <v>-3.7932210506887998E-2</v>
      </c>
      <c r="Q965" s="13">
        <v>4.3564835367650989E-3</v>
      </c>
      <c r="R965" s="13">
        <v>-0.27052002774698125</v>
      </c>
      <c r="S965" s="13" t="s">
        <v>726</v>
      </c>
      <c r="T965" s="13">
        <v>-0.45828182930080164</v>
      </c>
      <c r="U965" s="13">
        <v>-0.13308177210510796</v>
      </c>
      <c r="V965" s="13">
        <v>-6.9648731039627987E-2</v>
      </c>
      <c r="W965" s="13">
        <v>0.18428365593847751</v>
      </c>
      <c r="X965" s="13" t="s">
        <v>726</v>
      </c>
      <c r="Y965" s="13">
        <v>-0.37835619755829697</v>
      </c>
      <c r="Z965" s="150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5"/>
    </row>
    <row r="966" spans="1:65">
      <c r="A966" s="29"/>
      <c r="B966" s="45" t="s">
        <v>277</v>
      </c>
      <c r="C966" s="46"/>
      <c r="D966" s="44">
        <v>7.31</v>
      </c>
      <c r="E966" s="44">
        <v>1.24</v>
      </c>
      <c r="F966" s="44">
        <v>0.67</v>
      </c>
      <c r="G966" s="44" t="s">
        <v>278</v>
      </c>
      <c r="H966" s="44">
        <v>1.05</v>
      </c>
      <c r="I966" s="44">
        <v>0.26</v>
      </c>
      <c r="J966" s="44">
        <v>0.79</v>
      </c>
      <c r="K966" s="44">
        <v>0.11</v>
      </c>
      <c r="L966" s="44">
        <v>0.3</v>
      </c>
      <c r="M966" s="44">
        <v>0.15</v>
      </c>
      <c r="N966" s="44">
        <v>0.11</v>
      </c>
      <c r="O966" s="44">
        <v>0.34</v>
      </c>
      <c r="P966" s="44">
        <v>0.11</v>
      </c>
      <c r="Q966" s="44">
        <v>0.26</v>
      </c>
      <c r="R966" s="44">
        <v>0.71</v>
      </c>
      <c r="S966" s="44">
        <v>2.73</v>
      </c>
      <c r="T966" s="44">
        <v>1.68</v>
      </c>
      <c r="U966" s="44">
        <v>0.22</v>
      </c>
      <c r="V966" s="44">
        <v>0</v>
      </c>
      <c r="W966" s="44">
        <v>0.9</v>
      </c>
      <c r="X966" s="44">
        <v>109.09</v>
      </c>
      <c r="Y966" s="44">
        <v>1.42</v>
      </c>
      <c r="Z966" s="150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5"/>
    </row>
    <row r="967" spans="1:65">
      <c r="B967" s="30" t="s">
        <v>322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BM967" s="55"/>
    </row>
    <row r="968" spans="1:65">
      <c r="BM968" s="55"/>
    </row>
    <row r="969" spans="1:65" ht="15">
      <c r="B969" s="8" t="s">
        <v>586</v>
      </c>
      <c r="BM969" s="27" t="s">
        <v>66</v>
      </c>
    </row>
    <row r="970" spans="1:65" ht="15">
      <c r="A970" s="24" t="s">
        <v>30</v>
      </c>
      <c r="B970" s="18" t="s">
        <v>110</v>
      </c>
      <c r="C970" s="15" t="s">
        <v>111</v>
      </c>
      <c r="D970" s="16" t="s">
        <v>236</v>
      </c>
      <c r="E970" s="17" t="s">
        <v>236</v>
      </c>
      <c r="F970" s="17" t="s">
        <v>236</v>
      </c>
      <c r="G970" s="17" t="s">
        <v>236</v>
      </c>
      <c r="H970" s="17" t="s">
        <v>236</v>
      </c>
      <c r="I970" s="17" t="s">
        <v>236</v>
      </c>
      <c r="J970" s="17" t="s">
        <v>236</v>
      </c>
      <c r="K970" s="17" t="s">
        <v>236</v>
      </c>
      <c r="L970" s="17" t="s">
        <v>236</v>
      </c>
      <c r="M970" s="17" t="s">
        <v>236</v>
      </c>
      <c r="N970" s="17" t="s">
        <v>236</v>
      </c>
      <c r="O970" s="17" t="s">
        <v>236</v>
      </c>
      <c r="P970" s="17" t="s">
        <v>236</v>
      </c>
      <c r="Q970" s="17" t="s">
        <v>236</v>
      </c>
      <c r="R970" s="17" t="s">
        <v>236</v>
      </c>
      <c r="S970" s="17" t="s">
        <v>236</v>
      </c>
      <c r="T970" s="17" t="s">
        <v>236</v>
      </c>
      <c r="U970" s="17" t="s">
        <v>236</v>
      </c>
      <c r="V970" s="17" t="s">
        <v>236</v>
      </c>
      <c r="W970" s="17" t="s">
        <v>236</v>
      </c>
      <c r="X970" s="17" t="s">
        <v>236</v>
      </c>
      <c r="Y970" s="17" t="s">
        <v>236</v>
      </c>
      <c r="Z970" s="17" t="s">
        <v>236</v>
      </c>
      <c r="AA970" s="150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27">
        <v>1</v>
      </c>
    </row>
    <row r="971" spans="1:65">
      <c r="A971" s="29"/>
      <c r="B971" s="19" t="s">
        <v>237</v>
      </c>
      <c r="C971" s="9" t="s">
        <v>237</v>
      </c>
      <c r="D971" s="148" t="s">
        <v>239</v>
      </c>
      <c r="E971" s="149" t="s">
        <v>241</v>
      </c>
      <c r="F971" s="149" t="s">
        <v>242</v>
      </c>
      <c r="G971" s="149" t="s">
        <v>243</v>
      </c>
      <c r="H971" s="149" t="s">
        <v>244</v>
      </c>
      <c r="I971" s="149" t="s">
        <v>245</v>
      </c>
      <c r="J971" s="149" t="s">
        <v>246</v>
      </c>
      <c r="K971" s="149" t="s">
        <v>247</v>
      </c>
      <c r="L971" s="149" t="s">
        <v>249</v>
      </c>
      <c r="M971" s="149" t="s">
        <v>250</v>
      </c>
      <c r="N971" s="149" t="s">
        <v>251</v>
      </c>
      <c r="O971" s="149" t="s">
        <v>252</v>
      </c>
      <c r="P971" s="149" t="s">
        <v>253</v>
      </c>
      <c r="Q971" s="149" t="s">
        <v>254</v>
      </c>
      <c r="R971" s="149" t="s">
        <v>255</v>
      </c>
      <c r="S971" s="149" t="s">
        <v>257</v>
      </c>
      <c r="T971" s="149" t="s">
        <v>258</v>
      </c>
      <c r="U971" s="149" t="s">
        <v>259</v>
      </c>
      <c r="V971" s="149" t="s">
        <v>260</v>
      </c>
      <c r="W971" s="149" t="s">
        <v>261</v>
      </c>
      <c r="X971" s="149" t="s">
        <v>263</v>
      </c>
      <c r="Y971" s="149" t="s">
        <v>264</v>
      </c>
      <c r="Z971" s="149" t="s">
        <v>266</v>
      </c>
      <c r="AA971" s="150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7" t="s">
        <v>3</v>
      </c>
    </row>
    <row r="972" spans="1:65">
      <c r="A972" s="29"/>
      <c r="B972" s="19"/>
      <c r="C972" s="9"/>
      <c r="D972" s="10" t="s">
        <v>280</v>
      </c>
      <c r="E972" s="11" t="s">
        <v>280</v>
      </c>
      <c r="F972" s="11" t="s">
        <v>280</v>
      </c>
      <c r="G972" s="11" t="s">
        <v>280</v>
      </c>
      <c r="H972" s="11" t="s">
        <v>280</v>
      </c>
      <c r="I972" s="11" t="s">
        <v>309</v>
      </c>
      <c r="J972" s="11" t="s">
        <v>280</v>
      </c>
      <c r="K972" s="11" t="s">
        <v>280</v>
      </c>
      <c r="L972" s="11" t="s">
        <v>309</v>
      </c>
      <c r="M972" s="11" t="s">
        <v>280</v>
      </c>
      <c r="N972" s="11" t="s">
        <v>280</v>
      </c>
      <c r="O972" s="11" t="s">
        <v>280</v>
      </c>
      <c r="P972" s="11" t="s">
        <v>280</v>
      </c>
      <c r="Q972" s="11" t="s">
        <v>280</v>
      </c>
      <c r="R972" s="11" t="s">
        <v>280</v>
      </c>
      <c r="S972" s="11" t="s">
        <v>280</v>
      </c>
      <c r="T972" s="11" t="s">
        <v>281</v>
      </c>
      <c r="U972" s="11" t="s">
        <v>281</v>
      </c>
      <c r="V972" s="11" t="s">
        <v>280</v>
      </c>
      <c r="W972" s="11" t="s">
        <v>280</v>
      </c>
      <c r="X972" s="11" t="s">
        <v>280</v>
      </c>
      <c r="Y972" s="11" t="s">
        <v>309</v>
      </c>
      <c r="Z972" s="11" t="s">
        <v>280</v>
      </c>
      <c r="AA972" s="150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7">
        <v>1</v>
      </c>
    </row>
    <row r="973" spans="1:65">
      <c r="A973" s="29"/>
      <c r="B973" s="19"/>
      <c r="C973" s="9"/>
      <c r="D973" s="25" t="s">
        <v>310</v>
      </c>
      <c r="E973" s="25" t="s">
        <v>310</v>
      </c>
      <c r="F973" s="25" t="s">
        <v>272</v>
      </c>
      <c r="G973" s="25" t="s">
        <v>311</v>
      </c>
      <c r="H973" s="25" t="s">
        <v>312</v>
      </c>
      <c r="I973" s="25" t="s">
        <v>310</v>
      </c>
      <c r="J973" s="25" t="s">
        <v>310</v>
      </c>
      <c r="K973" s="25" t="s">
        <v>313</v>
      </c>
      <c r="L973" s="25" t="s">
        <v>311</v>
      </c>
      <c r="M973" s="25" t="s">
        <v>311</v>
      </c>
      <c r="N973" s="25" t="s">
        <v>310</v>
      </c>
      <c r="O973" s="25" t="s">
        <v>310</v>
      </c>
      <c r="P973" s="25" t="s">
        <v>310</v>
      </c>
      <c r="Q973" s="25" t="s">
        <v>310</v>
      </c>
      <c r="R973" s="25" t="s">
        <v>310</v>
      </c>
      <c r="S973" s="25" t="s">
        <v>314</v>
      </c>
      <c r="T973" s="25" t="s">
        <v>310</v>
      </c>
      <c r="U973" s="25" t="s">
        <v>311</v>
      </c>
      <c r="V973" s="25" t="s">
        <v>312</v>
      </c>
      <c r="W973" s="25" t="s">
        <v>310</v>
      </c>
      <c r="X973" s="25" t="s">
        <v>310</v>
      </c>
      <c r="Y973" s="25" t="s">
        <v>311</v>
      </c>
      <c r="Z973" s="25" t="s">
        <v>116</v>
      </c>
      <c r="AA973" s="150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7">
        <v>2</v>
      </c>
    </row>
    <row r="974" spans="1:65">
      <c r="A974" s="29"/>
      <c r="B974" s="18">
        <v>1</v>
      </c>
      <c r="C974" s="14">
        <v>1</v>
      </c>
      <c r="D974" s="210">
        <v>12.3</v>
      </c>
      <c r="E974" s="210">
        <v>9.6999999999999993</v>
      </c>
      <c r="F974" s="210">
        <v>10.199999999999999</v>
      </c>
      <c r="G974" s="210">
        <v>10.24</v>
      </c>
      <c r="H974" s="210">
        <v>9.1977156896760111</v>
      </c>
      <c r="I974" s="210">
        <v>11</v>
      </c>
      <c r="J974" s="210">
        <v>10.199999999999999</v>
      </c>
      <c r="K974" s="211">
        <v>13.861000000000001</v>
      </c>
      <c r="L974" s="210">
        <v>11.1</v>
      </c>
      <c r="M974" s="210">
        <v>11.75</v>
      </c>
      <c r="N974" s="210">
        <v>10.199999999999999</v>
      </c>
      <c r="O974" s="210">
        <v>11.1</v>
      </c>
      <c r="P974" s="210">
        <v>10.8</v>
      </c>
      <c r="Q974" s="210">
        <v>10.199999999999999</v>
      </c>
      <c r="R974" s="210">
        <v>11</v>
      </c>
      <c r="S974" s="211">
        <v>8.4700000000000006</v>
      </c>
      <c r="T974" s="211" t="s">
        <v>307</v>
      </c>
      <c r="U974" s="210">
        <v>11.1</v>
      </c>
      <c r="V974" s="211">
        <v>12.7</v>
      </c>
      <c r="W974" s="220">
        <v>7.6924999999999999</v>
      </c>
      <c r="X974" s="211">
        <v>8.4499999999999993</v>
      </c>
      <c r="Y974" s="210">
        <v>10.360652215394625</v>
      </c>
      <c r="Z974" s="211">
        <v>12.09</v>
      </c>
      <c r="AA974" s="212"/>
      <c r="AB974" s="213"/>
      <c r="AC974" s="213"/>
      <c r="AD974" s="213"/>
      <c r="AE974" s="213"/>
      <c r="AF974" s="213"/>
      <c r="AG974" s="213"/>
      <c r="AH974" s="213"/>
      <c r="AI974" s="213"/>
      <c r="AJ974" s="213"/>
      <c r="AK974" s="213"/>
      <c r="AL974" s="213"/>
      <c r="AM974" s="213"/>
      <c r="AN974" s="213"/>
      <c r="AO974" s="213"/>
      <c r="AP974" s="213"/>
      <c r="AQ974" s="213"/>
      <c r="AR974" s="213"/>
      <c r="AS974" s="213"/>
      <c r="AT974" s="213"/>
      <c r="AU974" s="213"/>
      <c r="AV974" s="213"/>
      <c r="AW974" s="213"/>
      <c r="AX974" s="213"/>
      <c r="AY974" s="213"/>
      <c r="AZ974" s="213"/>
      <c r="BA974" s="213"/>
      <c r="BB974" s="213"/>
      <c r="BC974" s="213"/>
      <c r="BD974" s="213"/>
      <c r="BE974" s="213"/>
      <c r="BF974" s="213"/>
      <c r="BG974" s="213"/>
      <c r="BH974" s="213"/>
      <c r="BI974" s="213"/>
      <c r="BJ974" s="213"/>
      <c r="BK974" s="213"/>
      <c r="BL974" s="213"/>
      <c r="BM974" s="214">
        <v>1</v>
      </c>
    </row>
    <row r="975" spans="1:65">
      <c r="A975" s="29"/>
      <c r="B975" s="19">
        <v>1</v>
      </c>
      <c r="C975" s="9">
        <v>2</v>
      </c>
      <c r="D975" s="215">
        <v>11.7</v>
      </c>
      <c r="E975" s="215">
        <v>10</v>
      </c>
      <c r="F975" s="215">
        <v>10.4</v>
      </c>
      <c r="G975" s="215">
        <v>10.34</v>
      </c>
      <c r="H975" s="215">
        <v>9.6901278651355192</v>
      </c>
      <c r="I975" s="215">
        <v>11.2</v>
      </c>
      <c r="J975" s="217">
        <v>9.6999999999999993</v>
      </c>
      <c r="K975" s="216">
        <v>13.526999999999999</v>
      </c>
      <c r="L975" s="215">
        <v>10.8</v>
      </c>
      <c r="M975" s="215">
        <v>11.05</v>
      </c>
      <c r="N975" s="215">
        <v>10.199999999999999</v>
      </c>
      <c r="O975" s="215">
        <v>10.8</v>
      </c>
      <c r="P975" s="215">
        <v>10.8</v>
      </c>
      <c r="Q975" s="215">
        <v>9.9</v>
      </c>
      <c r="R975" s="215">
        <v>11.3</v>
      </c>
      <c r="S975" s="216">
        <v>8.43</v>
      </c>
      <c r="T975" s="216" t="s">
        <v>307</v>
      </c>
      <c r="U975" s="215">
        <v>11.2</v>
      </c>
      <c r="V975" s="216">
        <v>13.4</v>
      </c>
      <c r="W975" s="215">
        <v>10.793100000000001</v>
      </c>
      <c r="X975" s="216">
        <v>7.7600000000000007</v>
      </c>
      <c r="Y975" s="215">
        <v>10.99634908188772</v>
      </c>
      <c r="Z975" s="216">
        <v>12.77</v>
      </c>
      <c r="AA975" s="212"/>
      <c r="AB975" s="213"/>
      <c r="AC975" s="213"/>
      <c r="AD975" s="213"/>
      <c r="AE975" s="213"/>
      <c r="AF975" s="213"/>
      <c r="AG975" s="213"/>
      <c r="AH975" s="213"/>
      <c r="AI975" s="213"/>
      <c r="AJ975" s="213"/>
      <c r="AK975" s="213"/>
      <c r="AL975" s="213"/>
      <c r="AM975" s="213"/>
      <c r="AN975" s="213"/>
      <c r="AO975" s="213"/>
      <c r="AP975" s="213"/>
      <c r="AQ975" s="213"/>
      <c r="AR975" s="213"/>
      <c r="AS975" s="213"/>
      <c r="AT975" s="213"/>
      <c r="AU975" s="213"/>
      <c r="AV975" s="213"/>
      <c r="AW975" s="213"/>
      <c r="AX975" s="213"/>
      <c r="AY975" s="213"/>
      <c r="AZ975" s="213"/>
      <c r="BA975" s="213"/>
      <c r="BB975" s="213"/>
      <c r="BC975" s="213"/>
      <c r="BD975" s="213"/>
      <c r="BE975" s="213"/>
      <c r="BF975" s="213"/>
      <c r="BG975" s="213"/>
      <c r="BH975" s="213"/>
      <c r="BI975" s="213"/>
      <c r="BJ975" s="213"/>
      <c r="BK975" s="213"/>
      <c r="BL975" s="213"/>
      <c r="BM975" s="214">
        <v>28</v>
      </c>
    </row>
    <row r="976" spans="1:65">
      <c r="A976" s="29"/>
      <c r="B976" s="19">
        <v>1</v>
      </c>
      <c r="C976" s="9">
        <v>3</v>
      </c>
      <c r="D976" s="215">
        <v>12</v>
      </c>
      <c r="E976" s="215">
        <v>9.4</v>
      </c>
      <c r="F976" s="215">
        <v>10.3</v>
      </c>
      <c r="G976" s="215">
        <v>10.31</v>
      </c>
      <c r="H976" s="215">
        <v>9.7761117585402317</v>
      </c>
      <c r="I976" s="215">
        <v>11.3</v>
      </c>
      <c r="J976" s="215">
        <v>10.199999999999999</v>
      </c>
      <c r="K976" s="216">
        <v>13.587</v>
      </c>
      <c r="L976" s="215">
        <v>11.4</v>
      </c>
      <c r="M976" s="215">
        <v>11.29</v>
      </c>
      <c r="N976" s="215">
        <v>10.199999999999999</v>
      </c>
      <c r="O976" s="215">
        <v>10.4</v>
      </c>
      <c r="P976" s="215">
        <v>10.8</v>
      </c>
      <c r="Q976" s="215">
        <v>9.8000000000000007</v>
      </c>
      <c r="R976" s="215">
        <v>10.199999999999999</v>
      </c>
      <c r="S976" s="217">
        <v>8.18</v>
      </c>
      <c r="T976" s="216" t="s">
        <v>307</v>
      </c>
      <c r="U976" s="215">
        <v>11.1</v>
      </c>
      <c r="V976" s="216">
        <v>13.6</v>
      </c>
      <c r="W976" s="215">
        <v>11.51</v>
      </c>
      <c r="X976" s="216">
        <v>7.91</v>
      </c>
      <c r="Y976" s="215">
        <v>10.790722120969647</v>
      </c>
      <c r="Z976" s="216">
        <v>12.57</v>
      </c>
      <c r="AA976" s="212"/>
      <c r="AB976" s="213"/>
      <c r="AC976" s="213"/>
      <c r="AD976" s="213"/>
      <c r="AE976" s="213"/>
      <c r="AF976" s="213"/>
      <c r="AG976" s="213"/>
      <c r="AH976" s="213"/>
      <c r="AI976" s="213"/>
      <c r="AJ976" s="213"/>
      <c r="AK976" s="213"/>
      <c r="AL976" s="213"/>
      <c r="AM976" s="213"/>
      <c r="AN976" s="213"/>
      <c r="AO976" s="213"/>
      <c r="AP976" s="213"/>
      <c r="AQ976" s="213"/>
      <c r="AR976" s="213"/>
      <c r="AS976" s="213"/>
      <c r="AT976" s="213"/>
      <c r="AU976" s="213"/>
      <c r="AV976" s="213"/>
      <c r="AW976" s="213"/>
      <c r="AX976" s="213"/>
      <c r="AY976" s="213"/>
      <c r="AZ976" s="213"/>
      <c r="BA976" s="213"/>
      <c r="BB976" s="213"/>
      <c r="BC976" s="213"/>
      <c r="BD976" s="213"/>
      <c r="BE976" s="213"/>
      <c r="BF976" s="213"/>
      <c r="BG976" s="213"/>
      <c r="BH976" s="213"/>
      <c r="BI976" s="213"/>
      <c r="BJ976" s="213"/>
      <c r="BK976" s="213"/>
      <c r="BL976" s="213"/>
      <c r="BM976" s="214">
        <v>16</v>
      </c>
    </row>
    <row r="977" spans="1:65">
      <c r="A977" s="29"/>
      <c r="B977" s="19">
        <v>1</v>
      </c>
      <c r="C977" s="9">
        <v>4</v>
      </c>
      <c r="D977" s="215">
        <v>11.6</v>
      </c>
      <c r="E977" s="215">
        <v>10.7</v>
      </c>
      <c r="F977" s="215">
        <v>10.4</v>
      </c>
      <c r="G977" s="215">
        <v>10.55</v>
      </c>
      <c r="H977" s="215">
        <v>9.4734357018715727</v>
      </c>
      <c r="I977" s="215">
        <v>11.3</v>
      </c>
      <c r="J977" s="215">
        <v>10.3</v>
      </c>
      <c r="K977" s="216">
        <v>13.5633</v>
      </c>
      <c r="L977" s="215">
        <v>11</v>
      </c>
      <c r="M977" s="215">
        <v>11.34</v>
      </c>
      <c r="N977" s="215">
        <v>10.1</v>
      </c>
      <c r="O977" s="215">
        <v>10.199999999999999</v>
      </c>
      <c r="P977" s="215">
        <v>10.6</v>
      </c>
      <c r="Q977" s="215">
        <v>10</v>
      </c>
      <c r="R977" s="215">
        <v>10.6</v>
      </c>
      <c r="S977" s="216">
        <v>8.52</v>
      </c>
      <c r="T977" s="216" t="s">
        <v>307</v>
      </c>
      <c r="U977" s="215">
        <v>11.1</v>
      </c>
      <c r="V977" s="216">
        <v>13.4</v>
      </c>
      <c r="W977" s="215">
        <v>9.6356000000000002</v>
      </c>
      <c r="X977" s="216">
        <v>8.81</v>
      </c>
      <c r="Y977" s="215">
        <v>10.44090728149351</v>
      </c>
      <c r="Z977" s="216">
        <v>13.42</v>
      </c>
      <c r="AA977" s="212"/>
      <c r="AB977" s="213"/>
      <c r="AC977" s="213"/>
      <c r="AD977" s="213"/>
      <c r="AE977" s="213"/>
      <c r="AF977" s="213"/>
      <c r="AG977" s="213"/>
      <c r="AH977" s="213"/>
      <c r="AI977" s="213"/>
      <c r="AJ977" s="213"/>
      <c r="AK977" s="213"/>
      <c r="AL977" s="213"/>
      <c r="AM977" s="213"/>
      <c r="AN977" s="213"/>
      <c r="AO977" s="213"/>
      <c r="AP977" s="213"/>
      <c r="AQ977" s="213"/>
      <c r="AR977" s="213"/>
      <c r="AS977" s="213"/>
      <c r="AT977" s="213"/>
      <c r="AU977" s="213"/>
      <c r="AV977" s="213"/>
      <c r="AW977" s="213"/>
      <c r="AX977" s="213"/>
      <c r="AY977" s="213"/>
      <c r="AZ977" s="213"/>
      <c r="BA977" s="213"/>
      <c r="BB977" s="213"/>
      <c r="BC977" s="213"/>
      <c r="BD977" s="213"/>
      <c r="BE977" s="213"/>
      <c r="BF977" s="213"/>
      <c r="BG977" s="213"/>
      <c r="BH977" s="213"/>
      <c r="BI977" s="213"/>
      <c r="BJ977" s="213"/>
      <c r="BK977" s="213"/>
      <c r="BL977" s="213"/>
      <c r="BM977" s="214">
        <v>10.620596648887579</v>
      </c>
    </row>
    <row r="978" spans="1:65">
      <c r="A978" s="29"/>
      <c r="B978" s="19">
        <v>1</v>
      </c>
      <c r="C978" s="9">
        <v>5</v>
      </c>
      <c r="D978" s="215">
        <v>11.9</v>
      </c>
      <c r="E978" s="215">
        <v>9.4</v>
      </c>
      <c r="F978" s="215">
        <v>10.4</v>
      </c>
      <c r="G978" s="215">
        <v>10.53</v>
      </c>
      <c r="H978" s="215">
        <v>9.5688300103566455</v>
      </c>
      <c r="I978" s="215">
        <v>11.3</v>
      </c>
      <c r="J978" s="215">
        <v>10.1</v>
      </c>
      <c r="K978" s="216">
        <v>13.705</v>
      </c>
      <c r="L978" s="215">
        <v>10.8</v>
      </c>
      <c r="M978" s="215">
        <v>11.72</v>
      </c>
      <c r="N978" s="215">
        <v>10.1</v>
      </c>
      <c r="O978" s="215">
        <v>10.199999999999999</v>
      </c>
      <c r="P978" s="215">
        <v>10.8</v>
      </c>
      <c r="Q978" s="215">
        <v>10.8</v>
      </c>
      <c r="R978" s="215">
        <v>11.2</v>
      </c>
      <c r="S978" s="216">
        <v>8.4700000000000006</v>
      </c>
      <c r="T978" s="216" t="s">
        <v>307</v>
      </c>
      <c r="U978" s="215">
        <v>11.3</v>
      </c>
      <c r="V978" s="216">
        <v>13.2</v>
      </c>
      <c r="W978" s="215">
        <v>10.8247</v>
      </c>
      <c r="X978" s="216">
        <v>8.4499999999999993</v>
      </c>
      <c r="Y978" s="215">
        <v>10.994157996699824</v>
      </c>
      <c r="Z978" s="216">
        <v>12.86</v>
      </c>
      <c r="AA978" s="212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  <c r="AQ978" s="213"/>
      <c r="AR978" s="213"/>
      <c r="AS978" s="213"/>
      <c r="AT978" s="213"/>
      <c r="AU978" s="213"/>
      <c r="AV978" s="213"/>
      <c r="AW978" s="213"/>
      <c r="AX978" s="213"/>
      <c r="AY978" s="213"/>
      <c r="AZ978" s="213"/>
      <c r="BA978" s="213"/>
      <c r="BB978" s="213"/>
      <c r="BC978" s="213"/>
      <c r="BD978" s="213"/>
      <c r="BE978" s="213"/>
      <c r="BF978" s="213"/>
      <c r="BG978" s="213"/>
      <c r="BH978" s="213"/>
      <c r="BI978" s="213"/>
      <c r="BJ978" s="213"/>
      <c r="BK978" s="213"/>
      <c r="BL978" s="213"/>
      <c r="BM978" s="214">
        <v>125</v>
      </c>
    </row>
    <row r="979" spans="1:65">
      <c r="A979" s="29"/>
      <c r="B979" s="19">
        <v>1</v>
      </c>
      <c r="C979" s="9">
        <v>6</v>
      </c>
      <c r="D979" s="215">
        <v>11.6</v>
      </c>
      <c r="E979" s="215">
        <v>9.6999999999999993</v>
      </c>
      <c r="F979" s="215">
        <v>10.3</v>
      </c>
      <c r="G979" s="215">
        <v>10.54</v>
      </c>
      <c r="H979" s="215">
        <v>9.5330112620885235</v>
      </c>
      <c r="I979" s="215">
        <v>10.8</v>
      </c>
      <c r="J979" s="215">
        <v>10.199999999999999</v>
      </c>
      <c r="K979" s="216">
        <v>13.097</v>
      </c>
      <c r="L979" s="215">
        <v>11.2</v>
      </c>
      <c r="M979" s="215">
        <v>11.12</v>
      </c>
      <c r="N979" s="215">
        <v>10.5</v>
      </c>
      <c r="O979" s="215">
        <v>9.8000000000000007</v>
      </c>
      <c r="P979" s="215">
        <v>10.6</v>
      </c>
      <c r="Q979" s="215">
        <v>10.7</v>
      </c>
      <c r="R979" s="215">
        <v>10.5</v>
      </c>
      <c r="S979" s="216">
        <v>8.51</v>
      </c>
      <c r="T979" s="216" t="s">
        <v>307</v>
      </c>
      <c r="U979" s="215">
        <v>11.1</v>
      </c>
      <c r="V979" s="216">
        <v>13</v>
      </c>
      <c r="W979" s="215">
        <v>10.3833</v>
      </c>
      <c r="X979" s="216">
        <v>9.58</v>
      </c>
      <c r="Y979" s="215">
        <v>10.22279720241921</v>
      </c>
      <c r="Z979" s="216">
        <v>11.57</v>
      </c>
      <c r="AA979" s="212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3"/>
      <c r="AT979" s="213"/>
      <c r="AU979" s="213"/>
      <c r="AV979" s="213"/>
      <c r="AW979" s="213"/>
      <c r="AX979" s="213"/>
      <c r="AY979" s="213"/>
      <c r="AZ979" s="213"/>
      <c r="BA979" s="213"/>
      <c r="BB979" s="213"/>
      <c r="BC979" s="213"/>
      <c r="BD979" s="213"/>
      <c r="BE979" s="213"/>
      <c r="BF979" s="213"/>
      <c r="BG979" s="213"/>
      <c r="BH979" s="213"/>
      <c r="BI979" s="213"/>
      <c r="BJ979" s="213"/>
      <c r="BK979" s="213"/>
      <c r="BL979" s="213"/>
      <c r="BM979" s="218"/>
    </row>
    <row r="980" spans="1:65">
      <c r="A980" s="29"/>
      <c r="B980" s="20" t="s">
        <v>273</v>
      </c>
      <c r="C980" s="12"/>
      <c r="D980" s="219">
        <v>11.85</v>
      </c>
      <c r="E980" s="219">
        <v>9.8166666666666647</v>
      </c>
      <c r="F980" s="219">
        <v>10.333333333333334</v>
      </c>
      <c r="G980" s="219">
        <v>10.418333333333333</v>
      </c>
      <c r="H980" s="219">
        <v>9.5398720479447494</v>
      </c>
      <c r="I980" s="219">
        <v>11.149999999999999</v>
      </c>
      <c r="J980" s="219">
        <v>10.116666666666667</v>
      </c>
      <c r="K980" s="219">
        <v>13.556716666666665</v>
      </c>
      <c r="L980" s="219">
        <v>11.049999999999999</v>
      </c>
      <c r="M980" s="219">
        <v>11.378333333333336</v>
      </c>
      <c r="N980" s="219">
        <v>10.216666666666667</v>
      </c>
      <c r="O980" s="219">
        <v>10.416666666666666</v>
      </c>
      <c r="P980" s="219">
        <v>10.733333333333334</v>
      </c>
      <c r="Q980" s="219">
        <v>10.233333333333334</v>
      </c>
      <c r="R980" s="219">
        <v>10.799999999999999</v>
      </c>
      <c r="S980" s="219">
        <v>8.4299999999999979</v>
      </c>
      <c r="T980" s="219" t="s">
        <v>726</v>
      </c>
      <c r="U980" s="219">
        <v>11.149999999999999</v>
      </c>
      <c r="V980" s="219">
        <v>13.216666666666667</v>
      </c>
      <c r="W980" s="219">
        <v>10.139866666666668</v>
      </c>
      <c r="X980" s="219">
        <v>8.4933333333333323</v>
      </c>
      <c r="Y980" s="219">
        <v>10.634264316477422</v>
      </c>
      <c r="Z980" s="219">
        <v>12.546666666666667</v>
      </c>
      <c r="AA980" s="212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3"/>
      <c r="AT980" s="213"/>
      <c r="AU980" s="213"/>
      <c r="AV980" s="213"/>
      <c r="AW980" s="213"/>
      <c r="AX980" s="213"/>
      <c r="AY980" s="213"/>
      <c r="AZ980" s="213"/>
      <c r="BA980" s="213"/>
      <c r="BB980" s="213"/>
      <c r="BC980" s="213"/>
      <c r="BD980" s="213"/>
      <c r="BE980" s="213"/>
      <c r="BF980" s="213"/>
      <c r="BG980" s="213"/>
      <c r="BH980" s="213"/>
      <c r="BI980" s="213"/>
      <c r="BJ980" s="213"/>
      <c r="BK980" s="213"/>
      <c r="BL980" s="213"/>
      <c r="BM980" s="218"/>
    </row>
    <row r="981" spans="1:65">
      <c r="A981" s="29"/>
      <c r="B981" s="3" t="s">
        <v>274</v>
      </c>
      <c r="C981" s="28"/>
      <c r="D981" s="215">
        <v>11.8</v>
      </c>
      <c r="E981" s="215">
        <v>9.6999999999999993</v>
      </c>
      <c r="F981" s="215">
        <v>10.350000000000001</v>
      </c>
      <c r="G981" s="215">
        <v>10.434999999999999</v>
      </c>
      <c r="H981" s="215">
        <v>9.5509206362225854</v>
      </c>
      <c r="I981" s="215">
        <v>11.25</v>
      </c>
      <c r="J981" s="215">
        <v>10.199999999999999</v>
      </c>
      <c r="K981" s="215">
        <v>13.575150000000001</v>
      </c>
      <c r="L981" s="215">
        <v>11.05</v>
      </c>
      <c r="M981" s="215">
        <v>11.315</v>
      </c>
      <c r="N981" s="215">
        <v>10.199999999999999</v>
      </c>
      <c r="O981" s="215">
        <v>10.3</v>
      </c>
      <c r="P981" s="215">
        <v>10.8</v>
      </c>
      <c r="Q981" s="215">
        <v>10.1</v>
      </c>
      <c r="R981" s="215">
        <v>10.8</v>
      </c>
      <c r="S981" s="215">
        <v>8.4700000000000006</v>
      </c>
      <c r="T981" s="215" t="s">
        <v>726</v>
      </c>
      <c r="U981" s="215">
        <v>11.1</v>
      </c>
      <c r="V981" s="215">
        <v>13.3</v>
      </c>
      <c r="W981" s="215">
        <v>10.588200000000001</v>
      </c>
      <c r="X981" s="215">
        <v>8.4499999999999993</v>
      </c>
      <c r="Y981" s="215">
        <v>10.615814701231578</v>
      </c>
      <c r="Z981" s="215">
        <v>12.67</v>
      </c>
      <c r="AA981" s="212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  <c r="AL981" s="213"/>
      <c r="AM981" s="213"/>
      <c r="AN981" s="213"/>
      <c r="AO981" s="213"/>
      <c r="AP981" s="213"/>
      <c r="AQ981" s="213"/>
      <c r="AR981" s="213"/>
      <c r="AS981" s="213"/>
      <c r="AT981" s="213"/>
      <c r="AU981" s="213"/>
      <c r="AV981" s="213"/>
      <c r="AW981" s="213"/>
      <c r="AX981" s="213"/>
      <c r="AY981" s="213"/>
      <c r="AZ981" s="213"/>
      <c r="BA981" s="213"/>
      <c r="BB981" s="213"/>
      <c r="BC981" s="213"/>
      <c r="BD981" s="213"/>
      <c r="BE981" s="213"/>
      <c r="BF981" s="213"/>
      <c r="BG981" s="213"/>
      <c r="BH981" s="213"/>
      <c r="BI981" s="213"/>
      <c r="BJ981" s="213"/>
      <c r="BK981" s="213"/>
      <c r="BL981" s="213"/>
      <c r="BM981" s="218"/>
    </row>
    <row r="982" spans="1:65">
      <c r="A982" s="29"/>
      <c r="B982" s="3" t="s">
        <v>275</v>
      </c>
      <c r="C982" s="28"/>
      <c r="D982" s="23">
        <v>0.27386127875258348</v>
      </c>
      <c r="E982" s="23">
        <v>0.48751068364361649</v>
      </c>
      <c r="F982" s="23">
        <v>8.16496580927729E-2</v>
      </c>
      <c r="G982" s="23">
        <v>0.13731957859921723</v>
      </c>
      <c r="H982" s="23">
        <v>0.2003778465872898</v>
      </c>
      <c r="I982" s="23">
        <v>0.20736441353327725</v>
      </c>
      <c r="J982" s="23">
        <v>0.21369760566432833</v>
      </c>
      <c r="K982" s="23">
        <v>0.25603093888564882</v>
      </c>
      <c r="L982" s="23">
        <v>0.23452078799117118</v>
      </c>
      <c r="M982" s="23">
        <v>0.29620375869773624</v>
      </c>
      <c r="N982" s="23">
        <v>0.14719601443879762</v>
      </c>
      <c r="O982" s="23">
        <v>0.46654760385909883</v>
      </c>
      <c r="P982" s="23">
        <v>0.10327955589886499</v>
      </c>
      <c r="Q982" s="23">
        <v>0.42268979957726271</v>
      </c>
      <c r="R982" s="23">
        <v>0.43358966777357627</v>
      </c>
      <c r="S982" s="23">
        <v>0.12664912159190062</v>
      </c>
      <c r="T982" s="23" t="s">
        <v>726</v>
      </c>
      <c r="U982" s="23">
        <v>8.3666002653407887E-2</v>
      </c>
      <c r="V982" s="23">
        <v>0.3250640962435975</v>
      </c>
      <c r="W982" s="23">
        <v>1.3473027939801203</v>
      </c>
      <c r="X982" s="23">
        <v>0.65771321004421568</v>
      </c>
      <c r="Y982" s="23">
        <v>0.33664925182774097</v>
      </c>
      <c r="Z982" s="23">
        <v>0.64400828152025069</v>
      </c>
      <c r="AA982" s="150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5"/>
    </row>
    <row r="983" spans="1:65">
      <c r="A983" s="29"/>
      <c r="B983" s="3" t="s">
        <v>86</v>
      </c>
      <c r="C983" s="28"/>
      <c r="D983" s="13">
        <v>2.3110656434817172E-2</v>
      </c>
      <c r="E983" s="13">
        <v>4.9661529742983011E-2</v>
      </c>
      <c r="F983" s="13">
        <v>7.9015798154296359E-3</v>
      </c>
      <c r="G983" s="13">
        <v>1.3180570654220179E-2</v>
      </c>
      <c r="H983" s="13">
        <v>2.1004248859968599E-2</v>
      </c>
      <c r="I983" s="13">
        <v>1.8597705249621281E-2</v>
      </c>
      <c r="J983" s="13">
        <v>2.1123321811959965E-2</v>
      </c>
      <c r="K983" s="13">
        <v>1.8885910591845533E-2</v>
      </c>
      <c r="L983" s="13">
        <v>2.1223600723182915E-2</v>
      </c>
      <c r="M983" s="13">
        <v>2.6032262372732051E-2</v>
      </c>
      <c r="N983" s="13">
        <v>1.4407440238707761E-2</v>
      </c>
      <c r="O983" s="13">
        <v>4.4788569970473487E-2</v>
      </c>
      <c r="P983" s="13">
        <v>9.6223188725650596E-3</v>
      </c>
      <c r="Q983" s="13">
        <v>4.1305192141100587E-2</v>
      </c>
      <c r="R983" s="13">
        <v>4.0147191460516325E-2</v>
      </c>
      <c r="S983" s="13">
        <v>1.5023620592159033E-2</v>
      </c>
      <c r="T983" s="13" t="s">
        <v>726</v>
      </c>
      <c r="U983" s="13">
        <v>7.5036773680186453E-3</v>
      </c>
      <c r="V983" s="13">
        <v>2.459501358715744E-2</v>
      </c>
      <c r="W983" s="13">
        <v>0.13287184518995518</v>
      </c>
      <c r="X983" s="13">
        <v>7.7438760994216926E-2</v>
      </c>
      <c r="Y983" s="13">
        <v>3.1657032570284592E-2</v>
      </c>
      <c r="Z983" s="13">
        <v>5.1329034127543888E-2</v>
      </c>
      <c r="AA983" s="150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5"/>
    </row>
    <row r="984" spans="1:65">
      <c r="A984" s="29"/>
      <c r="B984" s="3" t="s">
        <v>276</v>
      </c>
      <c r="C984" s="28"/>
      <c r="D984" s="13">
        <v>0.11575652402176395</v>
      </c>
      <c r="E984" s="13">
        <v>-7.5695368989003087E-2</v>
      </c>
      <c r="F984" s="13">
        <v>-2.704775683052929E-2</v>
      </c>
      <c r="G984" s="13">
        <v>-1.9044439991554696E-2</v>
      </c>
      <c r="H984" s="13">
        <v>-0.10175742820023459</v>
      </c>
      <c r="I984" s="13">
        <v>4.9846855936090062E-2</v>
      </c>
      <c r="J984" s="13">
        <v>-4.7448368380856865E-2</v>
      </c>
      <c r="K984" s="13">
        <v>0.27645527975931761</v>
      </c>
      <c r="L984" s="13">
        <v>4.0431189066708173E-2</v>
      </c>
      <c r="M984" s="13">
        <v>7.1345961954512482E-2</v>
      </c>
      <c r="N984" s="13">
        <v>-3.8032701511474976E-2</v>
      </c>
      <c r="O984" s="13">
        <v>-1.9201367772711087E-2</v>
      </c>
      <c r="P984" s="13">
        <v>1.0614910646998599E-2</v>
      </c>
      <c r="Q984" s="13">
        <v>-3.6463423699911179E-2</v>
      </c>
      <c r="R984" s="13">
        <v>1.6892021893253117E-2</v>
      </c>
      <c r="S984" s="13">
        <v>-0.20625928291109974</v>
      </c>
      <c r="T984" s="13" t="s">
        <v>726</v>
      </c>
      <c r="U984" s="13">
        <v>4.9846855936090062E-2</v>
      </c>
      <c r="V984" s="13">
        <v>0.24443730456998436</v>
      </c>
      <c r="W984" s="13">
        <v>-4.5263933667160194E-2</v>
      </c>
      <c r="X984" s="13">
        <v>-0.20029602722715778</v>
      </c>
      <c r="Y984" s="13">
        <v>1.2869020490740013E-3</v>
      </c>
      <c r="Z984" s="13">
        <v>0.18135233654512506</v>
      </c>
      <c r="AA984" s="150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5"/>
    </row>
    <row r="985" spans="1:65">
      <c r="A985" s="29"/>
      <c r="B985" s="45" t="s">
        <v>277</v>
      </c>
      <c r="C985" s="46"/>
      <c r="D985" s="44">
        <v>1.6</v>
      </c>
      <c r="E985" s="44">
        <v>0.67</v>
      </c>
      <c r="F985" s="44">
        <v>0.1</v>
      </c>
      <c r="G985" s="44">
        <v>0</v>
      </c>
      <c r="H985" s="44">
        <v>0.98</v>
      </c>
      <c r="I985" s="44">
        <v>0.82</v>
      </c>
      <c r="J985" s="44">
        <v>0.34</v>
      </c>
      <c r="K985" s="44">
        <v>3.52</v>
      </c>
      <c r="L985" s="44">
        <v>0.71</v>
      </c>
      <c r="M985" s="44">
        <v>1.08</v>
      </c>
      <c r="N985" s="44">
        <v>0.23</v>
      </c>
      <c r="O985" s="44">
        <v>0</v>
      </c>
      <c r="P985" s="44">
        <v>0.35</v>
      </c>
      <c r="Q985" s="44">
        <v>0.21</v>
      </c>
      <c r="R985" s="44">
        <v>0.43</v>
      </c>
      <c r="S985" s="44">
        <v>2.23</v>
      </c>
      <c r="T985" s="44">
        <v>0.47</v>
      </c>
      <c r="U985" s="44">
        <v>0.82</v>
      </c>
      <c r="V985" s="44">
        <v>3.14</v>
      </c>
      <c r="W985" s="44">
        <v>0.31</v>
      </c>
      <c r="X985" s="44">
        <v>2.16</v>
      </c>
      <c r="Y985" s="44">
        <v>0.24</v>
      </c>
      <c r="Z985" s="44">
        <v>2.39</v>
      </c>
      <c r="AA985" s="150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5"/>
    </row>
    <row r="986" spans="1:65">
      <c r="B986" s="30"/>
      <c r="C986" s="20"/>
      <c r="D986" s="20"/>
      <c r="E986" s="20"/>
      <c r="F986" s="20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  <c r="BM986" s="55"/>
    </row>
    <row r="987" spans="1:65" ht="15">
      <c r="B987" s="8" t="s">
        <v>587</v>
      </c>
      <c r="BM987" s="27" t="s">
        <v>66</v>
      </c>
    </row>
    <row r="988" spans="1:65" ht="15">
      <c r="A988" s="24" t="s">
        <v>62</v>
      </c>
      <c r="B988" s="18" t="s">
        <v>110</v>
      </c>
      <c r="C988" s="15" t="s">
        <v>111</v>
      </c>
      <c r="D988" s="16" t="s">
        <v>236</v>
      </c>
      <c r="E988" s="17" t="s">
        <v>236</v>
      </c>
      <c r="F988" s="17" t="s">
        <v>236</v>
      </c>
      <c r="G988" s="17" t="s">
        <v>236</v>
      </c>
      <c r="H988" s="17" t="s">
        <v>236</v>
      </c>
      <c r="I988" s="17" t="s">
        <v>236</v>
      </c>
      <c r="J988" s="17" t="s">
        <v>236</v>
      </c>
      <c r="K988" s="17" t="s">
        <v>236</v>
      </c>
      <c r="L988" s="17" t="s">
        <v>236</v>
      </c>
      <c r="M988" s="17" t="s">
        <v>236</v>
      </c>
      <c r="N988" s="17" t="s">
        <v>236</v>
      </c>
      <c r="O988" s="17" t="s">
        <v>236</v>
      </c>
      <c r="P988" s="17" t="s">
        <v>236</v>
      </c>
      <c r="Q988" s="17" t="s">
        <v>236</v>
      </c>
      <c r="R988" s="17" t="s">
        <v>236</v>
      </c>
      <c r="S988" s="17" t="s">
        <v>236</v>
      </c>
      <c r="T988" s="17" t="s">
        <v>236</v>
      </c>
      <c r="U988" s="17" t="s">
        <v>236</v>
      </c>
      <c r="V988" s="17" t="s">
        <v>236</v>
      </c>
      <c r="W988" s="17" t="s">
        <v>236</v>
      </c>
      <c r="X988" s="17" t="s">
        <v>236</v>
      </c>
      <c r="Y988" s="150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27">
        <v>1</v>
      </c>
    </row>
    <row r="989" spans="1:65">
      <c r="A989" s="29"/>
      <c r="B989" s="19" t="s">
        <v>237</v>
      </c>
      <c r="C989" s="9" t="s">
        <v>237</v>
      </c>
      <c r="D989" s="148" t="s">
        <v>239</v>
      </c>
      <c r="E989" s="149" t="s">
        <v>241</v>
      </c>
      <c r="F989" s="149" t="s">
        <v>242</v>
      </c>
      <c r="G989" s="149" t="s">
        <v>243</v>
      </c>
      <c r="H989" s="149" t="s">
        <v>244</v>
      </c>
      <c r="I989" s="149" t="s">
        <v>245</v>
      </c>
      <c r="J989" s="149" t="s">
        <v>246</v>
      </c>
      <c r="K989" s="149" t="s">
        <v>249</v>
      </c>
      <c r="L989" s="149" t="s">
        <v>250</v>
      </c>
      <c r="M989" s="149" t="s">
        <v>251</v>
      </c>
      <c r="N989" s="149" t="s">
        <v>252</v>
      </c>
      <c r="O989" s="149" t="s">
        <v>253</v>
      </c>
      <c r="P989" s="149" t="s">
        <v>254</v>
      </c>
      <c r="Q989" s="149" t="s">
        <v>255</v>
      </c>
      <c r="R989" s="149" t="s">
        <v>257</v>
      </c>
      <c r="S989" s="149" t="s">
        <v>258</v>
      </c>
      <c r="T989" s="149" t="s">
        <v>259</v>
      </c>
      <c r="U989" s="149" t="s">
        <v>260</v>
      </c>
      <c r="V989" s="149" t="s">
        <v>261</v>
      </c>
      <c r="W989" s="149" t="s">
        <v>263</v>
      </c>
      <c r="X989" s="149" t="s">
        <v>264</v>
      </c>
      <c r="Y989" s="150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27" t="s">
        <v>1</v>
      </c>
    </row>
    <row r="990" spans="1:65">
      <c r="A990" s="29"/>
      <c r="B990" s="19"/>
      <c r="C990" s="9"/>
      <c r="D990" s="10" t="s">
        <v>281</v>
      </c>
      <c r="E990" s="11" t="s">
        <v>280</v>
      </c>
      <c r="F990" s="11" t="s">
        <v>280</v>
      </c>
      <c r="G990" s="11" t="s">
        <v>281</v>
      </c>
      <c r="H990" s="11" t="s">
        <v>280</v>
      </c>
      <c r="I990" s="11" t="s">
        <v>309</v>
      </c>
      <c r="J990" s="11" t="s">
        <v>280</v>
      </c>
      <c r="K990" s="11" t="s">
        <v>309</v>
      </c>
      <c r="L990" s="11" t="s">
        <v>281</v>
      </c>
      <c r="M990" s="11" t="s">
        <v>280</v>
      </c>
      <c r="N990" s="11" t="s">
        <v>280</v>
      </c>
      <c r="O990" s="11" t="s">
        <v>280</v>
      </c>
      <c r="P990" s="11" t="s">
        <v>280</v>
      </c>
      <c r="Q990" s="11" t="s">
        <v>280</v>
      </c>
      <c r="R990" s="11" t="s">
        <v>281</v>
      </c>
      <c r="S990" s="11" t="s">
        <v>281</v>
      </c>
      <c r="T990" s="11" t="s">
        <v>281</v>
      </c>
      <c r="U990" s="11" t="s">
        <v>309</v>
      </c>
      <c r="V990" s="11" t="s">
        <v>281</v>
      </c>
      <c r="W990" s="11" t="s">
        <v>281</v>
      </c>
      <c r="X990" s="11" t="s">
        <v>309</v>
      </c>
      <c r="Y990" s="150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7">
        <v>3</v>
      </c>
    </row>
    <row r="991" spans="1:65">
      <c r="A991" s="29"/>
      <c r="B991" s="19"/>
      <c r="C991" s="9"/>
      <c r="D991" s="25" t="s">
        <v>310</v>
      </c>
      <c r="E991" s="25" t="s">
        <v>310</v>
      </c>
      <c r="F991" s="25" t="s">
        <v>272</v>
      </c>
      <c r="G991" s="25" t="s">
        <v>311</v>
      </c>
      <c r="H991" s="25" t="s">
        <v>312</v>
      </c>
      <c r="I991" s="25" t="s">
        <v>310</v>
      </c>
      <c r="J991" s="25" t="s">
        <v>310</v>
      </c>
      <c r="K991" s="25" t="s">
        <v>311</v>
      </c>
      <c r="L991" s="25" t="s">
        <v>311</v>
      </c>
      <c r="M991" s="25" t="s">
        <v>310</v>
      </c>
      <c r="N991" s="25" t="s">
        <v>310</v>
      </c>
      <c r="O991" s="25" t="s">
        <v>310</v>
      </c>
      <c r="P991" s="25" t="s">
        <v>310</v>
      </c>
      <c r="Q991" s="25" t="s">
        <v>310</v>
      </c>
      <c r="R991" s="25" t="s">
        <v>314</v>
      </c>
      <c r="S991" s="25" t="s">
        <v>310</v>
      </c>
      <c r="T991" s="25" t="s">
        <v>311</v>
      </c>
      <c r="U991" s="25" t="s">
        <v>312</v>
      </c>
      <c r="V991" s="25" t="s">
        <v>310</v>
      </c>
      <c r="W991" s="25" t="s">
        <v>310</v>
      </c>
      <c r="X991" s="25" t="s">
        <v>311</v>
      </c>
      <c r="Y991" s="150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7">
        <v>3</v>
      </c>
    </row>
    <row r="992" spans="1:65">
      <c r="A992" s="29"/>
      <c r="B992" s="18">
        <v>1</v>
      </c>
      <c r="C992" s="14">
        <v>1</v>
      </c>
      <c r="D992" s="200">
        <v>0.02</v>
      </c>
      <c r="E992" s="200">
        <v>2.3E-2</v>
      </c>
      <c r="F992" s="200">
        <v>2.1000000000000001E-2</v>
      </c>
      <c r="G992" s="200">
        <v>2.2699999999999998E-2</v>
      </c>
      <c r="H992" s="200">
        <v>2.2818784041346268E-2</v>
      </c>
      <c r="I992" s="208">
        <v>0.04</v>
      </c>
      <c r="J992" s="200">
        <v>2.1999999999999999E-2</v>
      </c>
      <c r="K992" s="208">
        <v>3.4099999999999998E-2</v>
      </c>
      <c r="L992" s="200">
        <v>3.0300000000000001E-2</v>
      </c>
      <c r="M992" s="200">
        <v>2.1000000000000001E-2</v>
      </c>
      <c r="N992" s="200">
        <v>2.4E-2</v>
      </c>
      <c r="O992" s="200">
        <v>2.3E-2</v>
      </c>
      <c r="P992" s="200">
        <v>2.5999999999999999E-2</v>
      </c>
      <c r="Q992" s="200">
        <v>2.3E-2</v>
      </c>
      <c r="R992" s="200">
        <v>2.5000000000000001E-2</v>
      </c>
      <c r="S992" s="200">
        <v>0.02</v>
      </c>
      <c r="T992" s="208">
        <v>0.04</v>
      </c>
      <c r="U992" s="200">
        <v>0.02</v>
      </c>
      <c r="V992" s="208" t="s">
        <v>104</v>
      </c>
      <c r="W992" s="200">
        <v>1.6799999999999999E-2</v>
      </c>
      <c r="X992" s="200">
        <v>2.5767627697626107E-2</v>
      </c>
      <c r="Y992" s="202"/>
      <c r="Z992" s="203"/>
      <c r="AA992" s="203"/>
      <c r="AB992" s="203"/>
      <c r="AC992" s="203"/>
      <c r="AD992" s="203"/>
      <c r="AE992" s="203"/>
      <c r="AF992" s="203"/>
      <c r="AG992" s="203"/>
      <c r="AH992" s="203"/>
      <c r="AI992" s="203"/>
      <c r="AJ992" s="203"/>
      <c r="AK992" s="203"/>
      <c r="AL992" s="203"/>
      <c r="AM992" s="203"/>
      <c r="AN992" s="203"/>
      <c r="AO992" s="203"/>
      <c r="AP992" s="203"/>
      <c r="AQ992" s="203"/>
      <c r="AR992" s="203"/>
      <c r="AS992" s="203"/>
      <c r="AT992" s="203"/>
      <c r="AU992" s="203"/>
      <c r="AV992" s="203"/>
      <c r="AW992" s="203"/>
      <c r="AX992" s="203"/>
      <c r="AY992" s="203"/>
      <c r="AZ992" s="203"/>
      <c r="BA992" s="203"/>
      <c r="BB992" s="203"/>
      <c r="BC992" s="203"/>
      <c r="BD992" s="203"/>
      <c r="BE992" s="203"/>
      <c r="BF992" s="203"/>
      <c r="BG992" s="203"/>
      <c r="BH992" s="203"/>
      <c r="BI992" s="203"/>
      <c r="BJ992" s="203"/>
      <c r="BK992" s="203"/>
      <c r="BL992" s="203"/>
      <c r="BM992" s="204">
        <v>1</v>
      </c>
    </row>
    <row r="993" spans="1:65">
      <c r="A993" s="29"/>
      <c r="B993" s="19">
        <v>1</v>
      </c>
      <c r="C993" s="9">
        <v>2</v>
      </c>
      <c r="D993" s="23">
        <v>0.02</v>
      </c>
      <c r="E993" s="23">
        <v>2.3E-2</v>
      </c>
      <c r="F993" s="23">
        <v>2.1000000000000001E-2</v>
      </c>
      <c r="G993" s="23">
        <v>2.3E-2</v>
      </c>
      <c r="H993" s="23">
        <v>2.4018944007566694E-2</v>
      </c>
      <c r="I993" s="206">
        <v>0.04</v>
      </c>
      <c r="J993" s="23">
        <v>0.02</v>
      </c>
      <c r="K993" s="206">
        <v>3.6499999999999998E-2</v>
      </c>
      <c r="L993" s="23">
        <v>2.8400000000000002E-2</v>
      </c>
      <c r="M993" s="23">
        <v>2.1000000000000001E-2</v>
      </c>
      <c r="N993" s="23">
        <v>2.3E-2</v>
      </c>
      <c r="O993" s="23">
        <v>2.4E-2</v>
      </c>
      <c r="P993" s="23">
        <v>2.5000000000000001E-2</v>
      </c>
      <c r="Q993" s="23">
        <v>2.4E-2</v>
      </c>
      <c r="R993" s="23">
        <v>2.5000000000000001E-2</v>
      </c>
      <c r="S993" s="23">
        <v>0.02</v>
      </c>
      <c r="T993" s="206">
        <v>0.04</v>
      </c>
      <c r="U993" s="23">
        <v>0.02</v>
      </c>
      <c r="V993" s="206" t="s">
        <v>104</v>
      </c>
      <c r="W993" s="23">
        <v>1.6799999999999999E-2</v>
      </c>
      <c r="X993" s="23">
        <v>2.5814499111057605E-2</v>
      </c>
      <c r="Y993" s="202"/>
      <c r="Z993" s="203"/>
      <c r="AA993" s="203"/>
      <c r="AB993" s="203"/>
      <c r="AC993" s="203"/>
      <c r="AD993" s="203"/>
      <c r="AE993" s="203"/>
      <c r="AF993" s="203"/>
      <c r="AG993" s="203"/>
      <c r="AH993" s="203"/>
      <c r="AI993" s="203"/>
      <c r="AJ993" s="203"/>
      <c r="AK993" s="203"/>
      <c r="AL993" s="203"/>
      <c r="AM993" s="203"/>
      <c r="AN993" s="203"/>
      <c r="AO993" s="203"/>
      <c r="AP993" s="203"/>
      <c r="AQ993" s="203"/>
      <c r="AR993" s="203"/>
      <c r="AS993" s="203"/>
      <c r="AT993" s="203"/>
      <c r="AU993" s="203"/>
      <c r="AV993" s="203"/>
      <c r="AW993" s="203"/>
      <c r="AX993" s="203"/>
      <c r="AY993" s="203"/>
      <c r="AZ993" s="203"/>
      <c r="BA993" s="203"/>
      <c r="BB993" s="203"/>
      <c r="BC993" s="203"/>
      <c r="BD993" s="203"/>
      <c r="BE993" s="203"/>
      <c r="BF993" s="203"/>
      <c r="BG993" s="203"/>
      <c r="BH993" s="203"/>
      <c r="BI993" s="203"/>
      <c r="BJ993" s="203"/>
      <c r="BK993" s="203"/>
      <c r="BL993" s="203"/>
      <c r="BM993" s="204">
        <v>29</v>
      </c>
    </row>
    <row r="994" spans="1:65">
      <c r="A994" s="29"/>
      <c r="B994" s="19">
        <v>1</v>
      </c>
      <c r="C994" s="9">
        <v>3</v>
      </c>
      <c r="D994" s="23">
        <v>0.02</v>
      </c>
      <c r="E994" s="23">
        <v>2.3E-2</v>
      </c>
      <c r="F994" s="23">
        <v>0.02</v>
      </c>
      <c r="G994" s="23">
        <v>2.3099999999999999E-2</v>
      </c>
      <c r="H994" s="23">
        <v>2.3276912943854037E-2</v>
      </c>
      <c r="I994" s="206">
        <v>0.04</v>
      </c>
      <c r="J994" s="23">
        <v>2.1000000000000001E-2</v>
      </c>
      <c r="K994" s="206">
        <v>3.4699999999999995E-2</v>
      </c>
      <c r="L994" s="23">
        <v>2.9000000000000001E-2</v>
      </c>
      <c r="M994" s="23">
        <v>2.1999999999999999E-2</v>
      </c>
      <c r="N994" s="23">
        <v>2.4E-2</v>
      </c>
      <c r="O994" s="23">
        <v>2.3E-2</v>
      </c>
      <c r="P994" s="209">
        <v>2.9000000000000001E-2</v>
      </c>
      <c r="Q994" s="23">
        <v>2.1999999999999999E-2</v>
      </c>
      <c r="R994" s="23">
        <v>2.3E-2</v>
      </c>
      <c r="S994" s="23">
        <v>0.02</v>
      </c>
      <c r="T994" s="206">
        <v>0.04</v>
      </c>
      <c r="U994" s="23">
        <v>0.02</v>
      </c>
      <c r="V994" s="206" t="s">
        <v>104</v>
      </c>
      <c r="W994" s="23">
        <v>1.6799999999999999E-2</v>
      </c>
      <c r="X994" s="23">
        <v>2.6681196764954809E-2</v>
      </c>
      <c r="Y994" s="202"/>
      <c r="Z994" s="203"/>
      <c r="AA994" s="203"/>
      <c r="AB994" s="203"/>
      <c r="AC994" s="203"/>
      <c r="AD994" s="203"/>
      <c r="AE994" s="203"/>
      <c r="AF994" s="203"/>
      <c r="AG994" s="203"/>
      <c r="AH994" s="203"/>
      <c r="AI994" s="203"/>
      <c r="AJ994" s="203"/>
      <c r="AK994" s="203"/>
      <c r="AL994" s="203"/>
      <c r="AM994" s="203"/>
      <c r="AN994" s="203"/>
      <c r="AO994" s="203"/>
      <c r="AP994" s="203"/>
      <c r="AQ994" s="203"/>
      <c r="AR994" s="203"/>
      <c r="AS994" s="203"/>
      <c r="AT994" s="203"/>
      <c r="AU994" s="203"/>
      <c r="AV994" s="203"/>
      <c r="AW994" s="203"/>
      <c r="AX994" s="203"/>
      <c r="AY994" s="203"/>
      <c r="AZ994" s="203"/>
      <c r="BA994" s="203"/>
      <c r="BB994" s="203"/>
      <c r="BC994" s="203"/>
      <c r="BD994" s="203"/>
      <c r="BE994" s="203"/>
      <c r="BF994" s="203"/>
      <c r="BG994" s="203"/>
      <c r="BH994" s="203"/>
      <c r="BI994" s="203"/>
      <c r="BJ994" s="203"/>
      <c r="BK994" s="203"/>
      <c r="BL994" s="203"/>
      <c r="BM994" s="204">
        <v>16</v>
      </c>
    </row>
    <row r="995" spans="1:65">
      <c r="A995" s="29"/>
      <c r="B995" s="19">
        <v>1</v>
      </c>
      <c r="C995" s="9">
        <v>4</v>
      </c>
      <c r="D995" s="23">
        <v>0.02</v>
      </c>
      <c r="E995" s="209">
        <v>2.7E-2</v>
      </c>
      <c r="F995" s="23">
        <v>2.1999999999999999E-2</v>
      </c>
      <c r="G995" s="23">
        <v>2.2100000000000002E-2</v>
      </c>
      <c r="H995" s="23">
        <v>2.3455331355257274E-2</v>
      </c>
      <c r="I995" s="206">
        <v>0.04</v>
      </c>
      <c r="J995" s="23">
        <v>2.1000000000000001E-2</v>
      </c>
      <c r="K995" s="206">
        <v>3.6499999999999998E-2</v>
      </c>
      <c r="L995" s="23">
        <v>2.9500000000000002E-2</v>
      </c>
      <c r="M995" s="23">
        <v>0.02</v>
      </c>
      <c r="N995" s="23">
        <v>2.5000000000000001E-2</v>
      </c>
      <c r="O995" s="23">
        <v>2.5000000000000001E-2</v>
      </c>
      <c r="P995" s="23">
        <v>2.5000000000000001E-2</v>
      </c>
      <c r="Q995" s="23">
        <v>2.3E-2</v>
      </c>
      <c r="R995" s="23">
        <v>2.5000000000000001E-2</v>
      </c>
      <c r="S995" s="23">
        <v>0.02</v>
      </c>
      <c r="T995" s="206">
        <v>0.04</v>
      </c>
      <c r="U995" s="23">
        <v>0.02</v>
      </c>
      <c r="V995" s="206" t="s">
        <v>104</v>
      </c>
      <c r="W995" s="23">
        <v>1.7399999999999999E-2</v>
      </c>
      <c r="X995" s="23">
        <v>2.353759599180481E-2</v>
      </c>
      <c r="Y995" s="202"/>
      <c r="Z995" s="203"/>
      <c r="AA995" s="203"/>
      <c r="AB995" s="203"/>
      <c r="AC995" s="203"/>
      <c r="AD995" s="203"/>
      <c r="AE995" s="203"/>
      <c r="AF995" s="203"/>
      <c r="AG995" s="203"/>
      <c r="AH995" s="203"/>
      <c r="AI995" s="203"/>
      <c r="AJ995" s="203"/>
      <c r="AK995" s="203"/>
      <c r="AL995" s="203"/>
      <c r="AM995" s="203"/>
      <c r="AN995" s="203"/>
      <c r="AO995" s="203"/>
      <c r="AP995" s="203"/>
      <c r="AQ995" s="203"/>
      <c r="AR995" s="203"/>
      <c r="AS995" s="203"/>
      <c r="AT995" s="203"/>
      <c r="AU995" s="203"/>
      <c r="AV995" s="203"/>
      <c r="AW995" s="203"/>
      <c r="AX995" s="203"/>
      <c r="AY995" s="203"/>
      <c r="AZ995" s="203"/>
      <c r="BA995" s="203"/>
      <c r="BB995" s="203"/>
      <c r="BC995" s="203"/>
      <c r="BD995" s="203"/>
      <c r="BE995" s="203"/>
      <c r="BF995" s="203"/>
      <c r="BG995" s="203"/>
      <c r="BH995" s="203"/>
      <c r="BI995" s="203"/>
      <c r="BJ995" s="203"/>
      <c r="BK995" s="203"/>
      <c r="BL995" s="203"/>
      <c r="BM995" s="204">
        <v>2.2589450329007516E-2</v>
      </c>
    </row>
    <row r="996" spans="1:65">
      <c r="A996" s="29"/>
      <c r="B996" s="19">
        <v>1</v>
      </c>
      <c r="C996" s="9">
        <v>5</v>
      </c>
      <c r="D996" s="23">
        <v>0.02</v>
      </c>
      <c r="E996" s="23">
        <v>2.4E-2</v>
      </c>
      <c r="F996" s="23">
        <v>0.02</v>
      </c>
      <c r="G996" s="23">
        <v>2.3599999999999999E-2</v>
      </c>
      <c r="H996" s="23">
        <v>2.3022724109133596E-2</v>
      </c>
      <c r="I996" s="206">
        <v>0.04</v>
      </c>
      <c r="J996" s="23">
        <v>2.1999999999999999E-2</v>
      </c>
      <c r="K996" s="206">
        <v>3.6499999999999998E-2</v>
      </c>
      <c r="L996" s="23">
        <v>0.03</v>
      </c>
      <c r="M996" s="23">
        <v>0.02</v>
      </c>
      <c r="N996" s="23">
        <v>2.3E-2</v>
      </c>
      <c r="O996" s="23">
        <v>2.4E-2</v>
      </c>
      <c r="P996" s="23">
        <v>2.5999999999999999E-2</v>
      </c>
      <c r="Q996" s="23">
        <v>2.3E-2</v>
      </c>
      <c r="R996" s="23">
        <v>2.5000000000000001E-2</v>
      </c>
      <c r="S996" s="23">
        <v>2.1000000000000001E-2</v>
      </c>
      <c r="T996" s="206">
        <v>0.04</v>
      </c>
      <c r="U996" s="23">
        <v>0.02</v>
      </c>
      <c r="V996" s="206" t="s">
        <v>104</v>
      </c>
      <c r="W996" s="23">
        <v>1.6199999999999999E-2</v>
      </c>
      <c r="X996" s="23">
        <v>2.414725544338351E-2</v>
      </c>
      <c r="Y996" s="202"/>
      <c r="Z996" s="203"/>
      <c r="AA996" s="203"/>
      <c r="AB996" s="203"/>
      <c r="AC996" s="203"/>
      <c r="AD996" s="203"/>
      <c r="AE996" s="203"/>
      <c r="AF996" s="203"/>
      <c r="AG996" s="203"/>
      <c r="AH996" s="203"/>
      <c r="AI996" s="203"/>
      <c r="AJ996" s="203"/>
      <c r="AK996" s="203"/>
      <c r="AL996" s="203"/>
      <c r="AM996" s="203"/>
      <c r="AN996" s="203"/>
      <c r="AO996" s="203"/>
      <c r="AP996" s="203"/>
      <c r="AQ996" s="203"/>
      <c r="AR996" s="203"/>
      <c r="AS996" s="203"/>
      <c r="AT996" s="203"/>
      <c r="AU996" s="203"/>
      <c r="AV996" s="203"/>
      <c r="AW996" s="203"/>
      <c r="AX996" s="203"/>
      <c r="AY996" s="203"/>
      <c r="AZ996" s="203"/>
      <c r="BA996" s="203"/>
      <c r="BB996" s="203"/>
      <c r="BC996" s="203"/>
      <c r="BD996" s="203"/>
      <c r="BE996" s="203"/>
      <c r="BF996" s="203"/>
      <c r="BG996" s="203"/>
      <c r="BH996" s="203"/>
      <c r="BI996" s="203"/>
      <c r="BJ996" s="203"/>
      <c r="BK996" s="203"/>
      <c r="BL996" s="203"/>
      <c r="BM996" s="204">
        <v>126</v>
      </c>
    </row>
    <row r="997" spans="1:65">
      <c r="A997" s="29"/>
      <c r="B997" s="19">
        <v>1</v>
      </c>
      <c r="C997" s="9">
        <v>6</v>
      </c>
      <c r="D997" s="23">
        <v>0.02</v>
      </c>
      <c r="E997" s="23">
        <v>2.1999999999999999E-2</v>
      </c>
      <c r="F997" s="23">
        <v>0.02</v>
      </c>
      <c r="G997" s="23">
        <v>2.23E-2</v>
      </c>
      <c r="H997" s="23">
        <v>2.3843255995421975E-2</v>
      </c>
      <c r="I997" s="206">
        <v>0.04</v>
      </c>
      <c r="J997" s="23">
        <v>2.1000000000000001E-2</v>
      </c>
      <c r="K997" s="206">
        <v>3.4699999999999995E-2</v>
      </c>
      <c r="L997" s="23">
        <v>2.8899999999999999E-2</v>
      </c>
      <c r="M997" s="23">
        <v>2.1000000000000001E-2</v>
      </c>
      <c r="N997" s="23">
        <v>2.4E-2</v>
      </c>
      <c r="O997" s="23">
        <v>2.3E-2</v>
      </c>
      <c r="P997" s="23">
        <v>2.5999999999999999E-2</v>
      </c>
      <c r="Q997" s="23">
        <v>2.3E-2</v>
      </c>
      <c r="R997" s="23">
        <v>2.5999999999999999E-2</v>
      </c>
      <c r="S997" s="23">
        <v>0.02</v>
      </c>
      <c r="T997" s="206">
        <v>0.04</v>
      </c>
      <c r="U997" s="23">
        <v>0.02</v>
      </c>
      <c r="V997" s="206" t="s">
        <v>104</v>
      </c>
      <c r="W997" s="23">
        <v>1.7399999999999999E-2</v>
      </c>
      <c r="X997" s="23">
        <v>2.2926935166360411E-2</v>
      </c>
      <c r="Y997" s="202"/>
      <c r="Z997" s="203"/>
      <c r="AA997" s="203"/>
      <c r="AB997" s="203"/>
      <c r="AC997" s="203"/>
      <c r="AD997" s="203"/>
      <c r="AE997" s="203"/>
      <c r="AF997" s="203"/>
      <c r="AG997" s="203"/>
      <c r="AH997" s="203"/>
      <c r="AI997" s="203"/>
      <c r="AJ997" s="203"/>
      <c r="AK997" s="203"/>
      <c r="AL997" s="203"/>
      <c r="AM997" s="203"/>
      <c r="AN997" s="203"/>
      <c r="AO997" s="203"/>
      <c r="AP997" s="203"/>
      <c r="AQ997" s="203"/>
      <c r="AR997" s="203"/>
      <c r="AS997" s="203"/>
      <c r="AT997" s="203"/>
      <c r="AU997" s="203"/>
      <c r="AV997" s="203"/>
      <c r="AW997" s="203"/>
      <c r="AX997" s="203"/>
      <c r="AY997" s="203"/>
      <c r="AZ997" s="203"/>
      <c r="BA997" s="203"/>
      <c r="BB997" s="203"/>
      <c r="BC997" s="203"/>
      <c r="BD997" s="203"/>
      <c r="BE997" s="203"/>
      <c r="BF997" s="203"/>
      <c r="BG997" s="203"/>
      <c r="BH997" s="203"/>
      <c r="BI997" s="203"/>
      <c r="BJ997" s="203"/>
      <c r="BK997" s="203"/>
      <c r="BL997" s="203"/>
      <c r="BM997" s="56"/>
    </row>
    <row r="998" spans="1:65">
      <c r="A998" s="29"/>
      <c r="B998" s="20" t="s">
        <v>273</v>
      </c>
      <c r="C998" s="12"/>
      <c r="D998" s="207">
        <v>0.02</v>
      </c>
      <c r="E998" s="207">
        <v>2.3666666666666666E-2</v>
      </c>
      <c r="F998" s="207">
        <v>2.0666666666666667E-2</v>
      </c>
      <c r="G998" s="207">
        <v>2.2800000000000001E-2</v>
      </c>
      <c r="H998" s="207">
        <v>2.3405992075429972E-2</v>
      </c>
      <c r="I998" s="207">
        <v>0.04</v>
      </c>
      <c r="J998" s="207">
        <v>2.1166666666666667E-2</v>
      </c>
      <c r="K998" s="207">
        <v>3.5499999999999997E-2</v>
      </c>
      <c r="L998" s="207">
        <v>2.9350000000000001E-2</v>
      </c>
      <c r="M998" s="207">
        <v>2.0833333333333332E-2</v>
      </c>
      <c r="N998" s="207">
        <v>2.3833333333333331E-2</v>
      </c>
      <c r="O998" s="207">
        <v>2.3666666666666666E-2</v>
      </c>
      <c r="P998" s="207">
        <v>2.6166666666666668E-2</v>
      </c>
      <c r="Q998" s="207">
        <v>2.2999999999999996E-2</v>
      </c>
      <c r="R998" s="207">
        <v>2.4833333333333332E-2</v>
      </c>
      <c r="S998" s="207">
        <v>2.016666666666667E-2</v>
      </c>
      <c r="T998" s="207">
        <v>0.04</v>
      </c>
      <c r="U998" s="207">
        <v>0.02</v>
      </c>
      <c r="V998" s="207" t="s">
        <v>726</v>
      </c>
      <c r="W998" s="207">
        <v>1.6899999999999998E-2</v>
      </c>
      <c r="X998" s="207">
        <v>2.4812518362531209E-2</v>
      </c>
      <c r="Y998" s="202"/>
      <c r="Z998" s="203"/>
      <c r="AA998" s="203"/>
      <c r="AB998" s="203"/>
      <c r="AC998" s="203"/>
      <c r="AD998" s="203"/>
      <c r="AE998" s="203"/>
      <c r="AF998" s="203"/>
      <c r="AG998" s="203"/>
      <c r="AH998" s="203"/>
      <c r="AI998" s="203"/>
      <c r="AJ998" s="203"/>
      <c r="AK998" s="203"/>
      <c r="AL998" s="203"/>
      <c r="AM998" s="203"/>
      <c r="AN998" s="203"/>
      <c r="AO998" s="203"/>
      <c r="AP998" s="203"/>
      <c r="AQ998" s="203"/>
      <c r="AR998" s="203"/>
      <c r="AS998" s="203"/>
      <c r="AT998" s="203"/>
      <c r="AU998" s="203"/>
      <c r="AV998" s="203"/>
      <c r="AW998" s="203"/>
      <c r="AX998" s="203"/>
      <c r="AY998" s="203"/>
      <c r="AZ998" s="203"/>
      <c r="BA998" s="203"/>
      <c r="BB998" s="203"/>
      <c r="BC998" s="203"/>
      <c r="BD998" s="203"/>
      <c r="BE998" s="203"/>
      <c r="BF998" s="203"/>
      <c r="BG998" s="203"/>
      <c r="BH998" s="203"/>
      <c r="BI998" s="203"/>
      <c r="BJ998" s="203"/>
      <c r="BK998" s="203"/>
      <c r="BL998" s="203"/>
      <c r="BM998" s="56"/>
    </row>
    <row r="999" spans="1:65">
      <c r="A999" s="29"/>
      <c r="B999" s="3" t="s">
        <v>274</v>
      </c>
      <c r="C999" s="28"/>
      <c r="D999" s="23">
        <v>0.02</v>
      </c>
      <c r="E999" s="23">
        <v>2.3E-2</v>
      </c>
      <c r="F999" s="23">
        <v>2.0500000000000001E-2</v>
      </c>
      <c r="G999" s="23">
        <v>2.2849999999999999E-2</v>
      </c>
      <c r="H999" s="23">
        <v>2.3366122149555656E-2</v>
      </c>
      <c r="I999" s="23">
        <v>0.04</v>
      </c>
      <c r="J999" s="23">
        <v>2.1000000000000001E-2</v>
      </c>
      <c r="K999" s="23">
        <v>3.5599999999999993E-2</v>
      </c>
      <c r="L999" s="23">
        <v>2.9250000000000002E-2</v>
      </c>
      <c r="M999" s="23">
        <v>2.1000000000000001E-2</v>
      </c>
      <c r="N999" s="23">
        <v>2.4E-2</v>
      </c>
      <c r="O999" s="23">
        <v>2.35E-2</v>
      </c>
      <c r="P999" s="23">
        <v>2.5999999999999999E-2</v>
      </c>
      <c r="Q999" s="23">
        <v>2.3E-2</v>
      </c>
      <c r="R999" s="23">
        <v>2.5000000000000001E-2</v>
      </c>
      <c r="S999" s="23">
        <v>0.02</v>
      </c>
      <c r="T999" s="23">
        <v>0.04</v>
      </c>
      <c r="U999" s="23">
        <v>0.02</v>
      </c>
      <c r="V999" s="23" t="s">
        <v>726</v>
      </c>
      <c r="W999" s="23">
        <v>1.6799999999999999E-2</v>
      </c>
      <c r="X999" s="23">
        <v>2.4957441570504807E-2</v>
      </c>
      <c r="Y999" s="202"/>
      <c r="Z999" s="203"/>
      <c r="AA999" s="203"/>
      <c r="AB999" s="203"/>
      <c r="AC999" s="203"/>
      <c r="AD999" s="203"/>
      <c r="AE999" s="203"/>
      <c r="AF999" s="203"/>
      <c r="AG999" s="203"/>
      <c r="AH999" s="203"/>
      <c r="AI999" s="203"/>
      <c r="AJ999" s="203"/>
      <c r="AK999" s="203"/>
      <c r="AL999" s="203"/>
      <c r="AM999" s="203"/>
      <c r="AN999" s="203"/>
      <c r="AO999" s="203"/>
      <c r="AP999" s="203"/>
      <c r="AQ999" s="203"/>
      <c r="AR999" s="203"/>
      <c r="AS999" s="203"/>
      <c r="AT999" s="203"/>
      <c r="AU999" s="203"/>
      <c r="AV999" s="203"/>
      <c r="AW999" s="203"/>
      <c r="AX999" s="203"/>
      <c r="AY999" s="203"/>
      <c r="AZ999" s="203"/>
      <c r="BA999" s="203"/>
      <c r="BB999" s="203"/>
      <c r="BC999" s="203"/>
      <c r="BD999" s="203"/>
      <c r="BE999" s="203"/>
      <c r="BF999" s="203"/>
      <c r="BG999" s="203"/>
      <c r="BH999" s="203"/>
      <c r="BI999" s="203"/>
      <c r="BJ999" s="203"/>
      <c r="BK999" s="203"/>
      <c r="BL999" s="203"/>
      <c r="BM999" s="56"/>
    </row>
    <row r="1000" spans="1:65">
      <c r="A1000" s="29"/>
      <c r="B1000" s="3" t="s">
        <v>275</v>
      </c>
      <c r="C1000" s="28"/>
      <c r="D1000" s="23">
        <v>0</v>
      </c>
      <c r="E1000" s="23">
        <v>1.7511900715418266E-3</v>
      </c>
      <c r="F1000" s="23">
        <v>8.1649658092772563E-4</v>
      </c>
      <c r="G1000" s="23">
        <v>5.5136195008360814E-4</v>
      </c>
      <c r="H1000" s="23">
        <v>4.6426570040454117E-4</v>
      </c>
      <c r="I1000" s="23">
        <v>0</v>
      </c>
      <c r="J1000" s="23">
        <v>7.5277265270908022E-4</v>
      </c>
      <c r="K1000" s="23">
        <v>1.1171392035015161E-3</v>
      </c>
      <c r="L1000" s="23">
        <v>7.176350047203658E-4</v>
      </c>
      <c r="M1000" s="23">
        <v>7.5277265270908055E-4</v>
      </c>
      <c r="N1000" s="23">
        <v>7.5277265270908163E-4</v>
      </c>
      <c r="O1000" s="23">
        <v>8.1649658092772682E-4</v>
      </c>
      <c r="P1000" s="23">
        <v>1.4719601443879745E-3</v>
      </c>
      <c r="Q1000" s="23">
        <v>6.3245553203367642E-4</v>
      </c>
      <c r="R1000" s="23">
        <v>9.8319208025017492E-4</v>
      </c>
      <c r="S1000" s="23">
        <v>4.0824829046386341E-4</v>
      </c>
      <c r="T1000" s="23">
        <v>0</v>
      </c>
      <c r="U1000" s="23">
        <v>0</v>
      </c>
      <c r="V1000" s="23" t="s">
        <v>726</v>
      </c>
      <c r="W1000" s="23">
        <v>4.5166359162544849E-4</v>
      </c>
      <c r="X1000" s="23">
        <v>1.4853675657385667E-3</v>
      </c>
      <c r="Y1000" s="202"/>
      <c r="Z1000" s="203"/>
      <c r="AA1000" s="203"/>
      <c r="AB1000" s="203"/>
      <c r="AC1000" s="203"/>
      <c r="AD1000" s="203"/>
      <c r="AE1000" s="203"/>
      <c r="AF1000" s="203"/>
      <c r="AG1000" s="203"/>
      <c r="AH1000" s="203"/>
      <c r="AI1000" s="203"/>
      <c r="AJ1000" s="203"/>
      <c r="AK1000" s="203"/>
      <c r="AL1000" s="203"/>
      <c r="AM1000" s="203"/>
      <c r="AN1000" s="203"/>
      <c r="AO1000" s="203"/>
      <c r="AP1000" s="203"/>
      <c r="AQ1000" s="203"/>
      <c r="AR1000" s="203"/>
      <c r="AS1000" s="203"/>
      <c r="AT1000" s="203"/>
      <c r="AU1000" s="203"/>
      <c r="AV1000" s="203"/>
      <c r="AW1000" s="203"/>
      <c r="AX1000" s="203"/>
      <c r="AY1000" s="203"/>
      <c r="AZ1000" s="203"/>
      <c r="BA1000" s="203"/>
      <c r="BB1000" s="203"/>
      <c r="BC1000" s="203"/>
      <c r="BD1000" s="203"/>
      <c r="BE1000" s="203"/>
      <c r="BF1000" s="203"/>
      <c r="BG1000" s="203"/>
      <c r="BH1000" s="203"/>
      <c r="BI1000" s="203"/>
      <c r="BJ1000" s="203"/>
      <c r="BK1000" s="203"/>
      <c r="BL1000" s="203"/>
      <c r="BM1000" s="56"/>
    </row>
    <row r="1001" spans="1:65">
      <c r="A1001" s="29"/>
      <c r="B1001" s="3" t="s">
        <v>86</v>
      </c>
      <c r="C1001" s="28"/>
      <c r="D1001" s="13">
        <v>0</v>
      </c>
      <c r="E1001" s="13">
        <v>7.3993946684865919E-2</v>
      </c>
      <c r="F1001" s="13">
        <v>3.9507899077148016E-2</v>
      </c>
      <c r="G1001" s="13">
        <v>2.418254167033369E-2</v>
      </c>
      <c r="H1001" s="13">
        <v>1.9835335281169129E-2</v>
      </c>
      <c r="I1001" s="13">
        <v>0</v>
      </c>
      <c r="J1001" s="13">
        <v>3.5564062332712448E-2</v>
      </c>
      <c r="K1001" s="13">
        <v>3.1468709957789186E-2</v>
      </c>
      <c r="L1001" s="13">
        <v>2.4450937128462209E-2</v>
      </c>
      <c r="M1001" s="13">
        <v>3.6133087330035868E-2</v>
      </c>
      <c r="N1001" s="13">
        <v>3.1584866547234199E-2</v>
      </c>
      <c r="O1001" s="13">
        <v>3.4499855532157474E-2</v>
      </c>
      <c r="P1001" s="13">
        <v>5.625325392565507E-2</v>
      </c>
      <c r="Q1001" s="13">
        <v>2.7498066610159848E-2</v>
      </c>
      <c r="R1001" s="13">
        <v>3.9591627392624493E-2</v>
      </c>
      <c r="S1001" s="13">
        <v>2.0243716882505619E-2</v>
      </c>
      <c r="T1001" s="13">
        <v>0</v>
      </c>
      <c r="U1001" s="13">
        <v>0</v>
      </c>
      <c r="V1001" s="13" t="s">
        <v>726</v>
      </c>
      <c r="W1001" s="13">
        <v>2.672565630919814E-2</v>
      </c>
      <c r="X1001" s="13">
        <v>5.9863635929095563E-2</v>
      </c>
      <c r="Y1001" s="150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5"/>
    </row>
    <row r="1002" spans="1:65">
      <c r="A1002" s="29"/>
      <c r="B1002" s="3" t="s">
        <v>276</v>
      </c>
      <c r="C1002" s="28"/>
      <c r="D1002" s="13">
        <v>-0.11463095787162014</v>
      </c>
      <c r="E1002" s="13">
        <v>4.7686699851916092E-2</v>
      </c>
      <c r="F1002" s="13">
        <v>-8.5118656467340847E-2</v>
      </c>
      <c r="G1002" s="13">
        <v>9.3207080263530973E-3</v>
      </c>
      <c r="H1002" s="13">
        <v>3.6147039194394104E-2</v>
      </c>
      <c r="I1002" s="13">
        <v>0.77073808425675971</v>
      </c>
      <c r="J1002" s="13">
        <v>-6.2984430414131265E-2</v>
      </c>
      <c r="K1002" s="13">
        <v>0.57153004977787414</v>
      </c>
      <c r="L1002" s="13">
        <v>0.29927906932339754</v>
      </c>
      <c r="M1002" s="13">
        <v>-7.7740581116271024E-2</v>
      </c>
      <c r="N1002" s="13">
        <v>5.5064775202986027E-2</v>
      </c>
      <c r="O1002" s="13">
        <v>4.7686699851916092E-2</v>
      </c>
      <c r="P1002" s="13">
        <v>0.15835783011796378</v>
      </c>
      <c r="Q1002" s="13">
        <v>1.8174398447636575E-2</v>
      </c>
      <c r="R1002" s="13">
        <v>9.933322730940497E-2</v>
      </c>
      <c r="S1002" s="13">
        <v>-0.10725288252055021</v>
      </c>
      <c r="T1002" s="13">
        <v>0.77073808425675971</v>
      </c>
      <c r="U1002" s="13">
        <v>-0.11463095787162014</v>
      </c>
      <c r="V1002" s="13" t="s">
        <v>726</v>
      </c>
      <c r="W1002" s="13">
        <v>-0.25186315940151904</v>
      </c>
      <c r="X1002" s="13">
        <v>9.8411780771354707E-2</v>
      </c>
      <c r="Y1002" s="150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5"/>
    </row>
    <row r="1003" spans="1:65">
      <c r="A1003" s="29"/>
      <c r="B1003" s="45" t="s">
        <v>277</v>
      </c>
      <c r="C1003" s="46"/>
      <c r="D1003" s="44">
        <v>0.87</v>
      </c>
      <c r="E1003" s="44">
        <v>0</v>
      </c>
      <c r="F1003" s="44">
        <v>0.71</v>
      </c>
      <c r="G1003" s="44">
        <v>0.21</v>
      </c>
      <c r="H1003" s="44">
        <v>0.06</v>
      </c>
      <c r="I1003" s="44">
        <v>3.89</v>
      </c>
      <c r="J1003" s="44">
        <v>0.59</v>
      </c>
      <c r="K1003" s="44">
        <v>2.82</v>
      </c>
      <c r="L1003" s="44">
        <v>1.35</v>
      </c>
      <c r="M1003" s="44">
        <v>0.67</v>
      </c>
      <c r="N1003" s="44">
        <v>0.04</v>
      </c>
      <c r="O1003" s="44">
        <v>0</v>
      </c>
      <c r="P1003" s="44">
        <v>0.59</v>
      </c>
      <c r="Q1003" s="44">
        <v>0.16</v>
      </c>
      <c r="R1003" s="44">
        <v>0.28000000000000003</v>
      </c>
      <c r="S1003" s="44">
        <v>0.83</v>
      </c>
      <c r="T1003" s="44">
        <v>3.89</v>
      </c>
      <c r="U1003" s="44">
        <v>0.87</v>
      </c>
      <c r="V1003" s="44">
        <v>6.27</v>
      </c>
      <c r="W1003" s="44">
        <v>1.61</v>
      </c>
      <c r="X1003" s="44">
        <v>0.27</v>
      </c>
      <c r="Y1003" s="150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5"/>
    </row>
    <row r="1004" spans="1:65">
      <c r="B1004" s="30"/>
      <c r="C1004" s="20"/>
      <c r="D1004" s="20"/>
      <c r="E1004" s="20"/>
      <c r="F1004" s="20"/>
      <c r="G1004" s="20"/>
      <c r="H1004" s="20"/>
      <c r="I1004" s="20"/>
      <c r="J1004" s="20"/>
      <c r="K1004" s="20"/>
      <c r="L1004" s="20"/>
      <c r="M1004" s="20"/>
      <c r="N1004" s="20"/>
      <c r="O1004" s="20"/>
      <c r="P1004" s="20"/>
      <c r="Q1004" s="20"/>
      <c r="R1004" s="20"/>
      <c r="S1004" s="20"/>
      <c r="T1004" s="20"/>
      <c r="U1004" s="20"/>
      <c r="V1004" s="20"/>
      <c r="W1004" s="20"/>
      <c r="X1004" s="20"/>
      <c r="BM1004" s="55"/>
    </row>
    <row r="1005" spans="1:65" ht="15">
      <c r="B1005" s="8" t="s">
        <v>588</v>
      </c>
      <c r="BM1005" s="27" t="s">
        <v>66</v>
      </c>
    </row>
    <row r="1006" spans="1:65" ht="15">
      <c r="A1006" s="24" t="s">
        <v>63</v>
      </c>
      <c r="B1006" s="18" t="s">
        <v>110</v>
      </c>
      <c r="C1006" s="15" t="s">
        <v>111</v>
      </c>
      <c r="D1006" s="16" t="s">
        <v>236</v>
      </c>
      <c r="E1006" s="17" t="s">
        <v>236</v>
      </c>
      <c r="F1006" s="17" t="s">
        <v>236</v>
      </c>
      <c r="G1006" s="17" t="s">
        <v>236</v>
      </c>
      <c r="H1006" s="17" t="s">
        <v>236</v>
      </c>
      <c r="I1006" s="17" t="s">
        <v>236</v>
      </c>
      <c r="J1006" s="17" t="s">
        <v>236</v>
      </c>
      <c r="K1006" s="17" t="s">
        <v>236</v>
      </c>
      <c r="L1006" s="17" t="s">
        <v>236</v>
      </c>
      <c r="M1006" s="17" t="s">
        <v>236</v>
      </c>
      <c r="N1006" s="17" t="s">
        <v>236</v>
      </c>
      <c r="O1006" s="17" t="s">
        <v>236</v>
      </c>
      <c r="P1006" s="17" t="s">
        <v>236</v>
      </c>
      <c r="Q1006" s="17" t="s">
        <v>236</v>
      </c>
      <c r="R1006" s="17" t="s">
        <v>236</v>
      </c>
      <c r="S1006" s="17" t="s">
        <v>236</v>
      </c>
      <c r="T1006" s="17" t="s">
        <v>236</v>
      </c>
      <c r="U1006" s="17" t="s">
        <v>236</v>
      </c>
      <c r="V1006" s="17" t="s">
        <v>236</v>
      </c>
      <c r="W1006" s="17" t="s">
        <v>236</v>
      </c>
      <c r="X1006" s="17" t="s">
        <v>236</v>
      </c>
      <c r="Y1006" s="17" t="s">
        <v>236</v>
      </c>
      <c r="Z1006" s="150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27">
        <v>1</v>
      </c>
    </row>
    <row r="1007" spans="1:65">
      <c r="A1007" s="29"/>
      <c r="B1007" s="19" t="s">
        <v>237</v>
      </c>
      <c r="C1007" s="9" t="s">
        <v>237</v>
      </c>
      <c r="D1007" s="148" t="s">
        <v>239</v>
      </c>
      <c r="E1007" s="149" t="s">
        <v>241</v>
      </c>
      <c r="F1007" s="149" t="s">
        <v>242</v>
      </c>
      <c r="G1007" s="149" t="s">
        <v>243</v>
      </c>
      <c r="H1007" s="149" t="s">
        <v>244</v>
      </c>
      <c r="I1007" s="149" t="s">
        <v>245</v>
      </c>
      <c r="J1007" s="149" t="s">
        <v>246</v>
      </c>
      <c r="K1007" s="149" t="s">
        <v>248</v>
      </c>
      <c r="L1007" s="149" t="s">
        <v>249</v>
      </c>
      <c r="M1007" s="149" t="s">
        <v>250</v>
      </c>
      <c r="N1007" s="149" t="s">
        <v>251</v>
      </c>
      <c r="O1007" s="149" t="s">
        <v>252</v>
      </c>
      <c r="P1007" s="149" t="s">
        <v>253</v>
      </c>
      <c r="Q1007" s="149" t="s">
        <v>254</v>
      </c>
      <c r="R1007" s="149" t="s">
        <v>255</v>
      </c>
      <c r="S1007" s="149" t="s">
        <v>256</v>
      </c>
      <c r="T1007" s="149" t="s">
        <v>257</v>
      </c>
      <c r="U1007" s="149" t="s">
        <v>258</v>
      </c>
      <c r="V1007" s="149" t="s">
        <v>259</v>
      </c>
      <c r="W1007" s="149" t="s">
        <v>260</v>
      </c>
      <c r="X1007" s="149" t="s">
        <v>264</v>
      </c>
      <c r="Y1007" s="149" t="s">
        <v>266</v>
      </c>
      <c r="Z1007" s="150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27" t="s">
        <v>3</v>
      </c>
    </row>
    <row r="1008" spans="1:65">
      <c r="A1008" s="29"/>
      <c r="B1008" s="19"/>
      <c r="C1008" s="9"/>
      <c r="D1008" s="10" t="s">
        <v>280</v>
      </c>
      <c r="E1008" s="11" t="s">
        <v>280</v>
      </c>
      <c r="F1008" s="11" t="s">
        <v>280</v>
      </c>
      <c r="G1008" s="11" t="s">
        <v>280</v>
      </c>
      <c r="H1008" s="11" t="s">
        <v>280</v>
      </c>
      <c r="I1008" s="11" t="s">
        <v>309</v>
      </c>
      <c r="J1008" s="11" t="s">
        <v>280</v>
      </c>
      <c r="K1008" s="11" t="s">
        <v>309</v>
      </c>
      <c r="L1008" s="11" t="s">
        <v>309</v>
      </c>
      <c r="M1008" s="11" t="s">
        <v>280</v>
      </c>
      <c r="N1008" s="11" t="s">
        <v>280</v>
      </c>
      <c r="O1008" s="11" t="s">
        <v>280</v>
      </c>
      <c r="P1008" s="11" t="s">
        <v>280</v>
      </c>
      <c r="Q1008" s="11" t="s">
        <v>280</v>
      </c>
      <c r="R1008" s="11" t="s">
        <v>280</v>
      </c>
      <c r="S1008" s="11" t="s">
        <v>309</v>
      </c>
      <c r="T1008" s="11" t="s">
        <v>280</v>
      </c>
      <c r="U1008" s="11" t="s">
        <v>280</v>
      </c>
      <c r="V1008" s="11" t="s">
        <v>281</v>
      </c>
      <c r="W1008" s="11" t="s">
        <v>280</v>
      </c>
      <c r="X1008" s="11" t="s">
        <v>309</v>
      </c>
      <c r="Y1008" s="11" t="s">
        <v>280</v>
      </c>
      <c r="Z1008" s="150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27">
        <v>2</v>
      </c>
    </row>
    <row r="1009" spans="1:65">
      <c r="A1009" s="29"/>
      <c r="B1009" s="19"/>
      <c r="C1009" s="9"/>
      <c r="D1009" s="25" t="s">
        <v>310</v>
      </c>
      <c r="E1009" s="25" t="s">
        <v>310</v>
      </c>
      <c r="F1009" s="25" t="s">
        <v>272</v>
      </c>
      <c r="G1009" s="25" t="s">
        <v>311</v>
      </c>
      <c r="H1009" s="25" t="s">
        <v>312</v>
      </c>
      <c r="I1009" s="25" t="s">
        <v>310</v>
      </c>
      <c r="J1009" s="25" t="s">
        <v>310</v>
      </c>
      <c r="K1009" s="25" t="s">
        <v>312</v>
      </c>
      <c r="L1009" s="25" t="s">
        <v>311</v>
      </c>
      <c r="M1009" s="25" t="s">
        <v>311</v>
      </c>
      <c r="N1009" s="25" t="s">
        <v>310</v>
      </c>
      <c r="O1009" s="25" t="s">
        <v>310</v>
      </c>
      <c r="P1009" s="25" t="s">
        <v>310</v>
      </c>
      <c r="Q1009" s="25" t="s">
        <v>310</v>
      </c>
      <c r="R1009" s="25" t="s">
        <v>310</v>
      </c>
      <c r="S1009" s="25" t="s">
        <v>310</v>
      </c>
      <c r="T1009" s="25" t="s">
        <v>314</v>
      </c>
      <c r="U1009" s="25" t="s">
        <v>310</v>
      </c>
      <c r="V1009" s="25" t="s">
        <v>311</v>
      </c>
      <c r="W1009" s="25" t="s">
        <v>312</v>
      </c>
      <c r="X1009" s="25" t="s">
        <v>311</v>
      </c>
      <c r="Y1009" s="25" t="s">
        <v>116</v>
      </c>
      <c r="Z1009" s="150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7">
        <v>3</v>
      </c>
    </row>
    <row r="1010" spans="1:65">
      <c r="A1010" s="29"/>
      <c r="B1010" s="18">
        <v>1</v>
      </c>
      <c r="C1010" s="14">
        <v>1</v>
      </c>
      <c r="D1010" s="21">
        <v>0.39</v>
      </c>
      <c r="E1010" s="21">
        <v>0.44</v>
      </c>
      <c r="F1010" s="151">
        <v>0.5</v>
      </c>
      <c r="G1010" s="21">
        <v>0.46</v>
      </c>
      <c r="H1010" s="21">
        <v>0.4589186300139384</v>
      </c>
      <c r="I1010" s="21">
        <v>0.47</v>
      </c>
      <c r="J1010" s="21">
        <v>0.51</v>
      </c>
      <c r="K1010" s="21">
        <v>0.45</v>
      </c>
      <c r="L1010" s="21">
        <v>0.55000000000000004</v>
      </c>
      <c r="M1010" s="21">
        <v>0.55000000000000004</v>
      </c>
      <c r="N1010" s="21">
        <v>0.48</v>
      </c>
      <c r="O1010" s="21">
        <v>0.5</v>
      </c>
      <c r="P1010" s="21">
        <v>0.44</v>
      </c>
      <c r="Q1010" s="21">
        <v>0.47</v>
      </c>
      <c r="R1010" s="21">
        <v>0.45</v>
      </c>
      <c r="S1010" s="21">
        <v>0.503</v>
      </c>
      <c r="T1010" s="21">
        <v>0.51</v>
      </c>
      <c r="U1010" s="21">
        <v>0.39</v>
      </c>
      <c r="V1010" s="151" t="s">
        <v>103</v>
      </c>
      <c r="W1010" s="151">
        <v>0.31</v>
      </c>
      <c r="X1010" s="21">
        <v>0.45623031413365317</v>
      </c>
      <c r="Y1010" s="21">
        <v>0.42</v>
      </c>
      <c r="Z1010" s="150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7">
        <v>1</v>
      </c>
    </row>
    <row r="1011" spans="1:65">
      <c r="A1011" s="29"/>
      <c r="B1011" s="19">
        <v>1</v>
      </c>
      <c r="C1011" s="9">
        <v>2</v>
      </c>
      <c r="D1011" s="11">
        <v>0.42</v>
      </c>
      <c r="E1011" s="11">
        <v>0.49</v>
      </c>
      <c r="F1011" s="146">
        <v>0.5</v>
      </c>
      <c r="G1011" s="11">
        <v>0.47</v>
      </c>
      <c r="H1011" s="11">
        <v>0.46860513382937019</v>
      </c>
      <c r="I1011" s="11">
        <v>0.48</v>
      </c>
      <c r="J1011" s="11">
        <v>0.48</v>
      </c>
      <c r="K1011" s="11">
        <v>0.48</v>
      </c>
      <c r="L1011" s="11">
        <v>0.56000000000000005</v>
      </c>
      <c r="M1011" s="11">
        <v>0.52</v>
      </c>
      <c r="N1011" s="11">
        <v>0.47</v>
      </c>
      <c r="O1011" s="11">
        <v>0.49</v>
      </c>
      <c r="P1011" s="11">
        <v>0.45</v>
      </c>
      <c r="Q1011" s="11">
        <v>0.46</v>
      </c>
      <c r="R1011" s="11">
        <v>0.44</v>
      </c>
      <c r="S1011" s="11">
        <v>0.44800000000000001</v>
      </c>
      <c r="T1011" s="11">
        <v>0.48</v>
      </c>
      <c r="U1011" s="11">
        <v>0.43</v>
      </c>
      <c r="V1011" s="146" t="s">
        <v>103</v>
      </c>
      <c r="W1011" s="146">
        <v>0.3</v>
      </c>
      <c r="X1011" s="11">
        <v>0.45229209084401178</v>
      </c>
      <c r="Y1011" s="11">
        <v>0.43</v>
      </c>
      <c r="Z1011" s="150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7">
        <v>30</v>
      </c>
    </row>
    <row r="1012" spans="1:65">
      <c r="A1012" s="29"/>
      <c r="B1012" s="19">
        <v>1</v>
      </c>
      <c r="C1012" s="9">
        <v>3</v>
      </c>
      <c r="D1012" s="11">
        <v>0.43</v>
      </c>
      <c r="E1012" s="11">
        <v>0.43</v>
      </c>
      <c r="F1012" s="146">
        <v>0.5</v>
      </c>
      <c r="G1012" s="11">
        <v>0.48</v>
      </c>
      <c r="H1012" s="11">
        <v>0.48629937471455092</v>
      </c>
      <c r="I1012" s="11">
        <v>0.48</v>
      </c>
      <c r="J1012" s="11">
        <v>0.5</v>
      </c>
      <c r="K1012" s="11">
        <v>0.48</v>
      </c>
      <c r="L1012" s="11">
        <v>0.53</v>
      </c>
      <c r="M1012" s="11">
        <v>0.52</v>
      </c>
      <c r="N1012" s="11">
        <v>0.47</v>
      </c>
      <c r="O1012" s="11">
        <v>0.47</v>
      </c>
      <c r="P1012" s="11">
        <v>0.47</v>
      </c>
      <c r="Q1012" s="11">
        <v>0.48</v>
      </c>
      <c r="R1012" s="11">
        <v>0.4</v>
      </c>
      <c r="S1012" s="11">
        <v>0.42399999999999999</v>
      </c>
      <c r="T1012" s="11">
        <v>0.5</v>
      </c>
      <c r="U1012" s="11">
        <v>0.41</v>
      </c>
      <c r="V1012" s="146" t="s">
        <v>103</v>
      </c>
      <c r="W1012" s="146">
        <v>0.35</v>
      </c>
      <c r="X1012" s="11">
        <v>0.47985620844164817</v>
      </c>
      <c r="Y1012" s="11">
        <v>0.44</v>
      </c>
      <c r="Z1012" s="150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7">
        <v>16</v>
      </c>
    </row>
    <row r="1013" spans="1:65">
      <c r="A1013" s="29"/>
      <c r="B1013" s="19">
        <v>1</v>
      </c>
      <c r="C1013" s="9">
        <v>4</v>
      </c>
      <c r="D1013" s="11">
        <v>0.37</v>
      </c>
      <c r="E1013" s="11">
        <v>0.49</v>
      </c>
      <c r="F1013" s="146">
        <v>0.5</v>
      </c>
      <c r="G1013" s="11">
        <v>0.49</v>
      </c>
      <c r="H1013" s="11">
        <v>0.46046829561057134</v>
      </c>
      <c r="I1013" s="11">
        <v>0.49</v>
      </c>
      <c r="J1013" s="11">
        <v>0.5</v>
      </c>
      <c r="K1013" s="11">
        <v>0.48</v>
      </c>
      <c r="L1013" s="11">
        <v>0.5</v>
      </c>
      <c r="M1013" s="11">
        <v>0.53</v>
      </c>
      <c r="N1013" s="11">
        <v>0.48</v>
      </c>
      <c r="O1013" s="11">
        <v>0.46</v>
      </c>
      <c r="P1013" s="11">
        <v>0.45</v>
      </c>
      <c r="Q1013" s="11">
        <v>0.46</v>
      </c>
      <c r="R1013" s="11">
        <v>0.4</v>
      </c>
      <c r="S1013" s="11">
        <v>0.45100000000000001</v>
      </c>
      <c r="T1013" s="11">
        <v>0.49</v>
      </c>
      <c r="U1013" s="11">
        <v>0.39</v>
      </c>
      <c r="V1013" s="146" t="s">
        <v>103</v>
      </c>
      <c r="W1013" s="146">
        <v>0.33</v>
      </c>
      <c r="X1013" s="11">
        <v>0.47961179363158463</v>
      </c>
      <c r="Y1013" s="11">
        <v>0.46</v>
      </c>
      <c r="Z1013" s="150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7">
        <v>0.46517287468080898</v>
      </c>
    </row>
    <row r="1014" spans="1:65">
      <c r="A1014" s="29"/>
      <c r="B1014" s="19">
        <v>1</v>
      </c>
      <c r="C1014" s="9">
        <v>5</v>
      </c>
      <c r="D1014" s="11">
        <v>0.38</v>
      </c>
      <c r="E1014" s="11">
        <v>0.41</v>
      </c>
      <c r="F1014" s="146">
        <v>0.5</v>
      </c>
      <c r="G1014" s="11">
        <v>0.48</v>
      </c>
      <c r="H1014" s="11">
        <v>0.45285407737978423</v>
      </c>
      <c r="I1014" s="11">
        <v>0.48</v>
      </c>
      <c r="J1014" s="11">
        <v>0.5</v>
      </c>
      <c r="K1014" s="11">
        <v>0.5</v>
      </c>
      <c r="L1014" s="11">
        <v>0.54</v>
      </c>
      <c r="M1014" s="11">
        <v>0.54</v>
      </c>
      <c r="N1014" s="11">
        <v>0.47</v>
      </c>
      <c r="O1014" s="11">
        <v>0.45</v>
      </c>
      <c r="P1014" s="11">
        <v>0.45</v>
      </c>
      <c r="Q1014" s="11">
        <v>0.49</v>
      </c>
      <c r="R1014" s="11">
        <v>0.43</v>
      </c>
      <c r="S1014" s="11">
        <v>0.34300000000000003</v>
      </c>
      <c r="T1014" s="11">
        <v>0.49</v>
      </c>
      <c r="U1014" s="11">
        <v>0.39</v>
      </c>
      <c r="V1014" s="146" t="s">
        <v>103</v>
      </c>
      <c r="W1014" s="146">
        <v>0.32</v>
      </c>
      <c r="X1014" s="11">
        <v>0.46726566544737902</v>
      </c>
      <c r="Y1014" s="11">
        <v>0.44</v>
      </c>
      <c r="Z1014" s="150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7">
        <v>127</v>
      </c>
    </row>
    <row r="1015" spans="1:65">
      <c r="A1015" s="29"/>
      <c r="B1015" s="19">
        <v>1</v>
      </c>
      <c r="C1015" s="9">
        <v>6</v>
      </c>
      <c r="D1015" s="11">
        <v>0.37</v>
      </c>
      <c r="E1015" s="11">
        <v>0.47</v>
      </c>
      <c r="F1015" s="146">
        <v>0.5</v>
      </c>
      <c r="G1015" s="11">
        <v>0.49</v>
      </c>
      <c r="H1015" s="11">
        <v>0.47998254732242318</v>
      </c>
      <c r="I1015" s="11">
        <v>0.46</v>
      </c>
      <c r="J1015" s="11">
        <v>0.5</v>
      </c>
      <c r="K1015" s="11">
        <v>0.49</v>
      </c>
      <c r="L1015" s="11">
        <v>0.54</v>
      </c>
      <c r="M1015" s="11">
        <v>0.51</v>
      </c>
      <c r="N1015" s="152">
        <v>0.51</v>
      </c>
      <c r="O1015" s="11">
        <v>0.43</v>
      </c>
      <c r="P1015" s="11">
        <v>0.45</v>
      </c>
      <c r="Q1015" s="11">
        <v>0.48</v>
      </c>
      <c r="R1015" s="11">
        <v>0.42</v>
      </c>
      <c r="S1015" s="11">
        <v>0.47699999999999992</v>
      </c>
      <c r="T1015" s="11">
        <v>0.48</v>
      </c>
      <c r="U1015" s="11">
        <v>0.41</v>
      </c>
      <c r="V1015" s="146" t="s">
        <v>103</v>
      </c>
      <c r="W1015" s="146">
        <v>0.28999999999999998</v>
      </c>
      <c r="X1015" s="11">
        <v>0.45732358224330771</v>
      </c>
      <c r="Y1015" s="11">
        <v>0.41</v>
      </c>
      <c r="Z1015" s="150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55"/>
    </row>
    <row r="1016" spans="1:65">
      <c r="A1016" s="29"/>
      <c r="B1016" s="20" t="s">
        <v>273</v>
      </c>
      <c r="C1016" s="12"/>
      <c r="D1016" s="22">
        <v>0.39333333333333331</v>
      </c>
      <c r="E1016" s="22">
        <v>0.4549999999999999</v>
      </c>
      <c r="F1016" s="22">
        <v>0.5</v>
      </c>
      <c r="G1016" s="22">
        <v>0.47833333333333333</v>
      </c>
      <c r="H1016" s="22">
        <v>0.4678546764784397</v>
      </c>
      <c r="I1016" s="22">
        <v>0.47666666666666663</v>
      </c>
      <c r="J1016" s="22">
        <v>0.49833333333333335</v>
      </c>
      <c r="K1016" s="22">
        <v>0.48</v>
      </c>
      <c r="L1016" s="22">
        <v>0.53666666666666674</v>
      </c>
      <c r="M1016" s="22">
        <v>0.52833333333333332</v>
      </c>
      <c r="N1016" s="22">
        <v>0.48</v>
      </c>
      <c r="O1016" s="22">
        <v>0.46666666666666673</v>
      </c>
      <c r="P1016" s="22">
        <v>0.45166666666666666</v>
      </c>
      <c r="Q1016" s="22">
        <v>0.47333333333333333</v>
      </c>
      <c r="R1016" s="22">
        <v>0.42333333333333334</v>
      </c>
      <c r="S1016" s="22">
        <v>0.441</v>
      </c>
      <c r="T1016" s="22">
        <v>0.49166666666666664</v>
      </c>
      <c r="U1016" s="22">
        <v>0.40333333333333338</v>
      </c>
      <c r="V1016" s="22" t="s">
        <v>726</v>
      </c>
      <c r="W1016" s="22">
        <v>0.31666666666666671</v>
      </c>
      <c r="X1016" s="22">
        <v>0.46542994245693076</v>
      </c>
      <c r="Y1016" s="22">
        <v>0.43333333333333335</v>
      </c>
      <c r="Z1016" s="150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55"/>
    </row>
    <row r="1017" spans="1:65">
      <c r="A1017" s="29"/>
      <c r="B1017" s="3" t="s">
        <v>274</v>
      </c>
      <c r="C1017" s="28"/>
      <c r="D1017" s="11">
        <v>0.38500000000000001</v>
      </c>
      <c r="E1017" s="11">
        <v>0.45499999999999996</v>
      </c>
      <c r="F1017" s="11">
        <v>0.5</v>
      </c>
      <c r="G1017" s="11">
        <v>0.48</v>
      </c>
      <c r="H1017" s="11">
        <v>0.46453671471997077</v>
      </c>
      <c r="I1017" s="11">
        <v>0.48</v>
      </c>
      <c r="J1017" s="11">
        <v>0.5</v>
      </c>
      <c r="K1017" s="11">
        <v>0.48</v>
      </c>
      <c r="L1017" s="11">
        <v>0.54</v>
      </c>
      <c r="M1017" s="11">
        <v>0.52500000000000002</v>
      </c>
      <c r="N1017" s="11">
        <v>0.47499999999999998</v>
      </c>
      <c r="O1017" s="11">
        <v>0.46499999999999997</v>
      </c>
      <c r="P1017" s="11">
        <v>0.45</v>
      </c>
      <c r="Q1017" s="11">
        <v>0.47499999999999998</v>
      </c>
      <c r="R1017" s="11">
        <v>0.42499999999999999</v>
      </c>
      <c r="S1017" s="11">
        <v>0.44950000000000001</v>
      </c>
      <c r="T1017" s="11">
        <v>0.49</v>
      </c>
      <c r="U1017" s="11">
        <v>0.4</v>
      </c>
      <c r="V1017" s="11" t="s">
        <v>726</v>
      </c>
      <c r="W1017" s="11">
        <v>0.315</v>
      </c>
      <c r="X1017" s="11">
        <v>0.46229462384534337</v>
      </c>
      <c r="Y1017" s="11">
        <v>0.435</v>
      </c>
      <c r="Z1017" s="150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55"/>
    </row>
    <row r="1018" spans="1:65">
      <c r="A1018" s="29"/>
      <c r="B1018" s="3" t="s">
        <v>275</v>
      </c>
      <c r="C1018" s="28"/>
      <c r="D1018" s="23">
        <v>2.5819888974716109E-2</v>
      </c>
      <c r="E1018" s="23">
        <v>3.3316662497915366E-2</v>
      </c>
      <c r="F1018" s="23">
        <v>0</v>
      </c>
      <c r="G1018" s="23">
        <v>1.1690451944500115E-2</v>
      </c>
      <c r="H1018" s="23">
        <v>1.3017563923596735E-2</v>
      </c>
      <c r="I1018" s="23">
        <v>1.0327955589886436E-2</v>
      </c>
      <c r="J1018" s="23">
        <v>9.8319208025017587E-3</v>
      </c>
      <c r="K1018" s="23">
        <v>1.6733200530681506E-2</v>
      </c>
      <c r="L1018" s="23">
        <v>2.0655911179772911E-2</v>
      </c>
      <c r="M1018" s="23">
        <v>1.4719601443879758E-2</v>
      </c>
      <c r="N1018" s="23">
        <v>1.5491933384829683E-2</v>
      </c>
      <c r="O1018" s="23">
        <v>2.5819888974716113E-2</v>
      </c>
      <c r="P1018" s="23">
        <v>9.8319208025017379E-3</v>
      </c>
      <c r="Q1018" s="23">
        <v>1.2110601416389952E-2</v>
      </c>
      <c r="R1018" s="23">
        <v>2.0655911179772883E-2</v>
      </c>
      <c r="S1018" s="23">
        <v>5.5103538906317133E-2</v>
      </c>
      <c r="T1018" s="23">
        <v>1.1690451944500132E-2</v>
      </c>
      <c r="U1018" s="23">
        <v>1.6329931618554509E-2</v>
      </c>
      <c r="V1018" s="23" t="s">
        <v>726</v>
      </c>
      <c r="W1018" s="23">
        <v>2.1602468994692869E-2</v>
      </c>
      <c r="X1018" s="23">
        <v>1.2128984410098364E-2</v>
      </c>
      <c r="Y1018" s="23">
        <v>1.7511900715418277E-2</v>
      </c>
      <c r="Z1018" s="202"/>
      <c r="AA1018" s="203"/>
      <c r="AB1018" s="203"/>
      <c r="AC1018" s="203"/>
      <c r="AD1018" s="203"/>
      <c r="AE1018" s="203"/>
      <c r="AF1018" s="203"/>
      <c r="AG1018" s="203"/>
      <c r="AH1018" s="203"/>
      <c r="AI1018" s="203"/>
      <c r="AJ1018" s="203"/>
      <c r="AK1018" s="203"/>
      <c r="AL1018" s="203"/>
      <c r="AM1018" s="203"/>
      <c r="AN1018" s="203"/>
      <c r="AO1018" s="203"/>
      <c r="AP1018" s="203"/>
      <c r="AQ1018" s="203"/>
      <c r="AR1018" s="203"/>
      <c r="AS1018" s="203"/>
      <c r="AT1018" s="203"/>
      <c r="AU1018" s="203"/>
      <c r="AV1018" s="203"/>
      <c r="AW1018" s="203"/>
      <c r="AX1018" s="203"/>
      <c r="AY1018" s="203"/>
      <c r="AZ1018" s="203"/>
      <c r="BA1018" s="203"/>
      <c r="BB1018" s="203"/>
      <c r="BC1018" s="203"/>
      <c r="BD1018" s="203"/>
      <c r="BE1018" s="203"/>
      <c r="BF1018" s="203"/>
      <c r="BG1018" s="203"/>
      <c r="BH1018" s="203"/>
      <c r="BI1018" s="203"/>
      <c r="BJ1018" s="203"/>
      <c r="BK1018" s="203"/>
      <c r="BL1018" s="203"/>
      <c r="BM1018" s="56"/>
    </row>
    <row r="1019" spans="1:65">
      <c r="A1019" s="29"/>
      <c r="B1019" s="3" t="s">
        <v>86</v>
      </c>
      <c r="C1019" s="28"/>
      <c r="D1019" s="13">
        <v>6.5643785528939264E-2</v>
      </c>
      <c r="E1019" s="13">
        <v>7.3223434061352469E-2</v>
      </c>
      <c r="F1019" s="13">
        <v>0</v>
      </c>
      <c r="G1019" s="13">
        <v>2.443996922195146E-2</v>
      </c>
      <c r="H1019" s="13">
        <v>2.7823947430814292E-2</v>
      </c>
      <c r="I1019" s="13">
        <v>2.1667039699062456E-2</v>
      </c>
      <c r="J1019" s="13">
        <v>1.9729606961541989E-2</v>
      </c>
      <c r="K1019" s="13">
        <v>3.4860834438919804E-2</v>
      </c>
      <c r="L1019" s="13">
        <v>3.8489275490260079E-2</v>
      </c>
      <c r="M1019" s="13">
        <v>2.786044437327399E-2</v>
      </c>
      <c r="N1019" s="13">
        <v>3.2274861218395172E-2</v>
      </c>
      <c r="O1019" s="13">
        <v>5.5328333517248807E-2</v>
      </c>
      <c r="P1019" s="13">
        <v>2.1768090337642224E-2</v>
      </c>
      <c r="Q1019" s="13">
        <v>2.5585777640260463E-2</v>
      </c>
      <c r="R1019" s="13">
        <v>4.8793490975841458E-2</v>
      </c>
      <c r="S1019" s="13">
        <v>0.12495133538847422</v>
      </c>
      <c r="T1019" s="13">
        <v>2.3777190395593489E-2</v>
      </c>
      <c r="U1019" s="13">
        <v>4.0487433765011176E-2</v>
      </c>
      <c r="V1019" s="13" t="s">
        <v>726</v>
      </c>
      <c r="W1019" s="13">
        <v>6.8218323141135365E-2</v>
      </c>
      <c r="X1019" s="13">
        <v>2.6059742409505031E-2</v>
      </c>
      <c r="Y1019" s="13">
        <v>4.0412078574042179E-2</v>
      </c>
      <c r="Z1019" s="150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5"/>
    </row>
    <row r="1020" spans="1:65">
      <c r="A1020" s="29"/>
      <c r="B1020" s="3" t="s">
        <v>276</v>
      </c>
      <c r="C1020" s="28"/>
      <c r="D1020" s="13">
        <v>-0.15443622201051665</v>
      </c>
      <c r="E1020" s="13">
        <v>-2.1869019529114797E-2</v>
      </c>
      <c r="F1020" s="13">
        <v>7.4869209308665363E-2</v>
      </c>
      <c r="G1020" s="13">
        <v>2.8291543571956401E-2</v>
      </c>
      <c r="H1020" s="13">
        <v>5.7651723554836831E-3</v>
      </c>
      <c r="I1020" s="13">
        <v>2.4708646207594276E-2</v>
      </c>
      <c r="J1020" s="13">
        <v>7.1286311944303016E-2</v>
      </c>
      <c r="K1020" s="13">
        <v>3.1874440936318749E-2</v>
      </c>
      <c r="L1020" s="13">
        <v>0.15369295132463434</v>
      </c>
      <c r="M1020" s="13">
        <v>0.13577846450282305</v>
      </c>
      <c r="N1020" s="13">
        <v>3.1874440936318749E-2</v>
      </c>
      <c r="O1020" s="13">
        <v>3.2112620214210796E-3</v>
      </c>
      <c r="P1020" s="13">
        <v>-2.9034814257839048E-2</v>
      </c>
      <c r="Q1020" s="13">
        <v>1.7542851478869803E-2</v>
      </c>
      <c r="R1020" s="13">
        <v>-8.9944069451996733E-2</v>
      </c>
      <c r="S1020" s="13">
        <v>-5.1965357389757161E-2</v>
      </c>
      <c r="T1020" s="13">
        <v>5.695472248685407E-2</v>
      </c>
      <c r="U1020" s="13">
        <v>-0.13293883782434324</v>
      </c>
      <c r="V1020" s="13" t="s">
        <v>726</v>
      </c>
      <c r="W1020" s="13">
        <v>-0.31924950077117853</v>
      </c>
      <c r="X1020" s="13">
        <v>5.5262847451742481E-4</v>
      </c>
      <c r="Y1020" s="13">
        <v>-6.8446685265823426E-2</v>
      </c>
      <c r="Z1020" s="150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5"/>
    </row>
    <row r="1021" spans="1:65">
      <c r="A1021" s="29"/>
      <c r="B1021" s="45" t="s">
        <v>277</v>
      </c>
      <c r="C1021" s="46"/>
      <c r="D1021" s="44">
        <v>2.11</v>
      </c>
      <c r="E1021" s="44">
        <v>0.36</v>
      </c>
      <c r="F1021" s="44" t="s">
        <v>278</v>
      </c>
      <c r="G1021" s="44">
        <v>0.3</v>
      </c>
      <c r="H1021" s="44">
        <v>0</v>
      </c>
      <c r="I1021" s="44">
        <v>0.25</v>
      </c>
      <c r="J1021" s="44">
        <v>0.86</v>
      </c>
      <c r="K1021" s="44">
        <v>0.34</v>
      </c>
      <c r="L1021" s="44">
        <v>1.95</v>
      </c>
      <c r="M1021" s="44">
        <v>1.71</v>
      </c>
      <c r="N1021" s="44">
        <v>0.34</v>
      </c>
      <c r="O1021" s="44">
        <v>0.03</v>
      </c>
      <c r="P1021" s="44">
        <v>0.46</v>
      </c>
      <c r="Q1021" s="44">
        <v>0.16</v>
      </c>
      <c r="R1021" s="44">
        <v>1.26</v>
      </c>
      <c r="S1021" s="44">
        <v>0.76</v>
      </c>
      <c r="T1021" s="44">
        <v>0.67</v>
      </c>
      <c r="U1021" s="44">
        <v>1.83</v>
      </c>
      <c r="V1021" s="44">
        <v>57.55</v>
      </c>
      <c r="W1021" s="44">
        <v>4.28</v>
      </c>
      <c r="X1021" s="44">
        <v>7.0000000000000007E-2</v>
      </c>
      <c r="Y1021" s="44">
        <v>0.98</v>
      </c>
      <c r="Z1021" s="150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5"/>
    </row>
    <row r="1022" spans="1:65">
      <c r="B1022" s="30" t="s">
        <v>290</v>
      </c>
      <c r="C1022" s="20"/>
      <c r="D1022" s="20"/>
      <c r="E1022" s="20"/>
      <c r="F1022" s="20"/>
      <c r="G1022" s="20"/>
      <c r="H1022" s="20"/>
      <c r="I1022" s="20"/>
      <c r="J1022" s="20"/>
      <c r="K1022" s="20"/>
      <c r="L1022" s="20"/>
      <c r="M1022" s="20"/>
      <c r="N1022" s="20"/>
      <c r="O1022" s="20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BM1022" s="55"/>
    </row>
    <row r="1023" spans="1:65">
      <c r="BM1023" s="55"/>
    </row>
    <row r="1024" spans="1:65" ht="15">
      <c r="B1024" s="8" t="s">
        <v>589</v>
      </c>
      <c r="BM1024" s="27" t="s">
        <v>286</v>
      </c>
    </row>
    <row r="1025" spans="1:65" ht="15">
      <c r="A1025" s="24" t="s">
        <v>64</v>
      </c>
      <c r="B1025" s="18" t="s">
        <v>110</v>
      </c>
      <c r="C1025" s="15" t="s">
        <v>111</v>
      </c>
      <c r="D1025" s="16" t="s">
        <v>236</v>
      </c>
      <c r="E1025" s="17" t="s">
        <v>236</v>
      </c>
      <c r="F1025" s="17" t="s">
        <v>236</v>
      </c>
      <c r="G1025" s="17" t="s">
        <v>236</v>
      </c>
      <c r="H1025" s="17" t="s">
        <v>236</v>
      </c>
      <c r="I1025" s="17" t="s">
        <v>236</v>
      </c>
      <c r="J1025" s="150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27">
        <v>1</v>
      </c>
    </row>
    <row r="1026" spans="1:65">
      <c r="A1026" s="29"/>
      <c r="B1026" s="19" t="s">
        <v>237</v>
      </c>
      <c r="C1026" s="9" t="s">
        <v>237</v>
      </c>
      <c r="D1026" s="148" t="s">
        <v>241</v>
      </c>
      <c r="E1026" s="149" t="s">
        <v>243</v>
      </c>
      <c r="F1026" s="149" t="s">
        <v>244</v>
      </c>
      <c r="G1026" s="149" t="s">
        <v>245</v>
      </c>
      <c r="H1026" s="149" t="s">
        <v>250</v>
      </c>
      <c r="I1026" s="149" t="s">
        <v>261</v>
      </c>
      <c r="J1026" s="150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27" t="s">
        <v>3</v>
      </c>
    </row>
    <row r="1027" spans="1:65">
      <c r="A1027" s="29"/>
      <c r="B1027" s="19"/>
      <c r="C1027" s="9"/>
      <c r="D1027" s="10" t="s">
        <v>280</v>
      </c>
      <c r="E1027" s="11" t="s">
        <v>280</v>
      </c>
      <c r="F1027" s="11" t="s">
        <v>280</v>
      </c>
      <c r="G1027" s="11" t="s">
        <v>309</v>
      </c>
      <c r="H1027" s="11" t="s">
        <v>280</v>
      </c>
      <c r="I1027" s="11" t="s">
        <v>280</v>
      </c>
      <c r="J1027" s="150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27">
        <v>3</v>
      </c>
    </row>
    <row r="1028" spans="1:65">
      <c r="A1028" s="29"/>
      <c r="B1028" s="19"/>
      <c r="C1028" s="9"/>
      <c r="D1028" s="25" t="s">
        <v>310</v>
      </c>
      <c r="E1028" s="25" t="s">
        <v>311</v>
      </c>
      <c r="F1028" s="25" t="s">
        <v>312</v>
      </c>
      <c r="G1028" s="25" t="s">
        <v>310</v>
      </c>
      <c r="H1028" s="25" t="s">
        <v>311</v>
      </c>
      <c r="I1028" s="25" t="s">
        <v>310</v>
      </c>
      <c r="J1028" s="150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7">
        <v>3</v>
      </c>
    </row>
    <row r="1029" spans="1:65">
      <c r="A1029" s="29"/>
      <c r="B1029" s="18">
        <v>1</v>
      </c>
      <c r="C1029" s="14">
        <v>1</v>
      </c>
      <c r="D1029" s="200">
        <v>0.05</v>
      </c>
      <c r="E1029" s="200">
        <v>4.7E-2</v>
      </c>
      <c r="F1029" s="208" t="s">
        <v>299</v>
      </c>
      <c r="G1029" s="208" t="s">
        <v>104</v>
      </c>
      <c r="H1029" s="200">
        <v>0.06</v>
      </c>
      <c r="I1029" s="201">
        <v>3.1899999999999998E-2</v>
      </c>
      <c r="J1029" s="202"/>
      <c r="K1029" s="203"/>
      <c r="L1029" s="203"/>
      <c r="M1029" s="203"/>
      <c r="N1029" s="203"/>
      <c r="O1029" s="203"/>
      <c r="P1029" s="203"/>
      <c r="Q1029" s="203"/>
      <c r="R1029" s="203"/>
      <c r="S1029" s="203"/>
      <c r="T1029" s="203"/>
      <c r="U1029" s="203"/>
      <c r="V1029" s="203"/>
      <c r="W1029" s="203"/>
      <c r="X1029" s="203"/>
      <c r="Y1029" s="203"/>
      <c r="Z1029" s="203"/>
      <c r="AA1029" s="203"/>
      <c r="AB1029" s="203"/>
      <c r="AC1029" s="203"/>
      <c r="AD1029" s="203"/>
      <c r="AE1029" s="203"/>
      <c r="AF1029" s="203"/>
      <c r="AG1029" s="203"/>
      <c r="AH1029" s="203"/>
      <c r="AI1029" s="203"/>
      <c r="AJ1029" s="203"/>
      <c r="AK1029" s="203"/>
      <c r="AL1029" s="203"/>
      <c r="AM1029" s="203"/>
      <c r="AN1029" s="203"/>
      <c r="AO1029" s="203"/>
      <c r="AP1029" s="203"/>
      <c r="AQ1029" s="203"/>
      <c r="AR1029" s="203"/>
      <c r="AS1029" s="203"/>
      <c r="AT1029" s="203"/>
      <c r="AU1029" s="203"/>
      <c r="AV1029" s="203"/>
      <c r="AW1029" s="203"/>
      <c r="AX1029" s="203"/>
      <c r="AY1029" s="203"/>
      <c r="AZ1029" s="203"/>
      <c r="BA1029" s="203"/>
      <c r="BB1029" s="203"/>
      <c r="BC1029" s="203"/>
      <c r="BD1029" s="203"/>
      <c r="BE1029" s="203"/>
      <c r="BF1029" s="203"/>
      <c r="BG1029" s="203"/>
      <c r="BH1029" s="203"/>
      <c r="BI1029" s="203"/>
      <c r="BJ1029" s="203"/>
      <c r="BK1029" s="203"/>
      <c r="BL1029" s="203"/>
      <c r="BM1029" s="204">
        <v>1</v>
      </c>
    </row>
    <row r="1030" spans="1:65">
      <c r="A1030" s="29"/>
      <c r="B1030" s="19">
        <v>1</v>
      </c>
      <c r="C1030" s="9">
        <v>2</v>
      </c>
      <c r="D1030" s="23">
        <v>0.05</v>
      </c>
      <c r="E1030" s="23">
        <v>4.8000000000000001E-2</v>
      </c>
      <c r="F1030" s="206" t="s">
        <v>299</v>
      </c>
      <c r="G1030" s="206" t="s">
        <v>104</v>
      </c>
      <c r="H1030" s="23">
        <v>0.05</v>
      </c>
      <c r="I1030" s="23">
        <v>4.7399999999999998E-2</v>
      </c>
      <c r="J1030" s="202"/>
      <c r="K1030" s="203"/>
      <c r="L1030" s="203"/>
      <c r="M1030" s="203"/>
      <c r="N1030" s="203"/>
      <c r="O1030" s="203"/>
      <c r="P1030" s="203"/>
      <c r="Q1030" s="203"/>
      <c r="R1030" s="203"/>
      <c r="S1030" s="203"/>
      <c r="T1030" s="203"/>
      <c r="U1030" s="203"/>
      <c r="V1030" s="203"/>
      <c r="W1030" s="203"/>
      <c r="X1030" s="203"/>
      <c r="Y1030" s="203"/>
      <c r="Z1030" s="203"/>
      <c r="AA1030" s="203"/>
      <c r="AB1030" s="203"/>
      <c r="AC1030" s="203"/>
      <c r="AD1030" s="203"/>
      <c r="AE1030" s="203"/>
      <c r="AF1030" s="203"/>
      <c r="AG1030" s="203"/>
      <c r="AH1030" s="203"/>
      <c r="AI1030" s="203"/>
      <c r="AJ1030" s="203"/>
      <c r="AK1030" s="203"/>
      <c r="AL1030" s="203"/>
      <c r="AM1030" s="203"/>
      <c r="AN1030" s="203"/>
      <c r="AO1030" s="203"/>
      <c r="AP1030" s="203"/>
      <c r="AQ1030" s="203"/>
      <c r="AR1030" s="203"/>
      <c r="AS1030" s="203"/>
      <c r="AT1030" s="203"/>
      <c r="AU1030" s="203"/>
      <c r="AV1030" s="203"/>
      <c r="AW1030" s="203"/>
      <c r="AX1030" s="203"/>
      <c r="AY1030" s="203"/>
      <c r="AZ1030" s="203"/>
      <c r="BA1030" s="203"/>
      <c r="BB1030" s="203"/>
      <c r="BC1030" s="203"/>
      <c r="BD1030" s="203"/>
      <c r="BE1030" s="203"/>
      <c r="BF1030" s="203"/>
      <c r="BG1030" s="203"/>
      <c r="BH1030" s="203"/>
      <c r="BI1030" s="203"/>
      <c r="BJ1030" s="203"/>
      <c r="BK1030" s="203"/>
      <c r="BL1030" s="203"/>
      <c r="BM1030" s="204">
        <v>5</v>
      </c>
    </row>
    <row r="1031" spans="1:65">
      <c r="A1031" s="29"/>
      <c r="B1031" s="19">
        <v>1</v>
      </c>
      <c r="C1031" s="9">
        <v>3</v>
      </c>
      <c r="D1031" s="23">
        <v>0.04</v>
      </c>
      <c r="E1031" s="23">
        <v>4.8000000000000001E-2</v>
      </c>
      <c r="F1031" s="206" t="s">
        <v>299</v>
      </c>
      <c r="G1031" s="206" t="s">
        <v>104</v>
      </c>
      <c r="H1031" s="23">
        <v>0.05</v>
      </c>
      <c r="I1031" s="23">
        <v>4.7500000000000001E-2</v>
      </c>
      <c r="J1031" s="202"/>
      <c r="K1031" s="203"/>
      <c r="L1031" s="203"/>
      <c r="M1031" s="203"/>
      <c r="N1031" s="203"/>
      <c r="O1031" s="203"/>
      <c r="P1031" s="203"/>
      <c r="Q1031" s="203"/>
      <c r="R1031" s="203"/>
      <c r="S1031" s="203"/>
      <c r="T1031" s="203"/>
      <c r="U1031" s="203"/>
      <c r="V1031" s="203"/>
      <c r="W1031" s="203"/>
      <c r="X1031" s="203"/>
      <c r="Y1031" s="203"/>
      <c r="Z1031" s="203"/>
      <c r="AA1031" s="203"/>
      <c r="AB1031" s="203"/>
      <c r="AC1031" s="203"/>
      <c r="AD1031" s="203"/>
      <c r="AE1031" s="203"/>
      <c r="AF1031" s="203"/>
      <c r="AG1031" s="203"/>
      <c r="AH1031" s="203"/>
      <c r="AI1031" s="203"/>
      <c r="AJ1031" s="203"/>
      <c r="AK1031" s="203"/>
      <c r="AL1031" s="203"/>
      <c r="AM1031" s="203"/>
      <c r="AN1031" s="203"/>
      <c r="AO1031" s="203"/>
      <c r="AP1031" s="203"/>
      <c r="AQ1031" s="203"/>
      <c r="AR1031" s="203"/>
      <c r="AS1031" s="203"/>
      <c r="AT1031" s="203"/>
      <c r="AU1031" s="203"/>
      <c r="AV1031" s="203"/>
      <c r="AW1031" s="203"/>
      <c r="AX1031" s="203"/>
      <c r="AY1031" s="203"/>
      <c r="AZ1031" s="203"/>
      <c r="BA1031" s="203"/>
      <c r="BB1031" s="203"/>
      <c r="BC1031" s="203"/>
      <c r="BD1031" s="203"/>
      <c r="BE1031" s="203"/>
      <c r="BF1031" s="203"/>
      <c r="BG1031" s="203"/>
      <c r="BH1031" s="203"/>
      <c r="BI1031" s="203"/>
      <c r="BJ1031" s="203"/>
      <c r="BK1031" s="203"/>
      <c r="BL1031" s="203"/>
      <c r="BM1031" s="204">
        <v>16</v>
      </c>
    </row>
    <row r="1032" spans="1:65">
      <c r="A1032" s="29"/>
      <c r="B1032" s="19">
        <v>1</v>
      </c>
      <c r="C1032" s="9">
        <v>4</v>
      </c>
      <c r="D1032" s="23">
        <v>0.05</v>
      </c>
      <c r="E1032" s="23">
        <v>0.05</v>
      </c>
      <c r="F1032" s="206" t="s">
        <v>299</v>
      </c>
      <c r="G1032" s="206" t="s">
        <v>104</v>
      </c>
      <c r="H1032" s="23">
        <v>0.06</v>
      </c>
      <c r="I1032" s="23">
        <v>4.0800000000000003E-2</v>
      </c>
      <c r="J1032" s="202"/>
      <c r="K1032" s="203"/>
      <c r="L1032" s="203"/>
      <c r="M1032" s="203"/>
      <c r="N1032" s="203"/>
      <c r="O1032" s="203"/>
      <c r="P1032" s="203"/>
      <c r="Q1032" s="203"/>
      <c r="R1032" s="203"/>
      <c r="S1032" s="203"/>
      <c r="T1032" s="203"/>
      <c r="U1032" s="203"/>
      <c r="V1032" s="203"/>
      <c r="W1032" s="203"/>
      <c r="X1032" s="203"/>
      <c r="Y1032" s="203"/>
      <c r="Z1032" s="203"/>
      <c r="AA1032" s="203"/>
      <c r="AB1032" s="203"/>
      <c r="AC1032" s="203"/>
      <c r="AD1032" s="203"/>
      <c r="AE1032" s="203"/>
      <c r="AF1032" s="203"/>
      <c r="AG1032" s="203"/>
      <c r="AH1032" s="203"/>
      <c r="AI1032" s="203"/>
      <c r="AJ1032" s="203"/>
      <c r="AK1032" s="203"/>
      <c r="AL1032" s="203"/>
      <c r="AM1032" s="203"/>
      <c r="AN1032" s="203"/>
      <c r="AO1032" s="203"/>
      <c r="AP1032" s="203"/>
      <c r="AQ1032" s="203"/>
      <c r="AR1032" s="203"/>
      <c r="AS1032" s="203"/>
      <c r="AT1032" s="203"/>
      <c r="AU1032" s="203"/>
      <c r="AV1032" s="203"/>
      <c r="AW1032" s="203"/>
      <c r="AX1032" s="203"/>
      <c r="AY1032" s="203"/>
      <c r="AZ1032" s="203"/>
      <c r="BA1032" s="203"/>
      <c r="BB1032" s="203"/>
      <c r="BC1032" s="203"/>
      <c r="BD1032" s="203"/>
      <c r="BE1032" s="203"/>
      <c r="BF1032" s="203"/>
      <c r="BG1032" s="203"/>
      <c r="BH1032" s="203"/>
      <c r="BI1032" s="203"/>
      <c r="BJ1032" s="203"/>
      <c r="BK1032" s="203"/>
      <c r="BL1032" s="203"/>
      <c r="BM1032" s="204">
        <v>4.8434999999999999E-2</v>
      </c>
    </row>
    <row r="1033" spans="1:65">
      <c r="A1033" s="29"/>
      <c r="B1033" s="19">
        <v>1</v>
      </c>
      <c r="C1033" s="9">
        <v>5</v>
      </c>
      <c r="D1033" s="23">
        <v>0.05</v>
      </c>
      <c r="E1033" s="23">
        <v>4.8000000000000001E-2</v>
      </c>
      <c r="F1033" s="206" t="s">
        <v>299</v>
      </c>
      <c r="G1033" s="206" t="s">
        <v>104</v>
      </c>
      <c r="H1033" s="23">
        <v>0.05</v>
      </c>
      <c r="I1033" s="23">
        <v>4.5499999999999999E-2</v>
      </c>
      <c r="J1033" s="202"/>
      <c r="K1033" s="203"/>
      <c r="L1033" s="203"/>
      <c r="M1033" s="203"/>
      <c r="N1033" s="203"/>
      <c r="O1033" s="203"/>
      <c r="P1033" s="203"/>
      <c r="Q1033" s="203"/>
      <c r="R1033" s="203"/>
      <c r="S1033" s="203"/>
      <c r="T1033" s="203"/>
      <c r="U1033" s="203"/>
      <c r="V1033" s="203"/>
      <c r="W1033" s="203"/>
      <c r="X1033" s="203"/>
      <c r="Y1033" s="203"/>
      <c r="Z1033" s="203"/>
      <c r="AA1033" s="203"/>
      <c r="AB1033" s="203"/>
      <c r="AC1033" s="203"/>
      <c r="AD1033" s="203"/>
      <c r="AE1033" s="203"/>
      <c r="AF1033" s="203"/>
      <c r="AG1033" s="203"/>
      <c r="AH1033" s="203"/>
      <c r="AI1033" s="203"/>
      <c r="AJ1033" s="203"/>
      <c r="AK1033" s="203"/>
      <c r="AL1033" s="203"/>
      <c r="AM1033" s="203"/>
      <c r="AN1033" s="203"/>
      <c r="AO1033" s="203"/>
      <c r="AP1033" s="203"/>
      <c r="AQ1033" s="203"/>
      <c r="AR1033" s="203"/>
      <c r="AS1033" s="203"/>
      <c r="AT1033" s="203"/>
      <c r="AU1033" s="203"/>
      <c r="AV1033" s="203"/>
      <c r="AW1033" s="203"/>
      <c r="AX1033" s="203"/>
      <c r="AY1033" s="203"/>
      <c r="AZ1033" s="203"/>
      <c r="BA1033" s="203"/>
      <c r="BB1033" s="203"/>
      <c r="BC1033" s="203"/>
      <c r="BD1033" s="203"/>
      <c r="BE1033" s="203"/>
      <c r="BF1033" s="203"/>
      <c r="BG1033" s="203"/>
      <c r="BH1033" s="203"/>
      <c r="BI1033" s="203"/>
      <c r="BJ1033" s="203"/>
      <c r="BK1033" s="203"/>
      <c r="BL1033" s="203"/>
      <c r="BM1033" s="204">
        <v>11</v>
      </c>
    </row>
    <row r="1034" spans="1:65">
      <c r="A1034" s="29"/>
      <c r="B1034" s="19">
        <v>1</v>
      </c>
      <c r="C1034" s="9">
        <v>6</v>
      </c>
      <c r="D1034" s="23">
        <v>0.04</v>
      </c>
      <c r="E1034" s="23">
        <v>0.05</v>
      </c>
      <c r="F1034" s="206" t="s">
        <v>299</v>
      </c>
      <c r="G1034" s="206" t="s">
        <v>104</v>
      </c>
      <c r="H1034" s="23">
        <v>0.05</v>
      </c>
      <c r="I1034" s="23">
        <v>4.4999999999999998E-2</v>
      </c>
      <c r="J1034" s="202"/>
      <c r="K1034" s="203"/>
      <c r="L1034" s="203"/>
      <c r="M1034" s="203"/>
      <c r="N1034" s="203"/>
      <c r="O1034" s="203"/>
      <c r="P1034" s="203"/>
      <c r="Q1034" s="203"/>
      <c r="R1034" s="203"/>
      <c r="S1034" s="203"/>
      <c r="T1034" s="203"/>
      <c r="U1034" s="203"/>
      <c r="V1034" s="203"/>
      <c r="W1034" s="203"/>
      <c r="X1034" s="203"/>
      <c r="Y1034" s="203"/>
      <c r="Z1034" s="203"/>
      <c r="AA1034" s="203"/>
      <c r="AB1034" s="203"/>
      <c r="AC1034" s="203"/>
      <c r="AD1034" s="203"/>
      <c r="AE1034" s="203"/>
      <c r="AF1034" s="203"/>
      <c r="AG1034" s="203"/>
      <c r="AH1034" s="203"/>
      <c r="AI1034" s="203"/>
      <c r="AJ1034" s="203"/>
      <c r="AK1034" s="203"/>
      <c r="AL1034" s="203"/>
      <c r="AM1034" s="203"/>
      <c r="AN1034" s="203"/>
      <c r="AO1034" s="203"/>
      <c r="AP1034" s="203"/>
      <c r="AQ1034" s="203"/>
      <c r="AR1034" s="203"/>
      <c r="AS1034" s="203"/>
      <c r="AT1034" s="203"/>
      <c r="AU1034" s="203"/>
      <c r="AV1034" s="203"/>
      <c r="AW1034" s="203"/>
      <c r="AX1034" s="203"/>
      <c r="AY1034" s="203"/>
      <c r="AZ1034" s="203"/>
      <c r="BA1034" s="203"/>
      <c r="BB1034" s="203"/>
      <c r="BC1034" s="203"/>
      <c r="BD1034" s="203"/>
      <c r="BE1034" s="203"/>
      <c r="BF1034" s="203"/>
      <c r="BG1034" s="203"/>
      <c r="BH1034" s="203"/>
      <c r="BI1034" s="203"/>
      <c r="BJ1034" s="203"/>
      <c r="BK1034" s="203"/>
      <c r="BL1034" s="203"/>
      <c r="BM1034" s="56"/>
    </row>
    <row r="1035" spans="1:65">
      <c r="A1035" s="29"/>
      <c r="B1035" s="20" t="s">
        <v>273</v>
      </c>
      <c r="C1035" s="12"/>
      <c r="D1035" s="207">
        <v>4.6666666666666662E-2</v>
      </c>
      <c r="E1035" s="207">
        <v>4.8499999999999995E-2</v>
      </c>
      <c r="F1035" s="207" t="s">
        <v>726</v>
      </c>
      <c r="G1035" s="207" t="s">
        <v>726</v>
      </c>
      <c r="H1035" s="207">
        <v>5.3333333333333337E-2</v>
      </c>
      <c r="I1035" s="207">
        <v>4.3016666666666668E-2</v>
      </c>
      <c r="J1035" s="202"/>
      <c r="K1035" s="203"/>
      <c r="L1035" s="203"/>
      <c r="M1035" s="203"/>
      <c r="N1035" s="203"/>
      <c r="O1035" s="203"/>
      <c r="P1035" s="203"/>
      <c r="Q1035" s="203"/>
      <c r="R1035" s="203"/>
      <c r="S1035" s="203"/>
      <c r="T1035" s="203"/>
      <c r="U1035" s="203"/>
      <c r="V1035" s="203"/>
      <c r="W1035" s="203"/>
      <c r="X1035" s="203"/>
      <c r="Y1035" s="203"/>
      <c r="Z1035" s="203"/>
      <c r="AA1035" s="203"/>
      <c r="AB1035" s="203"/>
      <c r="AC1035" s="203"/>
      <c r="AD1035" s="203"/>
      <c r="AE1035" s="203"/>
      <c r="AF1035" s="203"/>
      <c r="AG1035" s="203"/>
      <c r="AH1035" s="203"/>
      <c r="AI1035" s="203"/>
      <c r="AJ1035" s="203"/>
      <c r="AK1035" s="203"/>
      <c r="AL1035" s="203"/>
      <c r="AM1035" s="203"/>
      <c r="AN1035" s="203"/>
      <c r="AO1035" s="203"/>
      <c r="AP1035" s="203"/>
      <c r="AQ1035" s="203"/>
      <c r="AR1035" s="203"/>
      <c r="AS1035" s="203"/>
      <c r="AT1035" s="203"/>
      <c r="AU1035" s="203"/>
      <c r="AV1035" s="203"/>
      <c r="AW1035" s="203"/>
      <c r="AX1035" s="203"/>
      <c r="AY1035" s="203"/>
      <c r="AZ1035" s="203"/>
      <c r="BA1035" s="203"/>
      <c r="BB1035" s="203"/>
      <c r="BC1035" s="203"/>
      <c r="BD1035" s="203"/>
      <c r="BE1035" s="203"/>
      <c r="BF1035" s="203"/>
      <c r="BG1035" s="203"/>
      <c r="BH1035" s="203"/>
      <c r="BI1035" s="203"/>
      <c r="BJ1035" s="203"/>
      <c r="BK1035" s="203"/>
      <c r="BL1035" s="203"/>
      <c r="BM1035" s="56"/>
    </row>
    <row r="1036" spans="1:65">
      <c r="A1036" s="29"/>
      <c r="B1036" s="3" t="s">
        <v>274</v>
      </c>
      <c r="C1036" s="28"/>
      <c r="D1036" s="23">
        <v>0.05</v>
      </c>
      <c r="E1036" s="23">
        <v>4.8000000000000001E-2</v>
      </c>
      <c r="F1036" s="23" t="s">
        <v>726</v>
      </c>
      <c r="G1036" s="23" t="s">
        <v>726</v>
      </c>
      <c r="H1036" s="23">
        <v>0.05</v>
      </c>
      <c r="I1036" s="23">
        <v>4.5249999999999999E-2</v>
      </c>
      <c r="J1036" s="202"/>
      <c r="K1036" s="203"/>
      <c r="L1036" s="203"/>
      <c r="M1036" s="203"/>
      <c r="N1036" s="203"/>
      <c r="O1036" s="203"/>
      <c r="P1036" s="203"/>
      <c r="Q1036" s="203"/>
      <c r="R1036" s="203"/>
      <c r="S1036" s="203"/>
      <c r="T1036" s="203"/>
      <c r="U1036" s="203"/>
      <c r="V1036" s="203"/>
      <c r="W1036" s="203"/>
      <c r="X1036" s="203"/>
      <c r="Y1036" s="203"/>
      <c r="Z1036" s="203"/>
      <c r="AA1036" s="203"/>
      <c r="AB1036" s="203"/>
      <c r="AC1036" s="203"/>
      <c r="AD1036" s="203"/>
      <c r="AE1036" s="203"/>
      <c r="AF1036" s="203"/>
      <c r="AG1036" s="203"/>
      <c r="AH1036" s="203"/>
      <c r="AI1036" s="203"/>
      <c r="AJ1036" s="203"/>
      <c r="AK1036" s="203"/>
      <c r="AL1036" s="203"/>
      <c r="AM1036" s="203"/>
      <c r="AN1036" s="203"/>
      <c r="AO1036" s="203"/>
      <c r="AP1036" s="203"/>
      <c r="AQ1036" s="203"/>
      <c r="AR1036" s="203"/>
      <c r="AS1036" s="203"/>
      <c r="AT1036" s="203"/>
      <c r="AU1036" s="203"/>
      <c r="AV1036" s="203"/>
      <c r="AW1036" s="203"/>
      <c r="AX1036" s="203"/>
      <c r="AY1036" s="203"/>
      <c r="AZ1036" s="203"/>
      <c r="BA1036" s="203"/>
      <c r="BB1036" s="203"/>
      <c r="BC1036" s="203"/>
      <c r="BD1036" s="203"/>
      <c r="BE1036" s="203"/>
      <c r="BF1036" s="203"/>
      <c r="BG1036" s="203"/>
      <c r="BH1036" s="203"/>
      <c r="BI1036" s="203"/>
      <c r="BJ1036" s="203"/>
      <c r="BK1036" s="203"/>
      <c r="BL1036" s="203"/>
      <c r="BM1036" s="56"/>
    </row>
    <row r="1037" spans="1:65">
      <c r="A1037" s="29"/>
      <c r="B1037" s="3" t="s">
        <v>275</v>
      </c>
      <c r="C1037" s="28"/>
      <c r="D1037" s="23">
        <v>5.1639777949432242E-3</v>
      </c>
      <c r="E1037" s="23">
        <v>1.22474487139159E-3</v>
      </c>
      <c r="F1037" s="23" t="s">
        <v>726</v>
      </c>
      <c r="G1037" s="23" t="s">
        <v>726</v>
      </c>
      <c r="H1037" s="23">
        <v>5.1639777949432208E-3</v>
      </c>
      <c r="I1037" s="23">
        <v>5.965037021399504E-3</v>
      </c>
      <c r="J1037" s="202"/>
      <c r="K1037" s="203"/>
      <c r="L1037" s="203"/>
      <c r="M1037" s="203"/>
      <c r="N1037" s="203"/>
      <c r="O1037" s="203"/>
      <c r="P1037" s="203"/>
      <c r="Q1037" s="203"/>
      <c r="R1037" s="203"/>
      <c r="S1037" s="203"/>
      <c r="T1037" s="203"/>
      <c r="U1037" s="203"/>
      <c r="V1037" s="203"/>
      <c r="W1037" s="203"/>
      <c r="X1037" s="203"/>
      <c r="Y1037" s="203"/>
      <c r="Z1037" s="203"/>
      <c r="AA1037" s="203"/>
      <c r="AB1037" s="203"/>
      <c r="AC1037" s="203"/>
      <c r="AD1037" s="203"/>
      <c r="AE1037" s="203"/>
      <c r="AF1037" s="203"/>
      <c r="AG1037" s="203"/>
      <c r="AH1037" s="203"/>
      <c r="AI1037" s="203"/>
      <c r="AJ1037" s="203"/>
      <c r="AK1037" s="203"/>
      <c r="AL1037" s="203"/>
      <c r="AM1037" s="203"/>
      <c r="AN1037" s="203"/>
      <c r="AO1037" s="203"/>
      <c r="AP1037" s="203"/>
      <c r="AQ1037" s="203"/>
      <c r="AR1037" s="203"/>
      <c r="AS1037" s="203"/>
      <c r="AT1037" s="203"/>
      <c r="AU1037" s="203"/>
      <c r="AV1037" s="203"/>
      <c r="AW1037" s="203"/>
      <c r="AX1037" s="203"/>
      <c r="AY1037" s="203"/>
      <c r="AZ1037" s="203"/>
      <c r="BA1037" s="203"/>
      <c r="BB1037" s="203"/>
      <c r="BC1037" s="203"/>
      <c r="BD1037" s="203"/>
      <c r="BE1037" s="203"/>
      <c r="BF1037" s="203"/>
      <c r="BG1037" s="203"/>
      <c r="BH1037" s="203"/>
      <c r="BI1037" s="203"/>
      <c r="BJ1037" s="203"/>
      <c r="BK1037" s="203"/>
      <c r="BL1037" s="203"/>
      <c r="BM1037" s="56"/>
    </row>
    <row r="1038" spans="1:65">
      <c r="A1038" s="29"/>
      <c r="B1038" s="3" t="s">
        <v>86</v>
      </c>
      <c r="C1038" s="28"/>
      <c r="D1038" s="13">
        <v>0.11065666703449767</v>
      </c>
      <c r="E1038" s="13">
        <v>2.5252471575084333E-2</v>
      </c>
      <c r="F1038" s="13" t="s">
        <v>726</v>
      </c>
      <c r="G1038" s="13" t="s">
        <v>726</v>
      </c>
      <c r="H1038" s="13">
        <v>9.6824583655185384E-2</v>
      </c>
      <c r="I1038" s="13">
        <v>0.13866804389150339</v>
      </c>
      <c r="J1038" s="150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55"/>
    </row>
    <row r="1039" spans="1:65">
      <c r="A1039" s="29"/>
      <c r="B1039" s="3" t="s">
        <v>276</v>
      </c>
      <c r="C1039" s="28"/>
      <c r="D1039" s="13">
        <v>-3.6509411238429545E-2</v>
      </c>
      <c r="E1039" s="13">
        <v>1.3420047486321085E-3</v>
      </c>
      <c r="F1039" s="13" t="s">
        <v>726</v>
      </c>
      <c r="G1039" s="13" t="s">
        <v>726</v>
      </c>
      <c r="H1039" s="13">
        <v>0.10113210144179496</v>
      </c>
      <c r="I1039" s="13">
        <v>-0.11186813943085228</v>
      </c>
      <c r="J1039" s="150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55"/>
    </row>
    <row r="1040" spans="1:65">
      <c r="A1040" s="29"/>
      <c r="B1040" s="45" t="s">
        <v>277</v>
      </c>
      <c r="C1040" s="46"/>
      <c r="D1040" s="44">
        <v>0.18</v>
      </c>
      <c r="E1040" s="44">
        <v>0.18</v>
      </c>
      <c r="F1040" s="44">
        <v>4.3600000000000003</v>
      </c>
      <c r="G1040" s="44">
        <v>0.47</v>
      </c>
      <c r="H1040" s="44">
        <v>1.1100000000000001</v>
      </c>
      <c r="I1040" s="44">
        <v>0.88</v>
      </c>
      <c r="J1040" s="150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5"/>
    </row>
    <row r="1041" spans="1:65">
      <c r="B1041" s="30"/>
      <c r="C1041" s="20"/>
      <c r="D1041" s="20"/>
      <c r="E1041" s="20"/>
      <c r="F1041" s="20"/>
      <c r="G1041" s="20"/>
      <c r="H1041" s="20"/>
      <c r="I1041" s="20"/>
      <c r="BM1041" s="55"/>
    </row>
    <row r="1042" spans="1:65" ht="15">
      <c r="B1042" s="8" t="s">
        <v>590</v>
      </c>
      <c r="BM1042" s="27" t="s">
        <v>66</v>
      </c>
    </row>
    <row r="1043" spans="1:65" ht="15">
      <c r="A1043" s="24" t="s">
        <v>32</v>
      </c>
      <c r="B1043" s="18" t="s">
        <v>110</v>
      </c>
      <c r="C1043" s="15" t="s">
        <v>111</v>
      </c>
      <c r="D1043" s="16" t="s">
        <v>236</v>
      </c>
      <c r="E1043" s="17" t="s">
        <v>236</v>
      </c>
      <c r="F1043" s="17" t="s">
        <v>236</v>
      </c>
      <c r="G1043" s="17" t="s">
        <v>236</v>
      </c>
      <c r="H1043" s="17" t="s">
        <v>236</v>
      </c>
      <c r="I1043" s="17" t="s">
        <v>236</v>
      </c>
      <c r="J1043" s="17" t="s">
        <v>236</v>
      </c>
      <c r="K1043" s="17" t="s">
        <v>236</v>
      </c>
      <c r="L1043" s="17" t="s">
        <v>236</v>
      </c>
      <c r="M1043" s="17" t="s">
        <v>236</v>
      </c>
      <c r="N1043" s="17" t="s">
        <v>236</v>
      </c>
      <c r="O1043" s="17" t="s">
        <v>236</v>
      </c>
      <c r="P1043" s="17" t="s">
        <v>236</v>
      </c>
      <c r="Q1043" s="17" t="s">
        <v>236</v>
      </c>
      <c r="R1043" s="17" t="s">
        <v>236</v>
      </c>
      <c r="S1043" s="17" t="s">
        <v>236</v>
      </c>
      <c r="T1043" s="17" t="s">
        <v>236</v>
      </c>
      <c r="U1043" s="17" t="s">
        <v>236</v>
      </c>
      <c r="V1043" s="17" t="s">
        <v>236</v>
      </c>
      <c r="W1043" s="17" t="s">
        <v>236</v>
      </c>
      <c r="X1043" s="17" t="s">
        <v>236</v>
      </c>
      <c r="Y1043" s="17" t="s">
        <v>236</v>
      </c>
      <c r="Z1043" s="17" t="s">
        <v>236</v>
      </c>
      <c r="AA1043" s="17" t="s">
        <v>236</v>
      </c>
      <c r="AB1043" s="150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27">
        <v>1</v>
      </c>
    </row>
    <row r="1044" spans="1:65">
      <c r="A1044" s="29"/>
      <c r="B1044" s="19" t="s">
        <v>237</v>
      </c>
      <c r="C1044" s="9" t="s">
        <v>237</v>
      </c>
      <c r="D1044" s="148" t="s">
        <v>239</v>
      </c>
      <c r="E1044" s="149" t="s">
        <v>241</v>
      </c>
      <c r="F1044" s="149" t="s">
        <v>242</v>
      </c>
      <c r="G1044" s="149" t="s">
        <v>243</v>
      </c>
      <c r="H1044" s="149" t="s">
        <v>244</v>
      </c>
      <c r="I1044" s="149" t="s">
        <v>245</v>
      </c>
      <c r="J1044" s="149" t="s">
        <v>246</v>
      </c>
      <c r="K1044" s="149" t="s">
        <v>247</v>
      </c>
      <c r="L1044" s="149" t="s">
        <v>248</v>
      </c>
      <c r="M1044" s="149" t="s">
        <v>249</v>
      </c>
      <c r="N1044" s="149" t="s">
        <v>250</v>
      </c>
      <c r="O1044" s="149" t="s">
        <v>251</v>
      </c>
      <c r="P1044" s="149" t="s">
        <v>252</v>
      </c>
      <c r="Q1044" s="149" t="s">
        <v>253</v>
      </c>
      <c r="R1044" s="149" t="s">
        <v>254</v>
      </c>
      <c r="S1044" s="149" t="s">
        <v>255</v>
      </c>
      <c r="T1044" s="149" t="s">
        <v>256</v>
      </c>
      <c r="U1044" s="149" t="s">
        <v>257</v>
      </c>
      <c r="V1044" s="149" t="s">
        <v>258</v>
      </c>
      <c r="W1044" s="149" t="s">
        <v>260</v>
      </c>
      <c r="X1044" s="149" t="s">
        <v>261</v>
      </c>
      <c r="Y1044" s="149" t="s">
        <v>263</v>
      </c>
      <c r="Z1044" s="149" t="s">
        <v>264</v>
      </c>
      <c r="AA1044" s="149" t="s">
        <v>266</v>
      </c>
      <c r="AB1044" s="150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27" t="s">
        <v>3</v>
      </c>
    </row>
    <row r="1045" spans="1:65">
      <c r="A1045" s="29"/>
      <c r="B1045" s="19"/>
      <c r="C1045" s="9"/>
      <c r="D1045" s="10" t="s">
        <v>280</v>
      </c>
      <c r="E1045" s="11" t="s">
        <v>280</v>
      </c>
      <c r="F1045" s="11" t="s">
        <v>280</v>
      </c>
      <c r="G1045" s="11" t="s">
        <v>280</v>
      </c>
      <c r="H1045" s="11" t="s">
        <v>280</v>
      </c>
      <c r="I1045" s="11" t="s">
        <v>309</v>
      </c>
      <c r="J1045" s="11" t="s">
        <v>280</v>
      </c>
      <c r="K1045" s="11" t="s">
        <v>280</v>
      </c>
      <c r="L1045" s="11" t="s">
        <v>309</v>
      </c>
      <c r="M1045" s="11" t="s">
        <v>309</v>
      </c>
      <c r="N1045" s="11" t="s">
        <v>280</v>
      </c>
      <c r="O1045" s="11" t="s">
        <v>280</v>
      </c>
      <c r="P1045" s="11" t="s">
        <v>280</v>
      </c>
      <c r="Q1045" s="11" t="s">
        <v>280</v>
      </c>
      <c r="R1045" s="11" t="s">
        <v>280</v>
      </c>
      <c r="S1045" s="11" t="s">
        <v>280</v>
      </c>
      <c r="T1045" s="11" t="s">
        <v>309</v>
      </c>
      <c r="U1045" s="11" t="s">
        <v>280</v>
      </c>
      <c r="V1045" s="11" t="s">
        <v>280</v>
      </c>
      <c r="W1045" s="11" t="s">
        <v>280</v>
      </c>
      <c r="X1045" s="11" t="s">
        <v>280</v>
      </c>
      <c r="Y1045" s="11" t="s">
        <v>280</v>
      </c>
      <c r="Z1045" s="11" t="s">
        <v>309</v>
      </c>
      <c r="AA1045" s="11" t="s">
        <v>280</v>
      </c>
      <c r="AB1045" s="150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27">
        <v>2</v>
      </c>
    </row>
    <row r="1046" spans="1:65">
      <c r="A1046" s="29"/>
      <c r="B1046" s="19"/>
      <c r="C1046" s="9"/>
      <c r="D1046" s="25" t="s">
        <v>310</v>
      </c>
      <c r="E1046" s="25" t="s">
        <v>310</v>
      </c>
      <c r="F1046" s="25" t="s">
        <v>272</v>
      </c>
      <c r="G1046" s="25" t="s">
        <v>311</v>
      </c>
      <c r="H1046" s="25" t="s">
        <v>312</v>
      </c>
      <c r="I1046" s="25" t="s">
        <v>310</v>
      </c>
      <c r="J1046" s="25" t="s">
        <v>310</v>
      </c>
      <c r="K1046" s="25" t="s">
        <v>313</v>
      </c>
      <c r="L1046" s="25" t="s">
        <v>312</v>
      </c>
      <c r="M1046" s="25" t="s">
        <v>311</v>
      </c>
      <c r="N1046" s="25" t="s">
        <v>311</v>
      </c>
      <c r="O1046" s="25" t="s">
        <v>310</v>
      </c>
      <c r="P1046" s="25" t="s">
        <v>310</v>
      </c>
      <c r="Q1046" s="25" t="s">
        <v>310</v>
      </c>
      <c r="R1046" s="25" t="s">
        <v>310</v>
      </c>
      <c r="S1046" s="25" t="s">
        <v>310</v>
      </c>
      <c r="T1046" s="25" t="s">
        <v>310</v>
      </c>
      <c r="U1046" s="25" t="s">
        <v>314</v>
      </c>
      <c r="V1046" s="25" t="s">
        <v>310</v>
      </c>
      <c r="W1046" s="25" t="s">
        <v>312</v>
      </c>
      <c r="X1046" s="25" t="s">
        <v>310</v>
      </c>
      <c r="Y1046" s="25" t="s">
        <v>310</v>
      </c>
      <c r="Z1046" s="25" t="s">
        <v>311</v>
      </c>
      <c r="AA1046" s="25" t="s">
        <v>116</v>
      </c>
      <c r="AB1046" s="150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7">
        <v>3</v>
      </c>
    </row>
    <row r="1047" spans="1:65">
      <c r="A1047" s="29"/>
      <c r="B1047" s="18">
        <v>1</v>
      </c>
      <c r="C1047" s="14">
        <v>1</v>
      </c>
      <c r="D1047" s="21">
        <v>2.77</v>
      </c>
      <c r="E1047" s="21">
        <v>2.76</v>
      </c>
      <c r="F1047" s="21">
        <v>2.8</v>
      </c>
      <c r="G1047" s="21">
        <v>2.85</v>
      </c>
      <c r="H1047" s="21">
        <v>2.7540505388247305</v>
      </c>
      <c r="I1047" s="21">
        <v>2.9</v>
      </c>
      <c r="J1047" s="21">
        <v>2.83</v>
      </c>
      <c r="K1047" s="151">
        <v>3.3834</v>
      </c>
      <c r="L1047" s="21">
        <v>2.89</v>
      </c>
      <c r="M1047" s="151">
        <v>3.29</v>
      </c>
      <c r="N1047" s="151">
        <v>3.39</v>
      </c>
      <c r="O1047" s="21">
        <v>2.85</v>
      </c>
      <c r="P1047" s="21">
        <v>2.76</v>
      </c>
      <c r="Q1047" s="21">
        <v>2.8</v>
      </c>
      <c r="R1047" s="21">
        <v>3.08</v>
      </c>
      <c r="S1047" s="21">
        <v>2.7</v>
      </c>
      <c r="T1047" s="21">
        <v>3.27</v>
      </c>
      <c r="U1047" s="21">
        <v>2.76</v>
      </c>
      <c r="V1047" s="21">
        <v>2.54</v>
      </c>
      <c r="W1047" s="21">
        <v>2.69</v>
      </c>
      <c r="X1047" s="145">
        <v>1.9123000000000003</v>
      </c>
      <c r="Y1047" s="151">
        <v>2.0699999999999998</v>
      </c>
      <c r="Z1047" s="21">
        <v>2.813661245185032</v>
      </c>
      <c r="AA1047" s="21">
        <v>2.95</v>
      </c>
      <c r="AB1047" s="150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7">
        <v>1</v>
      </c>
    </row>
    <row r="1048" spans="1:65">
      <c r="A1048" s="29"/>
      <c r="B1048" s="19">
        <v>1</v>
      </c>
      <c r="C1048" s="9">
        <v>2</v>
      </c>
      <c r="D1048" s="11">
        <v>2.66</v>
      </c>
      <c r="E1048" s="11">
        <v>2.89</v>
      </c>
      <c r="F1048" s="11">
        <v>2.9</v>
      </c>
      <c r="G1048" s="11">
        <v>2.91</v>
      </c>
      <c r="H1048" s="11">
        <v>2.8451672367535528</v>
      </c>
      <c r="I1048" s="11">
        <v>2.9</v>
      </c>
      <c r="J1048" s="11">
        <v>2.69</v>
      </c>
      <c r="K1048" s="146">
        <v>3.8361999999999998</v>
      </c>
      <c r="L1048" s="11">
        <v>2.87</v>
      </c>
      <c r="M1048" s="146">
        <v>3.43</v>
      </c>
      <c r="N1048" s="146">
        <v>3.27</v>
      </c>
      <c r="O1048" s="11">
        <v>2.78</v>
      </c>
      <c r="P1048" s="11">
        <v>2.77</v>
      </c>
      <c r="Q1048" s="11">
        <v>2.8</v>
      </c>
      <c r="R1048" s="11">
        <v>2.94</v>
      </c>
      <c r="S1048" s="11">
        <v>2.69</v>
      </c>
      <c r="T1048" s="11">
        <v>3</v>
      </c>
      <c r="U1048" s="11">
        <v>2.77</v>
      </c>
      <c r="V1048" s="11">
        <v>2.86</v>
      </c>
      <c r="W1048" s="11">
        <v>2.84</v>
      </c>
      <c r="X1048" s="11">
        <v>2.7629000000000001</v>
      </c>
      <c r="Y1048" s="146">
        <v>1.9400000000000002</v>
      </c>
      <c r="Z1048" s="11">
        <v>3.075999379479216</v>
      </c>
      <c r="AA1048" s="11">
        <v>3.06</v>
      </c>
      <c r="AB1048" s="150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7">
        <v>32</v>
      </c>
    </row>
    <row r="1049" spans="1:65">
      <c r="A1049" s="29"/>
      <c r="B1049" s="19">
        <v>1</v>
      </c>
      <c r="C1049" s="9">
        <v>3</v>
      </c>
      <c r="D1049" s="11">
        <v>2.88</v>
      </c>
      <c r="E1049" s="11">
        <v>2.73</v>
      </c>
      <c r="F1049" s="11">
        <v>2.8</v>
      </c>
      <c r="G1049" s="11">
        <v>2.88</v>
      </c>
      <c r="H1049" s="11">
        <v>2.8745291506547437</v>
      </c>
      <c r="I1049" s="11">
        <v>3</v>
      </c>
      <c r="J1049" s="11">
        <v>2.87</v>
      </c>
      <c r="K1049" s="146">
        <v>3.6274000000000002</v>
      </c>
      <c r="L1049" s="11">
        <v>3.04</v>
      </c>
      <c r="M1049" s="146">
        <v>3.27</v>
      </c>
      <c r="N1049" s="146">
        <v>3.32</v>
      </c>
      <c r="O1049" s="11">
        <v>2.85</v>
      </c>
      <c r="P1049" s="11">
        <v>2.69</v>
      </c>
      <c r="Q1049" s="11">
        <v>2.76</v>
      </c>
      <c r="R1049" s="11">
        <v>2.78</v>
      </c>
      <c r="S1049" s="11">
        <v>2.4500000000000002</v>
      </c>
      <c r="T1049" s="11">
        <v>2.83</v>
      </c>
      <c r="U1049" s="11">
        <v>2.7</v>
      </c>
      <c r="V1049" s="11">
        <v>2.7</v>
      </c>
      <c r="W1049" s="11">
        <v>2.85</v>
      </c>
      <c r="X1049" s="11">
        <v>2.8359000000000001</v>
      </c>
      <c r="Y1049" s="146">
        <v>2.0099999999999998</v>
      </c>
      <c r="Z1049" s="11">
        <v>2.9055040040581752</v>
      </c>
      <c r="AA1049" s="11">
        <v>3.09</v>
      </c>
      <c r="AB1049" s="150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7">
        <v>16</v>
      </c>
    </row>
    <row r="1050" spans="1:65">
      <c r="A1050" s="29"/>
      <c r="B1050" s="19">
        <v>1</v>
      </c>
      <c r="C1050" s="9">
        <v>4</v>
      </c>
      <c r="D1050" s="11">
        <v>2.71</v>
      </c>
      <c r="E1050" s="11">
        <v>3.05</v>
      </c>
      <c r="F1050" s="11">
        <v>2.9</v>
      </c>
      <c r="G1050" s="11">
        <v>2.95</v>
      </c>
      <c r="H1050" s="11">
        <v>2.8463981269779794</v>
      </c>
      <c r="I1050" s="11">
        <v>2.9</v>
      </c>
      <c r="J1050" s="11">
        <v>2.82</v>
      </c>
      <c r="K1050" s="146">
        <v>3.3851</v>
      </c>
      <c r="L1050" s="11">
        <v>2.93</v>
      </c>
      <c r="M1050" s="146">
        <v>3.2</v>
      </c>
      <c r="N1050" s="146">
        <v>3.28</v>
      </c>
      <c r="O1050" s="11">
        <v>2.73</v>
      </c>
      <c r="P1050" s="11">
        <v>2.65</v>
      </c>
      <c r="Q1050" s="11">
        <v>2.78</v>
      </c>
      <c r="R1050" s="11">
        <v>3.03</v>
      </c>
      <c r="S1050" s="11">
        <v>2.5099999999999998</v>
      </c>
      <c r="T1050" s="11">
        <v>2.99</v>
      </c>
      <c r="U1050" s="11">
        <v>2.78</v>
      </c>
      <c r="V1050" s="11">
        <v>2.63</v>
      </c>
      <c r="W1050" s="11">
        <v>2.84</v>
      </c>
      <c r="X1050" s="11">
        <v>2.3963000000000001</v>
      </c>
      <c r="Y1050" s="146">
        <v>2.15</v>
      </c>
      <c r="Z1050" s="11">
        <v>2.8016132803931684</v>
      </c>
      <c r="AA1050" s="11">
        <v>3.24</v>
      </c>
      <c r="AB1050" s="150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7">
        <v>2.8277118644231893</v>
      </c>
    </row>
    <row r="1051" spans="1:65">
      <c r="A1051" s="29"/>
      <c r="B1051" s="19">
        <v>1</v>
      </c>
      <c r="C1051" s="9">
        <v>5</v>
      </c>
      <c r="D1051" s="11">
        <v>2.66</v>
      </c>
      <c r="E1051" s="11">
        <v>2.66</v>
      </c>
      <c r="F1051" s="11">
        <v>2.9</v>
      </c>
      <c r="G1051" s="11">
        <v>2.98</v>
      </c>
      <c r="H1051" s="11">
        <v>2.7419499171586459</v>
      </c>
      <c r="I1051" s="11">
        <v>2.9</v>
      </c>
      <c r="J1051" s="11">
        <v>2.79</v>
      </c>
      <c r="K1051" s="146">
        <v>3.6286999999999998</v>
      </c>
      <c r="L1051" s="11">
        <v>3.02</v>
      </c>
      <c r="M1051" s="146">
        <v>3.35</v>
      </c>
      <c r="N1051" s="146">
        <v>3.35</v>
      </c>
      <c r="O1051" s="11">
        <v>2.77</v>
      </c>
      <c r="P1051" s="11">
        <v>2.5499999999999998</v>
      </c>
      <c r="Q1051" s="11">
        <v>2.77</v>
      </c>
      <c r="R1051" s="11">
        <v>3.15</v>
      </c>
      <c r="S1051" s="11">
        <v>2.66</v>
      </c>
      <c r="T1051" s="152">
        <v>2.31</v>
      </c>
      <c r="U1051" s="11">
        <v>2.77</v>
      </c>
      <c r="V1051" s="11">
        <v>2.71</v>
      </c>
      <c r="W1051" s="11">
        <v>2.73</v>
      </c>
      <c r="X1051" s="11">
        <v>2.7282000000000002</v>
      </c>
      <c r="Y1051" s="146">
        <v>2.0699999999999998</v>
      </c>
      <c r="Z1051" s="11">
        <v>3.1199114308325284</v>
      </c>
      <c r="AA1051" s="11">
        <v>3.04</v>
      </c>
      <c r="AB1051" s="150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7">
        <v>128</v>
      </c>
    </row>
    <row r="1052" spans="1:65">
      <c r="A1052" s="29"/>
      <c r="B1052" s="19">
        <v>1</v>
      </c>
      <c r="C1052" s="9">
        <v>6</v>
      </c>
      <c r="D1052" s="11">
        <v>2.71</v>
      </c>
      <c r="E1052" s="11">
        <v>2.81</v>
      </c>
      <c r="F1052" s="11">
        <v>2.9</v>
      </c>
      <c r="G1052" s="11">
        <v>2.98</v>
      </c>
      <c r="H1052" s="11">
        <v>2.7746428620178336</v>
      </c>
      <c r="I1052" s="11">
        <v>2.8</v>
      </c>
      <c r="J1052" s="11">
        <v>2.78</v>
      </c>
      <c r="K1052" s="146">
        <v>3.7877000000000001</v>
      </c>
      <c r="L1052" s="11">
        <v>3.02</v>
      </c>
      <c r="M1052" s="146">
        <v>3.25</v>
      </c>
      <c r="N1052" s="146">
        <v>3.28</v>
      </c>
      <c r="O1052" s="11">
        <v>2.9</v>
      </c>
      <c r="P1052" s="11">
        <v>2.4700000000000002</v>
      </c>
      <c r="Q1052" s="11">
        <v>2.73</v>
      </c>
      <c r="R1052" s="11">
        <v>3.14</v>
      </c>
      <c r="S1052" s="11">
        <v>2.5499999999999998</v>
      </c>
      <c r="T1052" s="11">
        <v>3.19</v>
      </c>
      <c r="U1052" s="11">
        <v>2.78</v>
      </c>
      <c r="V1052" s="11">
        <v>2.76</v>
      </c>
      <c r="W1052" s="11">
        <v>2.81</v>
      </c>
      <c r="X1052" s="11">
        <v>2.5636000000000001</v>
      </c>
      <c r="Y1052" s="146">
        <v>2.25</v>
      </c>
      <c r="Z1052" s="11">
        <v>2.7617165584471306</v>
      </c>
      <c r="AA1052" s="11">
        <v>2.75</v>
      </c>
      <c r="AB1052" s="150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55"/>
    </row>
    <row r="1053" spans="1:65">
      <c r="A1053" s="29"/>
      <c r="B1053" s="20" t="s">
        <v>273</v>
      </c>
      <c r="C1053" s="12"/>
      <c r="D1053" s="22">
        <v>2.7316666666666669</v>
      </c>
      <c r="E1053" s="22">
        <v>2.8166666666666664</v>
      </c>
      <c r="F1053" s="22">
        <v>2.8666666666666667</v>
      </c>
      <c r="G1053" s="22">
        <v>2.9250000000000003</v>
      </c>
      <c r="H1053" s="22">
        <v>2.8061229720645806</v>
      </c>
      <c r="I1053" s="22">
        <v>2.9000000000000004</v>
      </c>
      <c r="J1053" s="22">
        <v>2.7966666666666669</v>
      </c>
      <c r="K1053" s="22">
        <v>3.6080833333333331</v>
      </c>
      <c r="L1053" s="22">
        <v>2.9616666666666664</v>
      </c>
      <c r="M1053" s="22">
        <v>3.2983333333333338</v>
      </c>
      <c r="N1053" s="22">
        <v>3.3149999999999999</v>
      </c>
      <c r="O1053" s="22">
        <v>2.813333333333333</v>
      </c>
      <c r="P1053" s="22">
        <v>2.648333333333333</v>
      </c>
      <c r="Q1053" s="22">
        <v>2.773333333333333</v>
      </c>
      <c r="R1053" s="22">
        <v>3.0199999999999996</v>
      </c>
      <c r="S1053" s="22">
        <v>2.5933333333333337</v>
      </c>
      <c r="T1053" s="22">
        <v>2.9316666666666666</v>
      </c>
      <c r="U1053" s="22">
        <v>2.76</v>
      </c>
      <c r="V1053" s="22">
        <v>2.7000000000000006</v>
      </c>
      <c r="W1053" s="22">
        <v>2.793333333333333</v>
      </c>
      <c r="X1053" s="22">
        <v>2.5332000000000003</v>
      </c>
      <c r="Y1053" s="22">
        <v>2.0816666666666666</v>
      </c>
      <c r="Z1053" s="22">
        <v>2.9130676497325418</v>
      </c>
      <c r="AA1053" s="22">
        <v>3.0216666666666665</v>
      </c>
      <c r="AB1053" s="150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55"/>
    </row>
    <row r="1054" spans="1:65">
      <c r="A1054" s="29"/>
      <c r="B1054" s="3" t="s">
        <v>274</v>
      </c>
      <c r="C1054" s="28"/>
      <c r="D1054" s="11">
        <v>2.71</v>
      </c>
      <c r="E1054" s="11">
        <v>2.7850000000000001</v>
      </c>
      <c r="F1054" s="11">
        <v>2.9</v>
      </c>
      <c r="G1054" s="11">
        <v>2.93</v>
      </c>
      <c r="H1054" s="11">
        <v>2.8099050493856934</v>
      </c>
      <c r="I1054" s="11">
        <v>2.9</v>
      </c>
      <c r="J1054" s="11">
        <v>2.8049999999999997</v>
      </c>
      <c r="K1054" s="11">
        <v>3.62805</v>
      </c>
      <c r="L1054" s="11">
        <v>2.9750000000000001</v>
      </c>
      <c r="M1054" s="11">
        <v>3.2800000000000002</v>
      </c>
      <c r="N1054" s="11">
        <v>3.3</v>
      </c>
      <c r="O1054" s="11">
        <v>2.8149999999999999</v>
      </c>
      <c r="P1054" s="11">
        <v>2.67</v>
      </c>
      <c r="Q1054" s="11">
        <v>2.7749999999999999</v>
      </c>
      <c r="R1054" s="11">
        <v>3.0549999999999997</v>
      </c>
      <c r="S1054" s="11">
        <v>2.605</v>
      </c>
      <c r="T1054" s="11">
        <v>2.9950000000000001</v>
      </c>
      <c r="U1054" s="11">
        <v>2.77</v>
      </c>
      <c r="V1054" s="11">
        <v>2.7050000000000001</v>
      </c>
      <c r="W1054" s="11">
        <v>2.8250000000000002</v>
      </c>
      <c r="X1054" s="11">
        <v>2.6459000000000001</v>
      </c>
      <c r="Y1054" s="11">
        <v>2.0699999999999998</v>
      </c>
      <c r="Z1054" s="11">
        <v>2.8595826246216038</v>
      </c>
      <c r="AA1054" s="11">
        <v>3.05</v>
      </c>
      <c r="AB1054" s="150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55"/>
    </row>
    <row r="1055" spans="1:65">
      <c r="A1055" s="29"/>
      <c r="B1055" s="3" t="s">
        <v>275</v>
      </c>
      <c r="C1055" s="28"/>
      <c r="D1055" s="23">
        <v>8.3286653592677465E-2</v>
      </c>
      <c r="E1055" s="23">
        <v>0.13793718377097108</v>
      </c>
      <c r="F1055" s="23">
        <v>5.1639777949432267E-2</v>
      </c>
      <c r="G1055" s="23">
        <v>5.39444158370447E-2</v>
      </c>
      <c r="H1055" s="23">
        <v>5.5940440802239193E-2</v>
      </c>
      <c r="I1055" s="23">
        <v>6.3245553203367638E-2</v>
      </c>
      <c r="J1055" s="23">
        <v>6.1210020966069541E-2</v>
      </c>
      <c r="K1055" s="23">
        <v>0.19251062741227212</v>
      </c>
      <c r="L1055" s="23">
        <v>7.413950813612577E-2</v>
      </c>
      <c r="M1055" s="23">
        <v>8.1096650156875588E-2</v>
      </c>
      <c r="N1055" s="23">
        <v>4.7644516998286493E-2</v>
      </c>
      <c r="O1055" s="23">
        <v>6.3456021516217584E-2</v>
      </c>
      <c r="P1055" s="23">
        <v>0.11872938417538706</v>
      </c>
      <c r="Q1055" s="23">
        <v>2.6583202716502462E-2</v>
      </c>
      <c r="R1055" s="23">
        <v>0.14071247279470298</v>
      </c>
      <c r="S1055" s="23">
        <v>0.10443498775155131</v>
      </c>
      <c r="T1055" s="23">
        <v>0.34236919643371588</v>
      </c>
      <c r="U1055" s="23">
        <v>3.0331501776206086E-2</v>
      </c>
      <c r="V1055" s="23">
        <v>0.10936178491593847</v>
      </c>
      <c r="W1055" s="23">
        <v>6.7131711334261893E-2</v>
      </c>
      <c r="X1055" s="23">
        <v>0.34281101499222544</v>
      </c>
      <c r="Y1055" s="23">
        <v>0.10815112882751923</v>
      </c>
      <c r="Z1055" s="23">
        <v>0.15139297844817992</v>
      </c>
      <c r="AA1055" s="23">
        <v>0.16314615124687029</v>
      </c>
      <c r="AB1055" s="202"/>
      <c r="AC1055" s="203"/>
      <c r="AD1055" s="203"/>
      <c r="AE1055" s="203"/>
      <c r="AF1055" s="203"/>
      <c r="AG1055" s="203"/>
      <c r="AH1055" s="203"/>
      <c r="AI1055" s="203"/>
      <c r="AJ1055" s="203"/>
      <c r="AK1055" s="203"/>
      <c r="AL1055" s="203"/>
      <c r="AM1055" s="203"/>
      <c r="AN1055" s="203"/>
      <c r="AO1055" s="203"/>
      <c r="AP1055" s="203"/>
      <c r="AQ1055" s="203"/>
      <c r="AR1055" s="203"/>
      <c r="AS1055" s="203"/>
      <c r="AT1055" s="203"/>
      <c r="AU1055" s="203"/>
      <c r="AV1055" s="203"/>
      <c r="AW1055" s="203"/>
      <c r="AX1055" s="203"/>
      <c r="AY1055" s="203"/>
      <c r="AZ1055" s="203"/>
      <c r="BA1055" s="203"/>
      <c r="BB1055" s="203"/>
      <c r="BC1055" s="203"/>
      <c r="BD1055" s="203"/>
      <c r="BE1055" s="203"/>
      <c r="BF1055" s="203"/>
      <c r="BG1055" s="203"/>
      <c r="BH1055" s="203"/>
      <c r="BI1055" s="203"/>
      <c r="BJ1055" s="203"/>
      <c r="BK1055" s="203"/>
      <c r="BL1055" s="203"/>
      <c r="BM1055" s="56"/>
    </row>
    <row r="1056" spans="1:65">
      <c r="A1056" s="29"/>
      <c r="B1056" s="3" t="s">
        <v>86</v>
      </c>
      <c r="C1056" s="28"/>
      <c r="D1056" s="13">
        <v>3.0489317971694005E-2</v>
      </c>
      <c r="E1056" s="13">
        <v>4.8971781220463112E-2</v>
      </c>
      <c r="F1056" s="13">
        <v>1.8013876028871719E-2</v>
      </c>
      <c r="G1056" s="13">
        <v>1.8442535328904171E-2</v>
      </c>
      <c r="H1056" s="13">
        <v>1.993513518799267E-2</v>
      </c>
      <c r="I1056" s="13">
        <v>2.1808811449437113E-2</v>
      </c>
      <c r="J1056" s="13">
        <v>2.1886777461049892E-2</v>
      </c>
      <c r="K1056" s="13">
        <v>5.335537171044797E-2</v>
      </c>
      <c r="L1056" s="13">
        <v>2.503303594917021E-2</v>
      </c>
      <c r="M1056" s="13">
        <v>2.4587160229472129E-2</v>
      </c>
      <c r="N1056" s="13">
        <v>1.4372403317733482E-2</v>
      </c>
      <c r="O1056" s="13">
        <v>2.2555457884911465E-2</v>
      </c>
      <c r="P1056" s="13">
        <v>4.4831737259428725E-2</v>
      </c>
      <c r="Q1056" s="13">
        <v>9.5852894410465624E-3</v>
      </c>
      <c r="R1056" s="13">
        <v>4.6593534037981124E-2</v>
      </c>
      <c r="S1056" s="13">
        <v>4.0270560829647029E-2</v>
      </c>
      <c r="T1056" s="13">
        <v>0.11678312556010775</v>
      </c>
      <c r="U1056" s="13">
        <v>1.0989674556596409E-2</v>
      </c>
      <c r="V1056" s="13">
        <v>4.0504364783680906E-2</v>
      </c>
      <c r="W1056" s="13">
        <v>2.4032832219902829E-2</v>
      </c>
      <c r="X1056" s="13">
        <v>0.13532725998429868</v>
      </c>
      <c r="Y1056" s="13">
        <v>5.1954105121306278E-2</v>
      </c>
      <c r="Z1056" s="13">
        <v>5.1970292712591071E-2</v>
      </c>
      <c r="AA1056" s="13">
        <v>5.3992107417607377E-2</v>
      </c>
      <c r="AB1056" s="150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5"/>
    </row>
    <row r="1057" spans="1:65">
      <c r="A1057" s="29"/>
      <c r="B1057" s="3" t="s">
        <v>276</v>
      </c>
      <c r="C1057" s="28"/>
      <c r="D1057" s="13">
        <v>-3.3965694654011114E-2</v>
      </c>
      <c r="E1057" s="13">
        <v>-3.9060548903471215E-3</v>
      </c>
      <c r="F1057" s="13">
        <v>1.3776086147102351E-2</v>
      </c>
      <c r="G1057" s="13">
        <v>3.4405250690793476E-2</v>
      </c>
      <c r="H1057" s="13">
        <v>-7.6347567905447056E-3</v>
      </c>
      <c r="I1057" s="13">
        <v>2.556418017206874E-2</v>
      </c>
      <c r="J1057" s="13">
        <v>-1.0978911305326799E-2</v>
      </c>
      <c r="K1057" s="13">
        <v>0.27597276749741528</v>
      </c>
      <c r="L1057" s="13">
        <v>4.7372154118256349E-2</v>
      </c>
      <c r="M1057" s="13">
        <v>0.16643190377041628</v>
      </c>
      <c r="N1057" s="13">
        <v>0.17232595078289914</v>
      </c>
      <c r="O1057" s="13">
        <v>-5.084864292843827E-3</v>
      </c>
      <c r="P1057" s="13">
        <v>-6.3435929716427086E-2</v>
      </c>
      <c r="Q1057" s="13">
        <v>-1.9230577122803405E-2</v>
      </c>
      <c r="R1057" s="13">
        <v>6.8001318661947252E-2</v>
      </c>
      <c r="S1057" s="13">
        <v>-8.2886284857621173E-2</v>
      </c>
      <c r="T1057" s="13">
        <v>3.6762869495786665E-2</v>
      </c>
      <c r="U1057" s="13">
        <v>-2.3945814732789894E-2</v>
      </c>
      <c r="V1057" s="13">
        <v>-4.5164383977728928E-2</v>
      </c>
      <c r="W1057" s="13">
        <v>-1.2157720707823616E-2</v>
      </c>
      <c r="X1057" s="13">
        <v>-0.10415200647866041</v>
      </c>
      <c r="Y1057" s="13">
        <v>-0.26383352814085415</v>
      </c>
      <c r="Z1057" s="13">
        <v>3.0185460684044596E-2</v>
      </c>
      <c r="AA1057" s="13">
        <v>6.8590723363195716E-2</v>
      </c>
      <c r="AB1057" s="150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5"/>
    </row>
    <row r="1058" spans="1:65">
      <c r="A1058" s="29"/>
      <c r="B1058" s="45" t="s">
        <v>277</v>
      </c>
      <c r="C1058" s="46"/>
      <c r="D1058" s="44">
        <v>0.5</v>
      </c>
      <c r="E1058" s="44">
        <v>0.01</v>
      </c>
      <c r="F1058" s="44">
        <v>0.31</v>
      </c>
      <c r="G1058" s="44">
        <v>0.66</v>
      </c>
      <c r="H1058" s="44">
        <v>0.05</v>
      </c>
      <c r="I1058" s="44">
        <v>0.51</v>
      </c>
      <c r="J1058" s="44">
        <v>0.11</v>
      </c>
      <c r="K1058" s="44">
        <v>4.75</v>
      </c>
      <c r="L1058" s="44">
        <v>0.88</v>
      </c>
      <c r="M1058" s="44">
        <v>2.9</v>
      </c>
      <c r="N1058" s="44">
        <v>3</v>
      </c>
      <c r="O1058" s="44">
        <v>0.01</v>
      </c>
      <c r="P1058" s="44">
        <v>1</v>
      </c>
      <c r="Q1058" s="44">
        <v>0.25</v>
      </c>
      <c r="R1058" s="44">
        <v>1.23</v>
      </c>
      <c r="S1058" s="44">
        <v>1.33</v>
      </c>
      <c r="T1058" s="44">
        <v>0.7</v>
      </c>
      <c r="U1058" s="44">
        <v>0.33</v>
      </c>
      <c r="V1058" s="44">
        <v>0.69</v>
      </c>
      <c r="W1058" s="44">
        <v>0.13</v>
      </c>
      <c r="X1058" s="44">
        <v>1.69</v>
      </c>
      <c r="Y1058" s="44">
        <v>4.4000000000000004</v>
      </c>
      <c r="Z1058" s="44">
        <v>0.59</v>
      </c>
      <c r="AA1058" s="44">
        <v>1.24</v>
      </c>
      <c r="AB1058" s="150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5"/>
    </row>
    <row r="1059" spans="1:65">
      <c r="B1059" s="30"/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BM1059" s="55"/>
    </row>
    <row r="1060" spans="1:65" ht="15">
      <c r="B1060" s="8" t="s">
        <v>591</v>
      </c>
      <c r="BM1060" s="27" t="s">
        <v>66</v>
      </c>
    </row>
    <row r="1061" spans="1:65" ht="15">
      <c r="A1061" s="24" t="s">
        <v>65</v>
      </c>
      <c r="B1061" s="18" t="s">
        <v>110</v>
      </c>
      <c r="C1061" s="15" t="s">
        <v>111</v>
      </c>
      <c r="D1061" s="16" t="s">
        <v>236</v>
      </c>
      <c r="E1061" s="17" t="s">
        <v>236</v>
      </c>
      <c r="F1061" s="17" t="s">
        <v>236</v>
      </c>
      <c r="G1061" s="17" t="s">
        <v>236</v>
      </c>
      <c r="H1061" s="17" t="s">
        <v>236</v>
      </c>
      <c r="I1061" s="17" t="s">
        <v>236</v>
      </c>
      <c r="J1061" s="17" t="s">
        <v>236</v>
      </c>
      <c r="K1061" s="17" t="s">
        <v>236</v>
      </c>
      <c r="L1061" s="17" t="s">
        <v>236</v>
      </c>
      <c r="M1061" s="17" t="s">
        <v>236</v>
      </c>
      <c r="N1061" s="17" t="s">
        <v>236</v>
      </c>
      <c r="O1061" s="17" t="s">
        <v>236</v>
      </c>
      <c r="P1061" s="17" t="s">
        <v>236</v>
      </c>
      <c r="Q1061" s="17" t="s">
        <v>236</v>
      </c>
      <c r="R1061" s="17" t="s">
        <v>236</v>
      </c>
      <c r="S1061" s="17" t="s">
        <v>236</v>
      </c>
      <c r="T1061" s="17" t="s">
        <v>236</v>
      </c>
      <c r="U1061" s="17" t="s">
        <v>236</v>
      </c>
      <c r="V1061" s="17" t="s">
        <v>236</v>
      </c>
      <c r="W1061" s="17" t="s">
        <v>236</v>
      </c>
      <c r="X1061" s="17" t="s">
        <v>236</v>
      </c>
      <c r="Y1061" s="17" t="s">
        <v>236</v>
      </c>
      <c r="Z1061" s="150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27">
        <v>1</v>
      </c>
    </row>
    <row r="1062" spans="1:65">
      <c r="A1062" s="29"/>
      <c r="B1062" s="19" t="s">
        <v>237</v>
      </c>
      <c r="C1062" s="9" t="s">
        <v>237</v>
      </c>
      <c r="D1062" s="148" t="s">
        <v>239</v>
      </c>
      <c r="E1062" s="149" t="s">
        <v>241</v>
      </c>
      <c r="F1062" s="149" t="s">
        <v>242</v>
      </c>
      <c r="G1062" s="149" t="s">
        <v>244</v>
      </c>
      <c r="H1062" s="149" t="s">
        <v>245</v>
      </c>
      <c r="I1062" s="149" t="s">
        <v>246</v>
      </c>
      <c r="J1062" s="149" t="s">
        <v>248</v>
      </c>
      <c r="K1062" s="149" t="s">
        <v>249</v>
      </c>
      <c r="L1062" s="149" t="s">
        <v>250</v>
      </c>
      <c r="M1062" s="149" t="s">
        <v>251</v>
      </c>
      <c r="N1062" s="149" t="s">
        <v>252</v>
      </c>
      <c r="O1062" s="149" t="s">
        <v>253</v>
      </c>
      <c r="P1062" s="149" t="s">
        <v>254</v>
      </c>
      <c r="Q1062" s="149" t="s">
        <v>255</v>
      </c>
      <c r="R1062" s="149" t="s">
        <v>257</v>
      </c>
      <c r="S1062" s="149" t="s">
        <v>258</v>
      </c>
      <c r="T1062" s="149" t="s">
        <v>259</v>
      </c>
      <c r="U1062" s="149" t="s">
        <v>260</v>
      </c>
      <c r="V1062" s="149" t="s">
        <v>261</v>
      </c>
      <c r="W1062" s="149" t="s">
        <v>263</v>
      </c>
      <c r="X1062" s="149" t="s">
        <v>264</v>
      </c>
      <c r="Y1062" s="149" t="s">
        <v>265</v>
      </c>
      <c r="Z1062" s="150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27" t="s">
        <v>3</v>
      </c>
    </row>
    <row r="1063" spans="1:65">
      <c r="A1063" s="29"/>
      <c r="B1063" s="19"/>
      <c r="C1063" s="9"/>
      <c r="D1063" s="10" t="s">
        <v>280</v>
      </c>
      <c r="E1063" s="11" t="s">
        <v>280</v>
      </c>
      <c r="F1063" s="11" t="s">
        <v>280</v>
      </c>
      <c r="G1063" s="11" t="s">
        <v>280</v>
      </c>
      <c r="H1063" s="11" t="s">
        <v>309</v>
      </c>
      <c r="I1063" s="11" t="s">
        <v>280</v>
      </c>
      <c r="J1063" s="11" t="s">
        <v>309</v>
      </c>
      <c r="K1063" s="11" t="s">
        <v>309</v>
      </c>
      <c r="L1063" s="11" t="s">
        <v>281</v>
      </c>
      <c r="M1063" s="11" t="s">
        <v>280</v>
      </c>
      <c r="N1063" s="11" t="s">
        <v>280</v>
      </c>
      <c r="O1063" s="11" t="s">
        <v>280</v>
      </c>
      <c r="P1063" s="11" t="s">
        <v>280</v>
      </c>
      <c r="Q1063" s="11" t="s">
        <v>280</v>
      </c>
      <c r="R1063" s="11" t="s">
        <v>281</v>
      </c>
      <c r="S1063" s="11" t="s">
        <v>281</v>
      </c>
      <c r="T1063" s="11" t="s">
        <v>281</v>
      </c>
      <c r="U1063" s="11" t="s">
        <v>309</v>
      </c>
      <c r="V1063" s="11" t="s">
        <v>281</v>
      </c>
      <c r="W1063" s="11" t="s">
        <v>280</v>
      </c>
      <c r="X1063" s="11" t="s">
        <v>309</v>
      </c>
      <c r="Y1063" s="11" t="s">
        <v>281</v>
      </c>
      <c r="Z1063" s="150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27">
        <v>2</v>
      </c>
    </row>
    <row r="1064" spans="1:65">
      <c r="A1064" s="29"/>
      <c r="B1064" s="19"/>
      <c r="C1064" s="9"/>
      <c r="D1064" s="25" t="s">
        <v>310</v>
      </c>
      <c r="E1064" s="25" t="s">
        <v>310</v>
      </c>
      <c r="F1064" s="25" t="s">
        <v>272</v>
      </c>
      <c r="G1064" s="25" t="s">
        <v>312</v>
      </c>
      <c r="H1064" s="25" t="s">
        <v>310</v>
      </c>
      <c r="I1064" s="25" t="s">
        <v>310</v>
      </c>
      <c r="J1064" s="25" t="s">
        <v>312</v>
      </c>
      <c r="K1064" s="25" t="s">
        <v>311</v>
      </c>
      <c r="L1064" s="25" t="s">
        <v>311</v>
      </c>
      <c r="M1064" s="25" t="s">
        <v>310</v>
      </c>
      <c r="N1064" s="25" t="s">
        <v>310</v>
      </c>
      <c r="O1064" s="25" t="s">
        <v>310</v>
      </c>
      <c r="P1064" s="25" t="s">
        <v>310</v>
      </c>
      <c r="Q1064" s="25" t="s">
        <v>310</v>
      </c>
      <c r="R1064" s="25" t="s">
        <v>314</v>
      </c>
      <c r="S1064" s="25" t="s">
        <v>310</v>
      </c>
      <c r="T1064" s="25" t="s">
        <v>311</v>
      </c>
      <c r="U1064" s="25" t="s">
        <v>312</v>
      </c>
      <c r="V1064" s="25" t="s">
        <v>310</v>
      </c>
      <c r="W1064" s="25" t="s">
        <v>310</v>
      </c>
      <c r="X1064" s="25" t="s">
        <v>311</v>
      </c>
      <c r="Y1064" s="25" t="s">
        <v>313</v>
      </c>
      <c r="Z1064" s="150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7">
        <v>2</v>
      </c>
    </row>
    <row r="1065" spans="1:65">
      <c r="A1065" s="29"/>
      <c r="B1065" s="18">
        <v>1</v>
      </c>
      <c r="C1065" s="14">
        <v>1</v>
      </c>
      <c r="D1065" s="21">
        <v>2</v>
      </c>
      <c r="E1065" s="21">
        <v>2</v>
      </c>
      <c r="F1065" s="21">
        <v>2</v>
      </c>
      <c r="G1065" s="21">
        <v>1.9504055063914312</v>
      </c>
      <c r="H1065" s="21">
        <v>2</v>
      </c>
      <c r="I1065" s="21">
        <v>1.4</v>
      </c>
      <c r="J1065" s="21">
        <v>2.19</v>
      </c>
      <c r="K1065" s="21">
        <v>3</v>
      </c>
      <c r="L1065" s="21"/>
      <c r="M1065" s="21">
        <v>2</v>
      </c>
      <c r="N1065" s="21">
        <v>2</v>
      </c>
      <c r="O1065" s="21">
        <v>2</v>
      </c>
      <c r="P1065" s="21">
        <v>2</v>
      </c>
      <c r="Q1065" s="21">
        <v>2</v>
      </c>
      <c r="R1065" s="21">
        <v>2</v>
      </c>
      <c r="S1065" s="21">
        <v>2</v>
      </c>
      <c r="T1065" s="21">
        <v>1.9</v>
      </c>
      <c r="U1065" s="21">
        <v>2</v>
      </c>
      <c r="V1065" s="21">
        <v>0.91100000000000003</v>
      </c>
      <c r="W1065" s="21">
        <v>1</v>
      </c>
      <c r="X1065" s="151" t="s">
        <v>102</v>
      </c>
      <c r="Y1065" s="151" t="s">
        <v>95</v>
      </c>
      <c r="Z1065" s="150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7">
        <v>1</v>
      </c>
    </row>
    <row r="1066" spans="1:65">
      <c r="A1066" s="29"/>
      <c r="B1066" s="19">
        <v>1</v>
      </c>
      <c r="C1066" s="9">
        <v>2</v>
      </c>
      <c r="D1066" s="11">
        <v>2</v>
      </c>
      <c r="E1066" s="11">
        <v>3</v>
      </c>
      <c r="F1066" s="11">
        <v>2</v>
      </c>
      <c r="G1066" s="11">
        <v>1.9875345857955427</v>
      </c>
      <c r="H1066" s="11">
        <v>2</v>
      </c>
      <c r="I1066" s="11">
        <v>1.4</v>
      </c>
      <c r="J1066" s="11">
        <v>2.34</v>
      </c>
      <c r="K1066" s="11">
        <v>3</v>
      </c>
      <c r="L1066" s="11">
        <v>2</v>
      </c>
      <c r="M1066" s="11">
        <v>2</v>
      </c>
      <c r="N1066" s="11">
        <v>2</v>
      </c>
      <c r="O1066" s="11">
        <v>2</v>
      </c>
      <c r="P1066" s="11">
        <v>2</v>
      </c>
      <c r="Q1066" s="11">
        <v>2</v>
      </c>
      <c r="R1066" s="11">
        <v>3</v>
      </c>
      <c r="S1066" s="11">
        <v>2</v>
      </c>
      <c r="T1066" s="11">
        <v>1.9</v>
      </c>
      <c r="U1066" s="11">
        <v>2</v>
      </c>
      <c r="V1066" s="11">
        <v>1.1321000000000001</v>
      </c>
      <c r="W1066" s="11">
        <v>1.2</v>
      </c>
      <c r="X1066" s="146" t="s">
        <v>102</v>
      </c>
      <c r="Y1066" s="146" t="s">
        <v>95</v>
      </c>
      <c r="Z1066" s="150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7">
        <v>33</v>
      </c>
    </row>
    <row r="1067" spans="1:65">
      <c r="A1067" s="29"/>
      <c r="B1067" s="19">
        <v>1</v>
      </c>
      <c r="C1067" s="9">
        <v>3</v>
      </c>
      <c r="D1067" s="11">
        <v>2</v>
      </c>
      <c r="E1067" s="11">
        <v>2</v>
      </c>
      <c r="F1067" s="11">
        <v>2</v>
      </c>
      <c r="G1067" s="11">
        <v>2.0414689730019799</v>
      </c>
      <c r="H1067" s="11">
        <v>2</v>
      </c>
      <c r="I1067" s="11">
        <v>1.4</v>
      </c>
      <c r="J1067" s="11">
        <v>2.4300000000000002</v>
      </c>
      <c r="K1067" s="11">
        <v>3</v>
      </c>
      <c r="L1067" s="11">
        <v>2</v>
      </c>
      <c r="M1067" s="11">
        <v>2</v>
      </c>
      <c r="N1067" s="11">
        <v>2</v>
      </c>
      <c r="O1067" s="11">
        <v>2</v>
      </c>
      <c r="P1067" s="11">
        <v>2</v>
      </c>
      <c r="Q1067" s="11">
        <v>2</v>
      </c>
      <c r="R1067" s="11">
        <v>3</v>
      </c>
      <c r="S1067" s="11">
        <v>2</v>
      </c>
      <c r="T1067" s="11">
        <v>1.9</v>
      </c>
      <c r="U1067" s="11">
        <v>2</v>
      </c>
      <c r="V1067" s="11">
        <v>1.2656000000000001</v>
      </c>
      <c r="W1067" s="152">
        <v>1.4</v>
      </c>
      <c r="X1067" s="11">
        <v>2.0634706668653808</v>
      </c>
      <c r="Y1067" s="146" t="s">
        <v>95</v>
      </c>
      <c r="Z1067" s="150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7">
        <v>16</v>
      </c>
    </row>
    <row r="1068" spans="1:65">
      <c r="A1068" s="29"/>
      <c r="B1068" s="19">
        <v>1</v>
      </c>
      <c r="C1068" s="9">
        <v>4</v>
      </c>
      <c r="D1068" s="11">
        <v>2</v>
      </c>
      <c r="E1068" s="11">
        <v>2</v>
      </c>
      <c r="F1068" s="11">
        <v>2</v>
      </c>
      <c r="G1068" s="11">
        <v>1.9330323639209901</v>
      </c>
      <c r="H1068" s="11">
        <v>2</v>
      </c>
      <c r="I1068" s="11">
        <v>1.4</v>
      </c>
      <c r="J1068" s="11">
        <v>2.44</v>
      </c>
      <c r="K1068" s="11">
        <v>3</v>
      </c>
      <c r="L1068" s="11">
        <v>2</v>
      </c>
      <c r="M1068" s="11">
        <v>2</v>
      </c>
      <c r="N1068" s="11">
        <v>2</v>
      </c>
      <c r="O1068" s="11">
        <v>2</v>
      </c>
      <c r="P1068" s="11">
        <v>2</v>
      </c>
      <c r="Q1068" s="11">
        <v>2</v>
      </c>
      <c r="R1068" s="11">
        <v>3</v>
      </c>
      <c r="S1068" s="11">
        <v>2</v>
      </c>
      <c r="T1068" s="11">
        <v>1.8</v>
      </c>
      <c r="U1068" s="11">
        <v>2</v>
      </c>
      <c r="V1068" s="11">
        <v>1.1966000000000001</v>
      </c>
      <c r="W1068" s="11">
        <v>1</v>
      </c>
      <c r="X1068" s="146" t="s">
        <v>102</v>
      </c>
      <c r="Y1068" s="146" t="s">
        <v>95</v>
      </c>
      <c r="Z1068" s="150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7">
        <v>1.9818474574231617</v>
      </c>
    </row>
    <row r="1069" spans="1:65">
      <c r="A1069" s="29"/>
      <c r="B1069" s="19">
        <v>1</v>
      </c>
      <c r="C1069" s="9">
        <v>5</v>
      </c>
      <c r="D1069" s="11">
        <v>2</v>
      </c>
      <c r="E1069" s="11">
        <v>2</v>
      </c>
      <c r="F1069" s="11">
        <v>2</v>
      </c>
      <c r="G1069" s="11">
        <v>2.0698183688715002</v>
      </c>
      <c r="H1069" s="11">
        <v>2</v>
      </c>
      <c r="I1069" s="11">
        <v>1.5</v>
      </c>
      <c r="J1069" s="11">
        <v>2.19</v>
      </c>
      <c r="K1069" s="11">
        <v>3</v>
      </c>
      <c r="L1069" s="11">
        <v>2</v>
      </c>
      <c r="M1069" s="11">
        <v>2</v>
      </c>
      <c r="N1069" s="11">
        <v>2</v>
      </c>
      <c r="O1069" s="11">
        <v>2</v>
      </c>
      <c r="P1069" s="11">
        <v>2</v>
      </c>
      <c r="Q1069" s="11">
        <v>2</v>
      </c>
      <c r="R1069" s="11">
        <v>2</v>
      </c>
      <c r="S1069" s="152">
        <v>2.4</v>
      </c>
      <c r="T1069" s="11">
        <v>1.9</v>
      </c>
      <c r="U1069" s="11">
        <v>2</v>
      </c>
      <c r="V1069" s="11">
        <v>1.2402</v>
      </c>
      <c r="W1069" s="11">
        <v>0.9</v>
      </c>
      <c r="X1069" s="11">
        <v>2.0097218750098418</v>
      </c>
      <c r="Y1069" s="146" t="s">
        <v>95</v>
      </c>
      <c r="Z1069" s="150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7">
        <v>129</v>
      </c>
    </row>
    <row r="1070" spans="1:65">
      <c r="A1070" s="29"/>
      <c r="B1070" s="19">
        <v>1</v>
      </c>
      <c r="C1070" s="9">
        <v>6</v>
      </c>
      <c r="D1070" s="11">
        <v>2</v>
      </c>
      <c r="E1070" s="11">
        <v>2</v>
      </c>
      <c r="F1070" s="11">
        <v>2</v>
      </c>
      <c r="G1070" s="11">
        <v>1.9620422117112657</v>
      </c>
      <c r="H1070" s="11">
        <v>2</v>
      </c>
      <c r="I1070" s="11">
        <v>1.4</v>
      </c>
      <c r="J1070" s="11">
        <v>2.41</v>
      </c>
      <c r="K1070" s="11">
        <v>3</v>
      </c>
      <c r="L1070" s="11"/>
      <c r="M1070" s="11">
        <v>2</v>
      </c>
      <c r="N1070" s="11">
        <v>2</v>
      </c>
      <c r="O1070" s="11">
        <v>2</v>
      </c>
      <c r="P1070" s="11">
        <v>2</v>
      </c>
      <c r="Q1070" s="11">
        <v>2</v>
      </c>
      <c r="R1070" s="11">
        <v>3</v>
      </c>
      <c r="S1070" s="11">
        <v>2</v>
      </c>
      <c r="T1070" s="11">
        <v>1.8</v>
      </c>
      <c r="U1070" s="11">
        <v>2</v>
      </c>
      <c r="V1070" s="11">
        <v>0.98339999999999994</v>
      </c>
      <c r="W1070" s="11">
        <v>1</v>
      </c>
      <c r="X1070" s="146" t="s">
        <v>102</v>
      </c>
      <c r="Y1070" s="146" t="s">
        <v>95</v>
      </c>
      <c r="Z1070" s="150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55"/>
    </row>
    <row r="1071" spans="1:65">
      <c r="A1071" s="29"/>
      <c r="B1071" s="20" t="s">
        <v>273</v>
      </c>
      <c r="C1071" s="12"/>
      <c r="D1071" s="22">
        <v>2</v>
      </c>
      <c r="E1071" s="22">
        <v>2.1666666666666665</v>
      </c>
      <c r="F1071" s="22">
        <v>2</v>
      </c>
      <c r="G1071" s="22">
        <v>1.9907170016154516</v>
      </c>
      <c r="H1071" s="22">
        <v>2</v>
      </c>
      <c r="I1071" s="22">
        <v>1.4166666666666667</v>
      </c>
      <c r="J1071" s="22">
        <v>2.333333333333333</v>
      </c>
      <c r="K1071" s="22">
        <v>3</v>
      </c>
      <c r="L1071" s="22">
        <v>2</v>
      </c>
      <c r="M1071" s="22">
        <v>2</v>
      </c>
      <c r="N1071" s="22">
        <v>2</v>
      </c>
      <c r="O1071" s="22">
        <v>2</v>
      </c>
      <c r="P1071" s="22">
        <v>2</v>
      </c>
      <c r="Q1071" s="22">
        <v>2</v>
      </c>
      <c r="R1071" s="22">
        <v>2.6666666666666665</v>
      </c>
      <c r="S1071" s="22">
        <v>2.0666666666666669</v>
      </c>
      <c r="T1071" s="22">
        <v>1.8666666666666665</v>
      </c>
      <c r="U1071" s="22">
        <v>2</v>
      </c>
      <c r="V1071" s="22">
        <v>1.1214833333333332</v>
      </c>
      <c r="W1071" s="22">
        <v>1.0833333333333333</v>
      </c>
      <c r="X1071" s="22">
        <v>2.0365962709376113</v>
      </c>
      <c r="Y1071" s="22" t="s">
        <v>726</v>
      </c>
      <c r="Z1071" s="150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55"/>
    </row>
    <row r="1072" spans="1:65">
      <c r="A1072" s="29"/>
      <c r="B1072" s="3" t="s">
        <v>274</v>
      </c>
      <c r="C1072" s="28"/>
      <c r="D1072" s="11">
        <v>2</v>
      </c>
      <c r="E1072" s="11">
        <v>2</v>
      </c>
      <c r="F1072" s="11">
        <v>2</v>
      </c>
      <c r="G1072" s="11">
        <v>1.9747883987534043</v>
      </c>
      <c r="H1072" s="11">
        <v>2</v>
      </c>
      <c r="I1072" s="11">
        <v>1.4</v>
      </c>
      <c r="J1072" s="11">
        <v>2.375</v>
      </c>
      <c r="K1072" s="11">
        <v>3</v>
      </c>
      <c r="L1072" s="11">
        <v>2</v>
      </c>
      <c r="M1072" s="11">
        <v>2</v>
      </c>
      <c r="N1072" s="11">
        <v>2</v>
      </c>
      <c r="O1072" s="11">
        <v>2</v>
      </c>
      <c r="P1072" s="11">
        <v>2</v>
      </c>
      <c r="Q1072" s="11">
        <v>2</v>
      </c>
      <c r="R1072" s="11">
        <v>3</v>
      </c>
      <c r="S1072" s="11">
        <v>2</v>
      </c>
      <c r="T1072" s="11">
        <v>1.9</v>
      </c>
      <c r="U1072" s="11">
        <v>2</v>
      </c>
      <c r="V1072" s="11">
        <v>1.1643500000000002</v>
      </c>
      <c r="W1072" s="11">
        <v>1</v>
      </c>
      <c r="X1072" s="11">
        <v>2.0365962709376113</v>
      </c>
      <c r="Y1072" s="11" t="s">
        <v>726</v>
      </c>
      <c r="Z1072" s="150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55"/>
    </row>
    <row r="1073" spans="1:65">
      <c r="A1073" s="29"/>
      <c r="B1073" s="3" t="s">
        <v>275</v>
      </c>
      <c r="C1073" s="28"/>
      <c r="D1073" s="23">
        <v>0</v>
      </c>
      <c r="E1073" s="23">
        <v>0.40824829046386274</v>
      </c>
      <c r="F1073" s="23">
        <v>0</v>
      </c>
      <c r="G1073" s="23">
        <v>5.4069759239398843E-2</v>
      </c>
      <c r="H1073" s="23">
        <v>0</v>
      </c>
      <c r="I1073" s="23">
        <v>4.0824829046386332E-2</v>
      </c>
      <c r="J1073" s="23">
        <v>0.11639014849490778</v>
      </c>
      <c r="K1073" s="23">
        <v>0</v>
      </c>
      <c r="L1073" s="23">
        <v>0</v>
      </c>
      <c r="M1073" s="23">
        <v>0</v>
      </c>
      <c r="N1073" s="23">
        <v>0</v>
      </c>
      <c r="O1073" s="23">
        <v>0</v>
      </c>
      <c r="P1073" s="23">
        <v>0</v>
      </c>
      <c r="Q1073" s="23">
        <v>0</v>
      </c>
      <c r="R1073" s="23">
        <v>0.51639777949432275</v>
      </c>
      <c r="S1073" s="23">
        <v>0.16329931618554516</v>
      </c>
      <c r="T1073" s="23">
        <v>5.1639777949432156E-2</v>
      </c>
      <c r="U1073" s="23">
        <v>0</v>
      </c>
      <c r="V1073" s="23">
        <v>0.14421423531214606</v>
      </c>
      <c r="W1073" s="23">
        <v>0.18348478592697112</v>
      </c>
      <c r="X1073" s="23">
        <v>3.8006135201635941E-2</v>
      </c>
      <c r="Y1073" s="23" t="s">
        <v>726</v>
      </c>
      <c r="Z1073" s="150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55"/>
    </row>
    <row r="1074" spans="1:65">
      <c r="A1074" s="29"/>
      <c r="B1074" s="3" t="s">
        <v>86</v>
      </c>
      <c r="C1074" s="28"/>
      <c r="D1074" s="13">
        <v>0</v>
      </c>
      <c r="E1074" s="13">
        <v>0.1884222879063982</v>
      </c>
      <c r="F1074" s="13">
        <v>0</v>
      </c>
      <c r="G1074" s="13">
        <v>2.7160947133882739E-2</v>
      </c>
      <c r="H1074" s="13">
        <v>0</v>
      </c>
      <c r="I1074" s="13">
        <v>2.881752638568447E-2</v>
      </c>
      <c r="J1074" s="13">
        <v>4.9881492212103341E-2</v>
      </c>
      <c r="K1074" s="13">
        <v>0</v>
      </c>
      <c r="L1074" s="13">
        <v>0</v>
      </c>
      <c r="M1074" s="13">
        <v>0</v>
      </c>
      <c r="N1074" s="13">
        <v>0</v>
      </c>
      <c r="O1074" s="13">
        <v>0</v>
      </c>
      <c r="P1074" s="13">
        <v>0</v>
      </c>
      <c r="Q1074" s="13">
        <v>0</v>
      </c>
      <c r="R1074" s="13">
        <v>0.19364916731037105</v>
      </c>
      <c r="S1074" s="13">
        <v>7.9015798154296032E-2</v>
      </c>
      <c r="T1074" s="13">
        <v>2.7664166758624372E-2</v>
      </c>
      <c r="U1074" s="13">
        <v>0</v>
      </c>
      <c r="V1074" s="13">
        <v>0.12859240171095965</v>
      </c>
      <c r="W1074" s="13">
        <v>0.16937057162489644</v>
      </c>
      <c r="X1074" s="13">
        <v>1.8661595203716356E-2</v>
      </c>
      <c r="Y1074" s="13" t="s">
        <v>726</v>
      </c>
      <c r="Z1074" s="150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55"/>
    </row>
    <row r="1075" spans="1:65">
      <c r="A1075" s="29"/>
      <c r="B1075" s="3" t="s">
        <v>276</v>
      </c>
      <c r="C1075" s="28"/>
      <c r="D1075" s="13">
        <v>9.1594045287626269E-3</v>
      </c>
      <c r="E1075" s="13">
        <v>9.3256021572825976E-2</v>
      </c>
      <c r="F1075" s="13">
        <v>9.1594045287626269E-3</v>
      </c>
      <c r="G1075" s="13">
        <v>4.4753919677664733E-3</v>
      </c>
      <c r="H1075" s="13">
        <v>9.1594045287626269E-3</v>
      </c>
      <c r="I1075" s="13">
        <v>-0.28517875512545976</v>
      </c>
      <c r="J1075" s="13">
        <v>0.17735263861688955</v>
      </c>
      <c r="K1075" s="13">
        <v>0.51373910679314383</v>
      </c>
      <c r="L1075" s="13">
        <v>9.1594045287626269E-3</v>
      </c>
      <c r="M1075" s="13">
        <v>9.1594045287626269E-3</v>
      </c>
      <c r="N1075" s="13">
        <v>9.1594045287626269E-3</v>
      </c>
      <c r="O1075" s="13">
        <v>9.1594045287626269E-3</v>
      </c>
      <c r="P1075" s="13">
        <v>9.1594045287626269E-3</v>
      </c>
      <c r="Q1075" s="13">
        <v>9.1594045287626269E-3</v>
      </c>
      <c r="R1075" s="13">
        <v>0.34554587270501669</v>
      </c>
      <c r="S1075" s="13">
        <v>4.2798051346388144E-2</v>
      </c>
      <c r="T1075" s="13">
        <v>-5.8117889106488407E-2</v>
      </c>
      <c r="U1075" s="13">
        <v>9.1594045287626269E-3</v>
      </c>
      <c r="V1075" s="13">
        <v>-0.4341222735722009</v>
      </c>
      <c r="W1075" s="13">
        <v>-0.45337198921358701</v>
      </c>
      <c r="X1075" s="13">
        <v>2.7625140022449202E-2</v>
      </c>
      <c r="Y1075" s="13" t="s">
        <v>726</v>
      </c>
      <c r="Z1075" s="150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55"/>
    </row>
    <row r="1076" spans="1:65">
      <c r="A1076" s="29"/>
      <c r="B1076" s="45" t="s">
        <v>277</v>
      </c>
      <c r="C1076" s="46"/>
      <c r="D1076" s="44">
        <v>0</v>
      </c>
      <c r="E1076" s="44">
        <v>2.96</v>
      </c>
      <c r="F1076" s="44">
        <v>0</v>
      </c>
      <c r="G1076" s="44">
        <v>0.16</v>
      </c>
      <c r="H1076" s="44">
        <v>0</v>
      </c>
      <c r="I1076" s="44">
        <v>10.36</v>
      </c>
      <c r="J1076" s="44">
        <v>5.92</v>
      </c>
      <c r="K1076" s="44">
        <v>17.760000000000002</v>
      </c>
      <c r="L1076" s="44">
        <v>0</v>
      </c>
      <c r="M1076" s="44">
        <v>0</v>
      </c>
      <c r="N1076" s="44">
        <v>0</v>
      </c>
      <c r="O1076" s="44">
        <v>0</v>
      </c>
      <c r="P1076" s="44">
        <v>0</v>
      </c>
      <c r="Q1076" s="44">
        <v>0</v>
      </c>
      <c r="R1076" s="44">
        <v>11.84</v>
      </c>
      <c r="S1076" s="44">
        <v>1.18</v>
      </c>
      <c r="T1076" s="44">
        <v>2.37</v>
      </c>
      <c r="U1076" s="44">
        <v>0</v>
      </c>
      <c r="V1076" s="44">
        <v>15.6</v>
      </c>
      <c r="W1076" s="44">
        <v>16.28</v>
      </c>
      <c r="X1076" s="44">
        <v>11.62</v>
      </c>
      <c r="Y1076" s="44">
        <v>53.27</v>
      </c>
      <c r="Z1076" s="150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5"/>
    </row>
    <row r="1077" spans="1:65">
      <c r="B1077" s="30"/>
      <c r="C1077" s="20"/>
      <c r="D1077" s="20"/>
      <c r="E1077" s="20"/>
      <c r="F1077" s="20"/>
      <c r="G1077" s="20"/>
      <c r="H1077" s="20"/>
      <c r="I1077" s="20"/>
      <c r="J1077" s="20"/>
      <c r="K1077" s="20"/>
      <c r="L1077" s="20"/>
      <c r="M1077" s="20"/>
      <c r="N1077" s="20"/>
      <c r="O1077" s="20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BM1077" s="55"/>
    </row>
    <row r="1078" spans="1:65" ht="15">
      <c r="B1078" s="8" t="s">
        <v>592</v>
      </c>
      <c r="BM1078" s="27" t="s">
        <v>66</v>
      </c>
    </row>
    <row r="1079" spans="1:65" ht="15">
      <c r="A1079" s="24" t="s">
        <v>35</v>
      </c>
      <c r="B1079" s="18" t="s">
        <v>110</v>
      </c>
      <c r="C1079" s="15" t="s">
        <v>111</v>
      </c>
      <c r="D1079" s="16" t="s">
        <v>236</v>
      </c>
      <c r="E1079" s="17" t="s">
        <v>236</v>
      </c>
      <c r="F1079" s="17" t="s">
        <v>236</v>
      </c>
      <c r="G1079" s="17" t="s">
        <v>236</v>
      </c>
      <c r="H1079" s="17" t="s">
        <v>236</v>
      </c>
      <c r="I1079" s="17" t="s">
        <v>236</v>
      </c>
      <c r="J1079" s="17" t="s">
        <v>236</v>
      </c>
      <c r="K1079" s="17" t="s">
        <v>236</v>
      </c>
      <c r="L1079" s="17" t="s">
        <v>236</v>
      </c>
      <c r="M1079" s="17" t="s">
        <v>236</v>
      </c>
      <c r="N1079" s="17" t="s">
        <v>236</v>
      </c>
      <c r="O1079" s="17" t="s">
        <v>236</v>
      </c>
      <c r="P1079" s="17" t="s">
        <v>236</v>
      </c>
      <c r="Q1079" s="17" t="s">
        <v>236</v>
      </c>
      <c r="R1079" s="17" t="s">
        <v>236</v>
      </c>
      <c r="S1079" s="17" t="s">
        <v>236</v>
      </c>
      <c r="T1079" s="17" t="s">
        <v>236</v>
      </c>
      <c r="U1079" s="17" t="s">
        <v>236</v>
      </c>
      <c r="V1079" s="17" t="s">
        <v>236</v>
      </c>
      <c r="W1079" s="17" t="s">
        <v>236</v>
      </c>
      <c r="X1079" s="17" t="s">
        <v>236</v>
      </c>
      <c r="Y1079" s="17" t="s">
        <v>236</v>
      </c>
      <c r="Z1079" s="17" t="s">
        <v>236</v>
      </c>
      <c r="AA1079" s="150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27">
        <v>1</v>
      </c>
    </row>
    <row r="1080" spans="1:65">
      <c r="A1080" s="29"/>
      <c r="B1080" s="19" t="s">
        <v>237</v>
      </c>
      <c r="C1080" s="9" t="s">
        <v>237</v>
      </c>
      <c r="D1080" s="148" t="s">
        <v>239</v>
      </c>
      <c r="E1080" s="149" t="s">
        <v>241</v>
      </c>
      <c r="F1080" s="149" t="s">
        <v>242</v>
      </c>
      <c r="G1080" s="149" t="s">
        <v>243</v>
      </c>
      <c r="H1080" s="149" t="s">
        <v>244</v>
      </c>
      <c r="I1080" s="149" t="s">
        <v>245</v>
      </c>
      <c r="J1080" s="149" t="s">
        <v>246</v>
      </c>
      <c r="K1080" s="149" t="s">
        <v>248</v>
      </c>
      <c r="L1080" s="149" t="s">
        <v>249</v>
      </c>
      <c r="M1080" s="149" t="s">
        <v>250</v>
      </c>
      <c r="N1080" s="149" t="s">
        <v>251</v>
      </c>
      <c r="O1080" s="149" t="s">
        <v>252</v>
      </c>
      <c r="P1080" s="149" t="s">
        <v>253</v>
      </c>
      <c r="Q1080" s="149" t="s">
        <v>254</v>
      </c>
      <c r="R1080" s="149" t="s">
        <v>255</v>
      </c>
      <c r="S1080" s="149" t="s">
        <v>257</v>
      </c>
      <c r="T1080" s="149" t="s">
        <v>258</v>
      </c>
      <c r="U1080" s="149" t="s">
        <v>259</v>
      </c>
      <c r="V1080" s="149" t="s">
        <v>260</v>
      </c>
      <c r="W1080" s="149" t="s">
        <v>261</v>
      </c>
      <c r="X1080" s="149" t="s">
        <v>263</v>
      </c>
      <c r="Y1080" s="149" t="s">
        <v>264</v>
      </c>
      <c r="Z1080" s="149" t="s">
        <v>266</v>
      </c>
      <c r="AA1080" s="150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27" t="s">
        <v>3</v>
      </c>
    </row>
    <row r="1081" spans="1:65">
      <c r="A1081" s="29"/>
      <c r="B1081" s="19"/>
      <c r="C1081" s="9"/>
      <c r="D1081" s="10" t="s">
        <v>280</v>
      </c>
      <c r="E1081" s="11" t="s">
        <v>280</v>
      </c>
      <c r="F1081" s="11" t="s">
        <v>280</v>
      </c>
      <c r="G1081" s="11" t="s">
        <v>280</v>
      </c>
      <c r="H1081" s="11" t="s">
        <v>280</v>
      </c>
      <c r="I1081" s="11" t="s">
        <v>309</v>
      </c>
      <c r="J1081" s="11" t="s">
        <v>280</v>
      </c>
      <c r="K1081" s="11" t="s">
        <v>309</v>
      </c>
      <c r="L1081" s="11" t="s">
        <v>309</v>
      </c>
      <c r="M1081" s="11" t="s">
        <v>280</v>
      </c>
      <c r="N1081" s="11" t="s">
        <v>280</v>
      </c>
      <c r="O1081" s="11" t="s">
        <v>280</v>
      </c>
      <c r="P1081" s="11" t="s">
        <v>280</v>
      </c>
      <c r="Q1081" s="11" t="s">
        <v>280</v>
      </c>
      <c r="R1081" s="11" t="s">
        <v>280</v>
      </c>
      <c r="S1081" s="11" t="s">
        <v>280</v>
      </c>
      <c r="T1081" s="11" t="s">
        <v>280</v>
      </c>
      <c r="U1081" s="11" t="s">
        <v>281</v>
      </c>
      <c r="V1081" s="11" t="s">
        <v>280</v>
      </c>
      <c r="W1081" s="11" t="s">
        <v>281</v>
      </c>
      <c r="X1081" s="11" t="s">
        <v>280</v>
      </c>
      <c r="Y1081" s="11" t="s">
        <v>309</v>
      </c>
      <c r="Z1081" s="11" t="s">
        <v>280</v>
      </c>
      <c r="AA1081" s="150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27">
        <v>2</v>
      </c>
    </row>
    <row r="1082" spans="1:65">
      <c r="A1082" s="29"/>
      <c r="B1082" s="19"/>
      <c r="C1082" s="9"/>
      <c r="D1082" s="25" t="s">
        <v>310</v>
      </c>
      <c r="E1082" s="25" t="s">
        <v>310</v>
      </c>
      <c r="F1082" s="25" t="s">
        <v>272</v>
      </c>
      <c r="G1082" s="25" t="s">
        <v>311</v>
      </c>
      <c r="H1082" s="25" t="s">
        <v>312</v>
      </c>
      <c r="I1082" s="25" t="s">
        <v>310</v>
      </c>
      <c r="J1082" s="25" t="s">
        <v>310</v>
      </c>
      <c r="K1082" s="25" t="s">
        <v>312</v>
      </c>
      <c r="L1082" s="25" t="s">
        <v>311</v>
      </c>
      <c r="M1082" s="25" t="s">
        <v>311</v>
      </c>
      <c r="N1082" s="25" t="s">
        <v>310</v>
      </c>
      <c r="O1082" s="25" t="s">
        <v>310</v>
      </c>
      <c r="P1082" s="25" t="s">
        <v>310</v>
      </c>
      <c r="Q1082" s="25" t="s">
        <v>310</v>
      </c>
      <c r="R1082" s="25" t="s">
        <v>310</v>
      </c>
      <c r="S1082" s="25" t="s">
        <v>314</v>
      </c>
      <c r="T1082" s="25" t="s">
        <v>310</v>
      </c>
      <c r="U1082" s="25" t="s">
        <v>311</v>
      </c>
      <c r="V1082" s="25" t="s">
        <v>312</v>
      </c>
      <c r="W1082" s="25" t="s">
        <v>310</v>
      </c>
      <c r="X1082" s="25" t="s">
        <v>310</v>
      </c>
      <c r="Y1082" s="25" t="s">
        <v>311</v>
      </c>
      <c r="Z1082" s="25" t="s">
        <v>116</v>
      </c>
      <c r="AA1082" s="150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7">
        <v>3</v>
      </c>
    </row>
    <row r="1083" spans="1:65">
      <c r="A1083" s="29"/>
      <c r="B1083" s="18">
        <v>1</v>
      </c>
      <c r="C1083" s="14">
        <v>1</v>
      </c>
      <c r="D1083" s="21">
        <v>0.42</v>
      </c>
      <c r="E1083" s="21">
        <v>0.41</v>
      </c>
      <c r="F1083" s="151">
        <v>0.3</v>
      </c>
      <c r="G1083" s="21">
        <v>0.47</v>
      </c>
      <c r="H1083" s="151" t="s">
        <v>101</v>
      </c>
      <c r="I1083" s="151">
        <v>0.5</v>
      </c>
      <c r="J1083" s="21">
        <v>0.52</v>
      </c>
      <c r="K1083" s="145">
        <v>0.47</v>
      </c>
      <c r="L1083" s="151">
        <v>0.4</v>
      </c>
      <c r="M1083" s="151">
        <v>0.33</v>
      </c>
      <c r="N1083" s="21">
        <v>0.45</v>
      </c>
      <c r="O1083" s="21">
        <v>0.43</v>
      </c>
      <c r="P1083" s="21">
        <v>0.47</v>
      </c>
      <c r="Q1083" s="21">
        <v>0.44</v>
      </c>
      <c r="R1083" s="21">
        <v>0.44</v>
      </c>
      <c r="S1083" s="151">
        <v>0.61</v>
      </c>
      <c r="T1083" s="151" t="s">
        <v>299</v>
      </c>
      <c r="U1083" s="151" t="s">
        <v>103</v>
      </c>
      <c r="V1083" s="151">
        <v>0.14000000000000001</v>
      </c>
      <c r="W1083" s="151" t="s">
        <v>104</v>
      </c>
      <c r="X1083" s="151" t="s">
        <v>104</v>
      </c>
      <c r="Y1083" s="21">
        <v>0.4415632626360434</v>
      </c>
      <c r="Z1083" s="151">
        <v>1</v>
      </c>
      <c r="AA1083" s="150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7">
        <v>1</v>
      </c>
    </row>
    <row r="1084" spans="1:65">
      <c r="A1084" s="29"/>
      <c r="B1084" s="19">
        <v>1</v>
      </c>
      <c r="C1084" s="9">
        <v>2</v>
      </c>
      <c r="D1084" s="11">
        <v>0.38</v>
      </c>
      <c r="E1084" s="11">
        <v>0.43</v>
      </c>
      <c r="F1084" s="146">
        <v>0.3</v>
      </c>
      <c r="G1084" s="11">
        <v>0.45</v>
      </c>
      <c r="H1084" s="146" t="s">
        <v>101</v>
      </c>
      <c r="I1084" s="146">
        <v>0.6</v>
      </c>
      <c r="J1084" s="152">
        <v>0.46</v>
      </c>
      <c r="K1084" s="11">
        <v>0.5</v>
      </c>
      <c r="L1084" s="146">
        <v>0.4</v>
      </c>
      <c r="M1084" s="146">
        <v>0.34</v>
      </c>
      <c r="N1084" s="11">
        <v>0.41</v>
      </c>
      <c r="O1084" s="11">
        <v>0.43</v>
      </c>
      <c r="P1084" s="11">
        <v>0.38</v>
      </c>
      <c r="Q1084" s="11">
        <v>0.43</v>
      </c>
      <c r="R1084" s="11">
        <v>0.44</v>
      </c>
      <c r="S1084" s="146">
        <v>0.57999999999999996</v>
      </c>
      <c r="T1084" s="146" t="s">
        <v>299</v>
      </c>
      <c r="U1084" s="146" t="s">
        <v>103</v>
      </c>
      <c r="V1084" s="146">
        <v>0.14000000000000001</v>
      </c>
      <c r="W1084" s="146" t="s">
        <v>104</v>
      </c>
      <c r="X1084" s="146" t="s">
        <v>104</v>
      </c>
      <c r="Y1084" s="11">
        <v>0.51847079697491094</v>
      </c>
      <c r="Z1084" s="146">
        <v>2</v>
      </c>
      <c r="AA1084" s="150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7">
        <v>34</v>
      </c>
    </row>
    <row r="1085" spans="1:65">
      <c r="A1085" s="29"/>
      <c r="B1085" s="19">
        <v>1</v>
      </c>
      <c r="C1085" s="9">
        <v>3</v>
      </c>
      <c r="D1085" s="11">
        <v>0.48</v>
      </c>
      <c r="E1085" s="11">
        <v>0.54</v>
      </c>
      <c r="F1085" s="146">
        <v>0.4</v>
      </c>
      <c r="G1085" s="11">
        <v>0.47</v>
      </c>
      <c r="H1085" s="146" t="s">
        <v>101</v>
      </c>
      <c r="I1085" s="146">
        <v>0.5</v>
      </c>
      <c r="J1085" s="11">
        <v>0.54</v>
      </c>
      <c r="K1085" s="11">
        <v>0.5</v>
      </c>
      <c r="L1085" s="146">
        <v>0.4</v>
      </c>
      <c r="M1085" s="146">
        <v>0.34</v>
      </c>
      <c r="N1085" s="11">
        <v>0.45</v>
      </c>
      <c r="O1085" s="152">
        <v>0.48</v>
      </c>
      <c r="P1085" s="11">
        <v>0.41</v>
      </c>
      <c r="Q1085" s="11">
        <v>0.43</v>
      </c>
      <c r="R1085" s="11">
        <v>0.46</v>
      </c>
      <c r="S1085" s="146">
        <v>0.6</v>
      </c>
      <c r="T1085" s="146" t="s">
        <v>299</v>
      </c>
      <c r="U1085" s="146" t="s">
        <v>103</v>
      </c>
      <c r="V1085" s="146">
        <v>0.13</v>
      </c>
      <c r="W1085" s="146" t="s">
        <v>104</v>
      </c>
      <c r="X1085" s="146" t="s">
        <v>104</v>
      </c>
      <c r="Y1085" s="11">
        <v>0.43292481773300939</v>
      </c>
      <c r="Z1085" s="146">
        <v>2</v>
      </c>
      <c r="AA1085" s="150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7">
        <v>16</v>
      </c>
    </row>
    <row r="1086" spans="1:65">
      <c r="A1086" s="29"/>
      <c r="B1086" s="19">
        <v>1</v>
      </c>
      <c r="C1086" s="9">
        <v>4</v>
      </c>
      <c r="D1086" s="11">
        <v>0.47</v>
      </c>
      <c r="E1086" s="11">
        <v>0.43</v>
      </c>
      <c r="F1086" s="146">
        <v>0.4</v>
      </c>
      <c r="G1086" s="11">
        <v>0.47</v>
      </c>
      <c r="H1086" s="146" t="s">
        <v>101</v>
      </c>
      <c r="I1086" s="146">
        <v>0.5</v>
      </c>
      <c r="J1086" s="11">
        <v>0.52</v>
      </c>
      <c r="K1086" s="11">
        <v>0.5</v>
      </c>
      <c r="L1086" s="146">
        <v>0.5</v>
      </c>
      <c r="M1086" s="146">
        <v>0.32</v>
      </c>
      <c r="N1086" s="11">
        <v>0.43</v>
      </c>
      <c r="O1086" s="11">
        <v>0.41</v>
      </c>
      <c r="P1086" s="11">
        <v>0.43</v>
      </c>
      <c r="Q1086" s="11">
        <v>0.41</v>
      </c>
      <c r="R1086" s="11">
        <v>0.48</v>
      </c>
      <c r="S1086" s="152">
        <v>0.7</v>
      </c>
      <c r="T1086" s="146" t="s">
        <v>299</v>
      </c>
      <c r="U1086" s="146" t="s">
        <v>103</v>
      </c>
      <c r="V1086" s="146">
        <v>0.18</v>
      </c>
      <c r="W1086" s="146" t="s">
        <v>104</v>
      </c>
      <c r="X1086" s="146" t="s">
        <v>104</v>
      </c>
      <c r="Y1086" s="11">
        <v>0.4286505167967854</v>
      </c>
      <c r="Z1086" s="146">
        <v>2</v>
      </c>
      <c r="AA1086" s="150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7">
        <v>0.45696013752868364</v>
      </c>
    </row>
    <row r="1087" spans="1:65">
      <c r="A1087" s="29"/>
      <c r="B1087" s="19">
        <v>1</v>
      </c>
      <c r="C1087" s="9">
        <v>5</v>
      </c>
      <c r="D1087" s="11">
        <v>0.41</v>
      </c>
      <c r="E1087" s="11">
        <v>0.51</v>
      </c>
      <c r="F1087" s="146">
        <v>0.3</v>
      </c>
      <c r="G1087" s="11">
        <v>0.45</v>
      </c>
      <c r="H1087" s="146" t="s">
        <v>101</v>
      </c>
      <c r="I1087" s="146">
        <v>0.6</v>
      </c>
      <c r="J1087" s="11">
        <v>0.52</v>
      </c>
      <c r="K1087" s="11">
        <v>0.5</v>
      </c>
      <c r="L1087" s="146">
        <v>0.4</v>
      </c>
      <c r="M1087" s="146">
        <v>0.32</v>
      </c>
      <c r="N1087" s="11">
        <v>0.47</v>
      </c>
      <c r="O1087" s="11">
        <v>0.42</v>
      </c>
      <c r="P1087" s="11">
        <v>0.42</v>
      </c>
      <c r="Q1087" s="11">
        <v>0.43</v>
      </c>
      <c r="R1087" s="11">
        <v>0.48</v>
      </c>
      <c r="S1087" s="146">
        <v>0.59</v>
      </c>
      <c r="T1087" s="146" t="s">
        <v>299</v>
      </c>
      <c r="U1087" s="146" t="s">
        <v>103</v>
      </c>
      <c r="V1087" s="146">
        <v>0.15</v>
      </c>
      <c r="W1087" s="146" t="s">
        <v>104</v>
      </c>
      <c r="X1087" s="146" t="s">
        <v>104</v>
      </c>
      <c r="Y1087" s="11">
        <v>0.51178858388812265</v>
      </c>
      <c r="Z1087" s="146">
        <v>1</v>
      </c>
      <c r="AA1087" s="150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7">
        <v>130</v>
      </c>
    </row>
    <row r="1088" spans="1:65">
      <c r="A1088" s="29"/>
      <c r="B1088" s="19">
        <v>1</v>
      </c>
      <c r="C1088" s="9">
        <v>6</v>
      </c>
      <c r="D1088" s="11">
        <v>0.47</v>
      </c>
      <c r="E1088" s="11">
        <v>0.46</v>
      </c>
      <c r="F1088" s="146">
        <v>0.3</v>
      </c>
      <c r="G1088" s="11">
        <v>0.45</v>
      </c>
      <c r="H1088" s="146" t="s">
        <v>101</v>
      </c>
      <c r="I1088" s="146">
        <v>0.5</v>
      </c>
      <c r="J1088" s="11">
        <v>0.49</v>
      </c>
      <c r="K1088" s="11">
        <v>0.5</v>
      </c>
      <c r="L1088" s="146">
        <v>0.4</v>
      </c>
      <c r="M1088" s="146">
        <v>0.33</v>
      </c>
      <c r="N1088" s="11">
        <v>0.49</v>
      </c>
      <c r="O1088" s="11">
        <v>0.43</v>
      </c>
      <c r="P1088" s="11">
        <v>0.43</v>
      </c>
      <c r="Q1088" s="11">
        <v>0.41</v>
      </c>
      <c r="R1088" s="11">
        <v>0.49</v>
      </c>
      <c r="S1088" s="146">
        <v>0.62</v>
      </c>
      <c r="T1088" s="146" t="s">
        <v>299</v>
      </c>
      <c r="U1088" s="146" t="s">
        <v>103</v>
      </c>
      <c r="V1088" s="146">
        <v>0.16</v>
      </c>
      <c r="W1088" s="146" t="s">
        <v>104</v>
      </c>
      <c r="X1088" s="146" t="s">
        <v>104</v>
      </c>
      <c r="Y1088" s="11">
        <v>0.42397109886425238</v>
      </c>
      <c r="Z1088" s="146">
        <v>2</v>
      </c>
      <c r="AA1088" s="150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55"/>
    </row>
    <row r="1089" spans="1:65">
      <c r="A1089" s="29"/>
      <c r="B1089" s="20" t="s">
        <v>273</v>
      </c>
      <c r="C1089" s="12"/>
      <c r="D1089" s="22">
        <v>0.4383333333333333</v>
      </c>
      <c r="E1089" s="22">
        <v>0.46333333333333332</v>
      </c>
      <c r="F1089" s="22">
        <v>0.33333333333333331</v>
      </c>
      <c r="G1089" s="22">
        <v>0.46</v>
      </c>
      <c r="H1089" s="22" t="s">
        <v>726</v>
      </c>
      <c r="I1089" s="22">
        <v>0.53333333333333333</v>
      </c>
      <c r="J1089" s="22">
        <v>0.5083333333333333</v>
      </c>
      <c r="K1089" s="22">
        <v>0.49499999999999994</v>
      </c>
      <c r="L1089" s="22">
        <v>0.41666666666666669</v>
      </c>
      <c r="M1089" s="22">
        <v>0.33</v>
      </c>
      <c r="N1089" s="22">
        <v>0.45</v>
      </c>
      <c r="O1089" s="22">
        <v>0.43333333333333335</v>
      </c>
      <c r="P1089" s="22">
        <v>0.42333333333333334</v>
      </c>
      <c r="Q1089" s="22">
        <v>0.42500000000000004</v>
      </c>
      <c r="R1089" s="22">
        <v>0.46500000000000002</v>
      </c>
      <c r="S1089" s="22">
        <v>0.6166666666666667</v>
      </c>
      <c r="T1089" s="22" t="s">
        <v>726</v>
      </c>
      <c r="U1089" s="22" t="s">
        <v>726</v>
      </c>
      <c r="V1089" s="22">
        <v>0.15000000000000002</v>
      </c>
      <c r="W1089" s="22" t="s">
        <v>726</v>
      </c>
      <c r="X1089" s="22" t="s">
        <v>726</v>
      </c>
      <c r="Y1089" s="22">
        <v>0.45956151281552066</v>
      </c>
      <c r="Z1089" s="22">
        <v>1.6666666666666667</v>
      </c>
      <c r="AA1089" s="150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55"/>
    </row>
    <row r="1090" spans="1:65">
      <c r="A1090" s="29"/>
      <c r="B1090" s="3" t="s">
        <v>274</v>
      </c>
      <c r="C1090" s="28"/>
      <c r="D1090" s="11">
        <v>0.44499999999999995</v>
      </c>
      <c r="E1090" s="11">
        <v>0.44500000000000001</v>
      </c>
      <c r="F1090" s="11">
        <v>0.3</v>
      </c>
      <c r="G1090" s="11">
        <v>0.45999999999999996</v>
      </c>
      <c r="H1090" s="11" t="s">
        <v>726</v>
      </c>
      <c r="I1090" s="11">
        <v>0.5</v>
      </c>
      <c r="J1090" s="11">
        <v>0.52</v>
      </c>
      <c r="K1090" s="11">
        <v>0.5</v>
      </c>
      <c r="L1090" s="11">
        <v>0.4</v>
      </c>
      <c r="M1090" s="11">
        <v>0.33</v>
      </c>
      <c r="N1090" s="11">
        <v>0.45</v>
      </c>
      <c r="O1090" s="11">
        <v>0.43</v>
      </c>
      <c r="P1090" s="11">
        <v>0.42499999999999999</v>
      </c>
      <c r="Q1090" s="11">
        <v>0.43</v>
      </c>
      <c r="R1090" s="11">
        <v>0.47</v>
      </c>
      <c r="S1090" s="11">
        <v>0.60499999999999998</v>
      </c>
      <c r="T1090" s="11" t="s">
        <v>726</v>
      </c>
      <c r="U1090" s="11" t="s">
        <v>726</v>
      </c>
      <c r="V1090" s="11">
        <v>0.14500000000000002</v>
      </c>
      <c r="W1090" s="11" t="s">
        <v>726</v>
      </c>
      <c r="X1090" s="11" t="s">
        <v>726</v>
      </c>
      <c r="Y1090" s="11">
        <v>0.43724404018452639</v>
      </c>
      <c r="Z1090" s="11">
        <v>2</v>
      </c>
      <c r="AA1090" s="150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55"/>
    </row>
    <row r="1091" spans="1:65">
      <c r="A1091" s="29"/>
      <c r="B1091" s="3" t="s">
        <v>275</v>
      </c>
      <c r="C1091" s="28"/>
      <c r="D1091" s="23">
        <v>4.0702170294305756E-2</v>
      </c>
      <c r="E1091" s="23">
        <v>5.1251016250087066E-2</v>
      </c>
      <c r="F1091" s="23">
        <v>5.1639777949432177E-2</v>
      </c>
      <c r="G1091" s="23">
        <v>1.09544511501033E-2</v>
      </c>
      <c r="H1091" s="23" t="s">
        <v>726</v>
      </c>
      <c r="I1091" s="23">
        <v>5.1639777949432218E-2</v>
      </c>
      <c r="J1091" s="23">
        <v>2.8577380332470415E-2</v>
      </c>
      <c r="K1091" s="23">
        <v>1.2247448713915901E-2</v>
      </c>
      <c r="L1091" s="23">
        <v>4.0824829046386291E-2</v>
      </c>
      <c r="M1091" s="23">
        <v>8.9442719099991665E-3</v>
      </c>
      <c r="N1091" s="23">
        <v>2.8284271247461901E-2</v>
      </c>
      <c r="O1091" s="23">
        <v>2.4221202832779929E-2</v>
      </c>
      <c r="P1091" s="23">
        <v>2.9439202887759478E-2</v>
      </c>
      <c r="Q1091" s="23">
        <v>1.2247448713915901E-2</v>
      </c>
      <c r="R1091" s="23">
        <v>2.167948338867879E-2</v>
      </c>
      <c r="S1091" s="23">
        <v>4.3204937989385732E-2</v>
      </c>
      <c r="T1091" s="23" t="s">
        <v>726</v>
      </c>
      <c r="U1091" s="23" t="s">
        <v>726</v>
      </c>
      <c r="V1091" s="23">
        <v>1.7888543819998264E-2</v>
      </c>
      <c r="W1091" s="23" t="s">
        <v>726</v>
      </c>
      <c r="X1091" s="23" t="s">
        <v>726</v>
      </c>
      <c r="Y1091" s="23">
        <v>4.3482383760619754E-2</v>
      </c>
      <c r="Z1091" s="23">
        <v>0.51639777949432208</v>
      </c>
      <c r="AA1091" s="202"/>
      <c r="AB1091" s="203"/>
      <c r="AC1091" s="203"/>
      <c r="AD1091" s="203"/>
      <c r="AE1091" s="203"/>
      <c r="AF1091" s="203"/>
      <c r="AG1091" s="203"/>
      <c r="AH1091" s="203"/>
      <c r="AI1091" s="203"/>
      <c r="AJ1091" s="203"/>
      <c r="AK1091" s="203"/>
      <c r="AL1091" s="203"/>
      <c r="AM1091" s="203"/>
      <c r="AN1091" s="203"/>
      <c r="AO1091" s="203"/>
      <c r="AP1091" s="203"/>
      <c r="AQ1091" s="203"/>
      <c r="AR1091" s="203"/>
      <c r="AS1091" s="203"/>
      <c r="AT1091" s="203"/>
      <c r="AU1091" s="203"/>
      <c r="AV1091" s="203"/>
      <c r="AW1091" s="203"/>
      <c r="AX1091" s="203"/>
      <c r="AY1091" s="203"/>
      <c r="AZ1091" s="203"/>
      <c r="BA1091" s="203"/>
      <c r="BB1091" s="203"/>
      <c r="BC1091" s="203"/>
      <c r="BD1091" s="203"/>
      <c r="BE1091" s="203"/>
      <c r="BF1091" s="203"/>
      <c r="BG1091" s="203"/>
      <c r="BH1091" s="203"/>
      <c r="BI1091" s="203"/>
      <c r="BJ1091" s="203"/>
      <c r="BK1091" s="203"/>
      <c r="BL1091" s="203"/>
      <c r="BM1091" s="56"/>
    </row>
    <row r="1092" spans="1:65">
      <c r="A1092" s="29"/>
      <c r="B1092" s="3" t="s">
        <v>86</v>
      </c>
      <c r="C1092" s="28"/>
      <c r="D1092" s="13">
        <v>9.285666226837816E-2</v>
      </c>
      <c r="E1092" s="13">
        <v>0.11061370413687856</v>
      </c>
      <c r="F1092" s="13">
        <v>0.15491933384829654</v>
      </c>
      <c r="G1092" s="13">
        <v>2.3814024239355001E-2</v>
      </c>
      <c r="H1092" s="13" t="s">
        <v>726</v>
      </c>
      <c r="I1092" s="13">
        <v>9.6824583655185412E-2</v>
      </c>
      <c r="J1092" s="13">
        <v>5.6217797375351639E-2</v>
      </c>
      <c r="K1092" s="13">
        <v>2.4742320634173542E-2</v>
      </c>
      <c r="L1092" s="13">
        <v>9.7979589711327086E-2</v>
      </c>
      <c r="M1092" s="13">
        <v>2.7103854272724746E-2</v>
      </c>
      <c r="N1092" s="13">
        <v>6.2853936105470895E-2</v>
      </c>
      <c r="O1092" s="13">
        <v>5.5895083460261376E-2</v>
      </c>
      <c r="P1092" s="13">
        <v>6.9541424144313732E-2</v>
      </c>
      <c r="Q1092" s="13">
        <v>2.881752638568447E-2</v>
      </c>
      <c r="R1092" s="13">
        <v>4.6622544921889865E-2</v>
      </c>
      <c r="S1092" s="13">
        <v>7.0062061604409295E-2</v>
      </c>
      <c r="T1092" s="13" t="s">
        <v>726</v>
      </c>
      <c r="U1092" s="13" t="s">
        <v>726</v>
      </c>
      <c r="V1092" s="13">
        <v>0.11925695879998841</v>
      </c>
      <c r="W1092" s="13" t="s">
        <v>726</v>
      </c>
      <c r="X1092" s="13" t="s">
        <v>726</v>
      </c>
      <c r="Y1092" s="13">
        <v>9.4617113374493259E-2</v>
      </c>
      <c r="Z1092" s="13">
        <v>0.30983866769659324</v>
      </c>
      <c r="AA1092" s="150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5"/>
    </row>
    <row r="1093" spans="1:65">
      <c r="A1093" s="29"/>
      <c r="B1093" s="3" t="s">
        <v>276</v>
      </c>
      <c r="C1093" s="28"/>
      <c r="D1093" s="13">
        <v>-4.0762426884951464E-2</v>
      </c>
      <c r="E1093" s="13">
        <v>1.3946940402979058E-2</v>
      </c>
      <c r="F1093" s="13">
        <v>-0.27054176949425968</v>
      </c>
      <c r="G1093" s="13">
        <v>6.6523580979218622E-3</v>
      </c>
      <c r="H1093" s="13" t="s">
        <v>726</v>
      </c>
      <c r="I1093" s="13">
        <v>0.16713316880918461</v>
      </c>
      <c r="J1093" s="13">
        <v>0.11242380152125397</v>
      </c>
      <c r="K1093" s="13">
        <v>8.3245472301024304E-2</v>
      </c>
      <c r="L1093" s="13">
        <v>-8.8177211867824457E-2</v>
      </c>
      <c r="M1093" s="13">
        <v>-0.27783635179931698</v>
      </c>
      <c r="N1093" s="13">
        <v>-1.5231388817250502E-2</v>
      </c>
      <c r="O1093" s="13">
        <v>-5.1704300342537479E-2</v>
      </c>
      <c r="P1093" s="13">
        <v>-7.3588047257709732E-2</v>
      </c>
      <c r="Q1093" s="13">
        <v>-6.9940756105180912E-2</v>
      </c>
      <c r="R1093" s="13">
        <v>1.7594231555507767E-2</v>
      </c>
      <c r="S1093" s="13">
        <v>0.34949772643561983</v>
      </c>
      <c r="T1093" s="13" t="s">
        <v>726</v>
      </c>
      <c r="U1093" s="13" t="s">
        <v>726</v>
      </c>
      <c r="V1093" s="13">
        <v>-0.67174379627241676</v>
      </c>
      <c r="W1093" s="13" t="s">
        <v>726</v>
      </c>
      <c r="X1093" s="13" t="s">
        <v>726</v>
      </c>
      <c r="Y1093" s="13">
        <v>5.6927838408524778E-3</v>
      </c>
      <c r="Z1093" s="13">
        <v>2.6472911525287022</v>
      </c>
      <c r="AA1093" s="150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5"/>
    </row>
    <row r="1094" spans="1:65">
      <c r="A1094" s="29"/>
      <c r="B1094" s="45" t="s">
        <v>277</v>
      </c>
      <c r="C1094" s="46"/>
      <c r="D1094" s="44">
        <v>0.17</v>
      </c>
      <c r="E1094" s="44">
        <v>0.2</v>
      </c>
      <c r="F1094" s="44" t="s">
        <v>278</v>
      </c>
      <c r="G1094" s="44">
        <v>0.15</v>
      </c>
      <c r="H1094" s="44">
        <v>0.75</v>
      </c>
      <c r="I1094" s="44" t="s">
        <v>278</v>
      </c>
      <c r="J1094" s="44">
        <v>0.87</v>
      </c>
      <c r="K1094" s="44">
        <v>0.67</v>
      </c>
      <c r="L1094" s="44" t="s">
        <v>278</v>
      </c>
      <c r="M1094" s="44">
        <v>1.8</v>
      </c>
      <c r="N1094" s="44">
        <v>0</v>
      </c>
      <c r="O1094" s="44">
        <v>0.25</v>
      </c>
      <c r="P1094" s="44">
        <v>0.4</v>
      </c>
      <c r="Q1094" s="44">
        <v>0.37</v>
      </c>
      <c r="R1094" s="44">
        <v>0.22</v>
      </c>
      <c r="S1094" s="44">
        <v>2.5</v>
      </c>
      <c r="T1094" s="44">
        <v>6.37</v>
      </c>
      <c r="U1094" s="44">
        <v>30.72</v>
      </c>
      <c r="V1094" s="44">
        <v>4.5</v>
      </c>
      <c r="W1094" s="44">
        <v>5.99</v>
      </c>
      <c r="X1094" s="44">
        <v>5.99</v>
      </c>
      <c r="Y1094" s="44">
        <v>0.14000000000000001</v>
      </c>
      <c r="Z1094" s="44" t="s">
        <v>278</v>
      </c>
      <c r="AA1094" s="150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5"/>
    </row>
    <row r="1095" spans="1:65">
      <c r="B1095" s="153" t="s">
        <v>323</v>
      </c>
      <c r="C1095" s="20"/>
      <c r="D1095" s="20"/>
      <c r="E1095" s="20"/>
      <c r="F1095" s="20"/>
      <c r="G1095" s="20"/>
      <c r="H1095" s="20"/>
      <c r="I1095" s="20"/>
      <c r="J1095" s="20"/>
      <c r="K1095" s="20"/>
      <c r="L1095" s="20"/>
      <c r="M1095" s="20"/>
      <c r="N1095" s="20"/>
      <c r="O1095" s="20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  <c r="BM1095" s="55"/>
    </row>
    <row r="1096" spans="1:65">
      <c r="BM1096" s="55"/>
    </row>
    <row r="1097" spans="1:65" ht="15">
      <c r="B1097" s="8" t="s">
        <v>593</v>
      </c>
      <c r="BM1097" s="27" t="s">
        <v>66</v>
      </c>
    </row>
    <row r="1098" spans="1:65" ht="15">
      <c r="A1098" s="24" t="s">
        <v>38</v>
      </c>
      <c r="B1098" s="18" t="s">
        <v>110</v>
      </c>
      <c r="C1098" s="15" t="s">
        <v>111</v>
      </c>
      <c r="D1098" s="16" t="s">
        <v>236</v>
      </c>
      <c r="E1098" s="17" t="s">
        <v>236</v>
      </c>
      <c r="F1098" s="17" t="s">
        <v>236</v>
      </c>
      <c r="G1098" s="17" t="s">
        <v>236</v>
      </c>
      <c r="H1098" s="17" t="s">
        <v>236</v>
      </c>
      <c r="I1098" s="17" t="s">
        <v>236</v>
      </c>
      <c r="J1098" s="17" t="s">
        <v>236</v>
      </c>
      <c r="K1098" s="17" t="s">
        <v>236</v>
      </c>
      <c r="L1098" s="17" t="s">
        <v>236</v>
      </c>
      <c r="M1098" s="17" t="s">
        <v>236</v>
      </c>
      <c r="N1098" s="17" t="s">
        <v>236</v>
      </c>
      <c r="O1098" s="17" t="s">
        <v>236</v>
      </c>
      <c r="P1098" s="17" t="s">
        <v>236</v>
      </c>
      <c r="Q1098" s="17" t="s">
        <v>236</v>
      </c>
      <c r="R1098" s="17" t="s">
        <v>236</v>
      </c>
      <c r="S1098" s="17" t="s">
        <v>236</v>
      </c>
      <c r="T1098" s="17" t="s">
        <v>236</v>
      </c>
      <c r="U1098" s="17" t="s">
        <v>236</v>
      </c>
      <c r="V1098" s="17" t="s">
        <v>236</v>
      </c>
      <c r="W1098" s="17" t="s">
        <v>236</v>
      </c>
      <c r="X1098" s="17" t="s">
        <v>236</v>
      </c>
      <c r="Y1098" s="17" t="s">
        <v>236</v>
      </c>
      <c r="Z1098" s="17" t="s">
        <v>236</v>
      </c>
      <c r="AA1098" s="150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27">
        <v>1</v>
      </c>
    </row>
    <row r="1099" spans="1:65">
      <c r="A1099" s="29"/>
      <c r="B1099" s="19" t="s">
        <v>237</v>
      </c>
      <c r="C1099" s="9" t="s">
        <v>237</v>
      </c>
      <c r="D1099" s="148" t="s">
        <v>239</v>
      </c>
      <c r="E1099" s="149" t="s">
        <v>241</v>
      </c>
      <c r="F1099" s="149" t="s">
        <v>243</v>
      </c>
      <c r="G1099" s="149" t="s">
        <v>244</v>
      </c>
      <c r="H1099" s="149" t="s">
        <v>245</v>
      </c>
      <c r="I1099" s="149" t="s">
        <v>246</v>
      </c>
      <c r="J1099" s="149" t="s">
        <v>247</v>
      </c>
      <c r="K1099" s="149" t="s">
        <v>248</v>
      </c>
      <c r="L1099" s="149" t="s">
        <v>249</v>
      </c>
      <c r="M1099" s="149" t="s">
        <v>250</v>
      </c>
      <c r="N1099" s="149" t="s">
        <v>251</v>
      </c>
      <c r="O1099" s="149" t="s">
        <v>252</v>
      </c>
      <c r="P1099" s="149" t="s">
        <v>253</v>
      </c>
      <c r="Q1099" s="149" t="s">
        <v>254</v>
      </c>
      <c r="R1099" s="149" t="s">
        <v>255</v>
      </c>
      <c r="S1099" s="149" t="s">
        <v>257</v>
      </c>
      <c r="T1099" s="149" t="s">
        <v>258</v>
      </c>
      <c r="U1099" s="149" t="s">
        <v>260</v>
      </c>
      <c r="V1099" s="149" t="s">
        <v>261</v>
      </c>
      <c r="W1099" s="149" t="s">
        <v>263</v>
      </c>
      <c r="X1099" s="149" t="s">
        <v>264</v>
      </c>
      <c r="Y1099" s="149" t="s">
        <v>265</v>
      </c>
      <c r="Z1099" s="149" t="s">
        <v>266</v>
      </c>
      <c r="AA1099" s="150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27" t="s">
        <v>3</v>
      </c>
    </row>
    <row r="1100" spans="1:65">
      <c r="A1100" s="29"/>
      <c r="B1100" s="19"/>
      <c r="C1100" s="9"/>
      <c r="D1100" s="10" t="s">
        <v>280</v>
      </c>
      <c r="E1100" s="11" t="s">
        <v>280</v>
      </c>
      <c r="F1100" s="11" t="s">
        <v>280</v>
      </c>
      <c r="G1100" s="11" t="s">
        <v>280</v>
      </c>
      <c r="H1100" s="11" t="s">
        <v>309</v>
      </c>
      <c r="I1100" s="11" t="s">
        <v>280</v>
      </c>
      <c r="J1100" s="11" t="s">
        <v>280</v>
      </c>
      <c r="K1100" s="11" t="s">
        <v>309</v>
      </c>
      <c r="L1100" s="11" t="s">
        <v>309</v>
      </c>
      <c r="M1100" s="11" t="s">
        <v>280</v>
      </c>
      <c r="N1100" s="11" t="s">
        <v>280</v>
      </c>
      <c r="O1100" s="11" t="s">
        <v>280</v>
      </c>
      <c r="P1100" s="11" t="s">
        <v>280</v>
      </c>
      <c r="Q1100" s="11" t="s">
        <v>280</v>
      </c>
      <c r="R1100" s="11" t="s">
        <v>280</v>
      </c>
      <c r="S1100" s="11" t="s">
        <v>280</v>
      </c>
      <c r="T1100" s="11" t="s">
        <v>280</v>
      </c>
      <c r="U1100" s="11" t="s">
        <v>280</v>
      </c>
      <c r="V1100" s="11" t="s">
        <v>280</v>
      </c>
      <c r="W1100" s="11" t="s">
        <v>280</v>
      </c>
      <c r="X1100" s="11" t="s">
        <v>309</v>
      </c>
      <c r="Y1100" s="11" t="s">
        <v>281</v>
      </c>
      <c r="Z1100" s="11" t="s">
        <v>280</v>
      </c>
      <c r="AA1100" s="150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7">
        <v>2</v>
      </c>
    </row>
    <row r="1101" spans="1:65">
      <c r="A1101" s="29"/>
      <c r="B1101" s="19"/>
      <c r="C1101" s="9"/>
      <c r="D1101" s="25" t="s">
        <v>310</v>
      </c>
      <c r="E1101" s="25" t="s">
        <v>310</v>
      </c>
      <c r="F1101" s="25" t="s">
        <v>311</v>
      </c>
      <c r="G1101" s="25" t="s">
        <v>312</v>
      </c>
      <c r="H1101" s="25" t="s">
        <v>310</v>
      </c>
      <c r="I1101" s="25" t="s">
        <v>310</v>
      </c>
      <c r="J1101" s="25" t="s">
        <v>313</v>
      </c>
      <c r="K1101" s="25" t="s">
        <v>312</v>
      </c>
      <c r="L1101" s="25" t="s">
        <v>311</v>
      </c>
      <c r="M1101" s="25" t="s">
        <v>311</v>
      </c>
      <c r="N1101" s="25" t="s">
        <v>310</v>
      </c>
      <c r="O1101" s="25" t="s">
        <v>310</v>
      </c>
      <c r="P1101" s="25" t="s">
        <v>310</v>
      </c>
      <c r="Q1101" s="25" t="s">
        <v>310</v>
      </c>
      <c r="R1101" s="25" t="s">
        <v>310</v>
      </c>
      <c r="S1101" s="25" t="s">
        <v>314</v>
      </c>
      <c r="T1101" s="25" t="s">
        <v>310</v>
      </c>
      <c r="U1101" s="25" t="s">
        <v>312</v>
      </c>
      <c r="V1101" s="25" t="s">
        <v>310</v>
      </c>
      <c r="W1101" s="25" t="s">
        <v>310</v>
      </c>
      <c r="X1101" s="25" t="s">
        <v>311</v>
      </c>
      <c r="Y1101" s="25" t="s">
        <v>313</v>
      </c>
      <c r="Z1101" s="25" t="s">
        <v>116</v>
      </c>
      <c r="AA1101" s="150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7">
        <v>3</v>
      </c>
    </row>
    <row r="1102" spans="1:65">
      <c r="A1102" s="29"/>
      <c r="B1102" s="18">
        <v>1</v>
      </c>
      <c r="C1102" s="14">
        <v>1</v>
      </c>
      <c r="D1102" s="145">
        <v>9.25</v>
      </c>
      <c r="E1102" s="21">
        <v>8.85</v>
      </c>
      <c r="F1102" s="21">
        <v>7.8600000000000012</v>
      </c>
      <c r="G1102" s="21">
        <v>8.0622877523264602</v>
      </c>
      <c r="H1102" s="21">
        <v>7.8299999999999992</v>
      </c>
      <c r="I1102" s="21">
        <v>7.39</v>
      </c>
      <c r="J1102" s="21">
        <v>8.1372</v>
      </c>
      <c r="K1102" s="21">
        <v>7.8</v>
      </c>
      <c r="L1102" s="21">
        <v>9.1</v>
      </c>
      <c r="M1102" s="21">
        <v>8.8699999999999992</v>
      </c>
      <c r="N1102" s="21">
        <v>7.42</v>
      </c>
      <c r="O1102" s="145">
        <v>8.65</v>
      </c>
      <c r="P1102" s="21">
        <v>8.56</v>
      </c>
      <c r="Q1102" s="21">
        <v>8.3699999999999992</v>
      </c>
      <c r="R1102" s="21">
        <v>8.15</v>
      </c>
      <c r="S1102" s="21">
        <v>6.77</v>
      </c>
      <c r="T1102" s="21">
        <v>7.21</v>
      </c>
      <c r="U1102" s="21">
        <v>7.57</v>
      </c>
      <c r="V1102" s="145">
        <v>5.9146999999999998</v>
      </c>
      <c r="W1102" s="151">
        <v>5.94</v>
      </c>
      <c r="X1102" s="21">
        <v>7.8328996386996206</v>
      </c>
      <c r="Y1102" s="151" t="s">
        <v>95</v>
      </c>
      <c r="Z1102" s="21">
        <v>8.43</v>
      </c>
      <c r="AA1102" s="150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7">
        <v>1</v>
      </c>
    </row>
    <row r="1103" spans="1:65">
      <c r="A1103" s="29"/>
      <c r="B1103" s="19">
        <v>1</v>
      </c>
      <c r="C1103" s="9">
        <v>2</v>
      </c>
      <c r="D1103" s="11">
        <v>8.98</v>
      </c>
      <c r="E1103" s="11">
        <v>7.6900000000000013</v>
      </c>
      <c r="F1103" s="11">
        <v>7.96</v>
      </c>
      <c r="G1103" s="11">
        <v>8.3857750054545264</v>
      </c>
      <c r="H1103" s="11">
        <v>7.96</v>
      </c>
      <c r="I1103" s="11">
        <v>7.29</v>
      </c>
      <c r="J1103" s="11">
        <v>8.1653000000000002</v>
      </c>
      <c r="K1103" s="11">
        <v>8</v>
      </c>
      <c r="L1103" s="11">
        <v>8.61</v>
      </c>
      <c r="M1103" s="11">
        <v>8.65</v>
      </c>
      <c r="N1103" s="11">
        <v>7.52</v>
      </c>
      <c r="O1103" s="11">
        <v>8.31</v>
      </c>
      <c r="P1103" s="11">
        <v>8.2799999999999994</v>
      </c>
      <c r="Q1103" s="11">
        <v>8.3000000000000007</v>
      </c>
      <c r="R1103" s="11">
        <v>8.2100000000000009</v>
      </c>
      <c r="S1103" s="11">
        <v>6.99</v>
      </c>
      <c r="T1103" s="11">
        <v>7.78</v>
      </c>
      <c r="U1103" s="11">
        <v>7.7100000000000009</v>
      </c>
      <c r="V1103" s="11">
        <v>8.1903000000000006</v>
      </c>
      <c r="W1103" s="146">
        <v>5.45</v>
      </c>
      <c r="X1103" s="11">
        <v>8.2376314446989127</v>
      </c>
      <c r="Y1103" s="146" t="s">
        <v>95</v>
      </c>
      <c r="Z1103" s="11">
        <v>9.0299999999999994</v>
      </c>
      <c r="AA1103" s="150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7">
        <v>35</v>
      </c>
    </row>
    <row r="1104" spans="1:65">
      <c r="A1104" s="29"/>
      <c r="B1104" s="19">
        <v>1</v>
      </c>
      <c r="C1104" s="9">
        <v>3</v>
      </c>
      <c r="D1104" s="11">
        <v>8.85</v>
      </c>
      <c r="E1104" s="11">
        <v>8.44</v>
      </c>
      <c r="F1104" s="11">
        <v>8.0399999999999991</v>
      </c>
      <c r="G1104" s="11">
        <v>8.3225154445373501</v>
      </c>
      <c r="H1104" s="11">
        <v>7.64</v>
      </c>
      <c r="I1104" s="11">
        <v>7.47</v>
      </c>
      <c r="J1104" s="11">
        <v>8.1842000000000006</v>
      </c>
      <c r="K1104" s="11">
        <v>7.9</v>
      </c>
      <c r="L1104" s="11">
        <v>9.17</v>
      </c>
      <c r="M1104" s="11">
        <v>8.86</v>
      </c>
      <c r="N1104" s="11">
        <v>7.31</v>
      </c>
      <c r="O1104" s="11">
        <v>8.3800000000000008</v>
      </c>
      <c r="P1104" s="11">
        <v>8.25</v>
      </c>
      <c r="Q1104" s="11">
        <v>8.1</v>
      </c>
      <c r="R1104" s="11">
        <v>7.49</v>
      </c>
      <c r="S1104" s="11">
        <v>6.67</v>
      </c>
      <c r="T1104" s="11">
        <v>7.6</v>
      </c>
      <c r="U1104" s="11">
        <v>7.6</v>
      </c>
      <c r="V1104" s="11">
        <v>8.4278999999999993</v>
      </c>
      <c r="W1104" s="146">
        <v>5.6</v>
      </c>
      <c r="X1104" s="11">
        <v>8.26780570543729</v>
      </c>
      <c r="Y1104" s="146" t="s">
        <v>95</v>
      </c>
      <c r="Z1104" s="11">
        <v>9.01</v>
      </c>
      <c r="AA1104" s="150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27">
        <v>16</v>
      </c>
    </row>
    <row r="1105" spans="1:65">
      <c r="A1105" s="29"/>
      <c r="B1105" s="19">
        <v>1</v>
      </c>
      <c r="C1105" s="9">
        <v>4</v>
      </c>
      <c r="D1105" s="11">
        <v>8.8800000000000008</v>
      </c>
      <c r="E1105" s="11">
        <v>9.39</v>
      </c>
      <c r="F1105" s="11">
        <v>8.16</v>
      </c>
      <c r="G1105" s="11">
        <v>8.307151547490605</v>
      </c>
      <c r="H1105" s="11">
        <v>8.02</v>
      </c>
      <c r="I1105" s="11">
        <v>7.42</v>
      </c>
      <c r="J1105" s="11">
        <v>8.1411999999999995</v>
      </c>
      <c r="K1105" s="11">
        <v>8</v>
      </c>
      <c r="L1105" s="11">
        <v>8.58</v>
      </c>
      <c r="M1105" s="11">
        <v>8.73</v>
      </c>
      <c r="N1105" s="11">
        <v>7.34</v>
      </c>
      <c r="O1105" s="11">
        <v>8.36</v>
      </c>
      <c r="P1105" s="11">
        <v>8.48</v>
      </c>
      <c r="Q1105" s="11">
        <v>8.3800000000000008</v>
      </c>
      <c r="R1105" s="11">
        <v>7.68</v>
      </c>
      <c r="S1105" s="152">
        <v>7.17</v>
      </c>
      <c r="T1105" s="11">
        <v>7.64</v>
      </c>
      <c r="U1105" s="11">
        <v>7.75</v>
      </c>
      <c r="V1105" s="11">
        <v>7.4183000000000003</v>
      </c>
      <c r="W1105" s="146">
        <v>6.21</v>
      </c>
      <c r="X1105" s="11">
        <v>7.8813533661718402</v>
      </c>
      <c r="Y1105" s="146" t="s">
        <v>95</v>
      </c>
      <c r="Z1105" s="11">
        <v>9.51</v>
      </c>
      <c r="AA1105" s="150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27">
        <v>8.0702454707493274</v>
      </c>
    </row>
    <row r="1106" spans="1:65">
      <c r="A1106" s="29"/>
      <c r="B1106" s="19">
        <v>1</v>
      </c>
      <c r="C1106" s="9">
        <v>5</v>
      </c>
      <c r="D1106" s="11">
        <v>8.8800000000000008</v>
      </c>
      <c r="E1106" s="11">
        <v>7.46</v>
      </c>
      <c r="F1106" s="11">
        <v>8.1</v>
      </c>
      <c r="G1106" s="11">
        <v>8.2716250317147839</v>
      </c>
      <c r="H1106" s="11">
        <v>7.9300000000000006</v>
      </c>
      <c r="I1106" s="11">
        <v>7.48</v>
      </c>
      <c r="J1106" s="11">
        <v>8.1098999999999997</v>
      </c>
      <c r="K1106" s="11">
        <v>8.1</v>
      </c>
      <c r="L1106" s="11">
        <v>9.14</v>
      </c>
      <c r="M1106" s="11">
        <v>8.93</v>
      </c>
      <c r="N1106" s="11">
        <v>7.24</v>
      </c>
      <c r="O1106" s="11">
        <v>8.2799999999999994</v>
      </c>
      <c r="P1106" s="11">
        <v>8.5500000000000007</v>
      </c>
      <c r="Q1106" s="11">
        <v>8.36</v>
      </c>
      <c r="R1106" s="11">
        <v>8.16</v>
      </c>
      <c r="S1106" s="11">
        <v>6.75</v>
      </c>
      <c r="T1106" s="11">
        <v>7.42</v>
      </c>
      <c r="U1106" s="11">
        <v>7.42</v>
      </c>
      <c r="V1106" s="11">
        <v>7.9968999999999992</v>
      </c>
      <c r="W1106" s="146">
        <v>5.9</v>
      </c>
      <c r="X1106" s="11">
        <v>8.0722663996229933</v>
      </c>
      <c r="Y1106" s="146" t="s">
        <v>95</v>
      </c>
      <c r="Z1106" s="11">
        <v>9.01</v>
      </c>
      <c r="AA1106" s="150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27">
        <v>131</v>
      </c>
    </row>
    <row r="1107" spans="1:65">
      <c r="A1107" s="29"/>
      <c r="B1107" s="19">
        <v>1</v>
      </c>
      <c r="C1107" s="9">
        <v>6</v>
      </c>
      <c r="D1107" s="11">
        <v>8.75</v>
      </c>
      <c r="E1107" s="11">
        <v>7.37</v>
      </c>
      <c r="F1107" s="11">
        <v>8.1999999999999993</v>
      </c>
      <c r="G1107" s="11">
        <v>8.2385106147748175</v>
      </c>
      <c r="H1107" s="11">
        <v>7.59</v>
      </c>
      <c r="I1107" s="11">
        <v>7.48</v>
      </c>
      <c r="J1107" s="11">
        <v>8.1416000000000004</v>
      </c>
      <c r="K1107" s="11">
        <v>7.8</v>
      </c>
      <c r="L1107" s="11">
        <v>9.06</v>
      </c>
      <c r="M1107" s="11">
        <v>8.51</v>
      </c>
      <c r="N1107" s="11">
        <v>7.78</v>
      </c>
      <c r="O1107" s="11">
        <v>8.25</v>
      </c>
      <c r="P1107" s="11">
        <v>8.3699999999999992</v>
      </c>
      <c r="Q1107" s="11">
        <v>8.6</v>
      </c>
      <c r="R1107" s="11">
        <v>7.870000000000001</v>
      </c>
      <c r="S1107" s="11">
        <v>6.77</v>
      </c>
      <c r="T1107" s="11">
        <v>7.5</v>
      </c>
      <c r="U1107" s="11">
        <v>7.28</v>
      </c>
      <c r="V1107" s="11">
        <v>7.4378000000000002</v>
      </c>
      <c r="W1107" s="146">
        <v>6.72</v>
      </c>
      <c r="X1107" s="11">
        <v>7.8922673634857174</v>
      </c>
      <c r="Y1107" s="146" t="s">
        <v>95</v>
      </c>
      <c r="Z1107" s="11">
        <v>7.9200000000000008</v>
      </c>
      <c r="AA1107" s="150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55"/>
    </row>
    <row r="1108" spans="1:65">
      <c r="A1108" s="29"/>
      <c r="B1108" s="20" t="s">
        <v>273</v>
      </c>
      <c r="C1108" s="12"/>
      <c r="D1108" s="22">
        <v>8.9316666666666666</v>
      </c>
      <c r="E1108" s="22">
        <v>8.1999999999999993</v>
      </c>
      <c r="F1108" s="22">
        <v>8.0533333333333328</v>
      </c>
      <c r="G1108" s="22">
        <v>8.2646442327164245</v>
      </c>
      <c r="H1108" s="22">
        <v>7.8283333333333331</v>
      </c>
      <c r="I1108" s="22">
        <v>7.4216666666666669</v>
      </c>
      <c r="J1108" s="22">
        <v>8.1465666666666667</v>
      </c>
      <c r="K1108" s="22">
        <v>7.9333333333333336</v>
      </c>
      <c r="L1108" s="22">
        <v>8.9433333333333334</v>
      </c>
      <c r="M1108" s="22">
        <v>8.7583333333333329</v>
      </c>
      <c r="N1108" s="22">
        <v>7.4349999999999996</v>
      </c>
      <c r="O1108" s="22">
        <v>8.3716666666666679</v>
      </c>
      <c r="P1108" s="22">
        <v>8.4150000000000009</v>
      </c>
      <c r="Q1108" s="22">
        <v>8.3516666666666683</v>
      </c>
      <c r="R1108" s="22">
        <v>7.9266666666666667</v>
      </c>
      <c r="S1108" s="22">
        <v>6.8533333333333344</v>
      </c>
      <c r="T1108" s="22">
        <v>7.5249999999999995</v>
      </c>
      <c r="U1108" s="22">
        <v>7.5550000000000006</v>
      </c>
      <c r="V1108" s="22">
        <v>7.5643166666666666</v>
      </c>
      <c r="W1108" s="22">
        <v>5.97</v>
      </c>
      <c r="X1108" s="22">
        <v>8.0307039863527283</v>
      </c>
      <c r="Y1108" s="22" t="s">
        <v>726</v>
      </c>
      <c r="Z1108" s="22">
        <v>8.8183333333333334</v>
      </c>
      <c r="AA1108" s="150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55"/>
    </row>
    <row r="1109" spans="1:65">
      <c r="A1109" s="29"/>
      <c r="B1109" s="3" t="s">
        <v>274</v>
      </c>
      <c r="C1109" s="28"/>
      <c r="D1109" s="11">
        <v>8.8800000000000008</v>
      </c>
      <c r="E1109" s="11">
        <v>8.0650000000000013</v>
      </c>
      <c r="F1109" s="11">
        <v>8.07</v>
      </c>
      <c r="G1109" s="11">
        <v>8.2893882896026945</v>
      </c>
      <c r="H1109" s="11">
        <v>7.88</v>
      </c>
      <c r="I1109" s="11">
        <v>7.4450000000000003</v>
      </c>
      <c r="J1109" s="11">
        <v>8.1414000000000009</v>
      </c>
      <c r="K1109" s="11">
        <v>7.95</v>
      </c>
      <c r="L1109" s="11">
        <v>9.08</v>
      </c>
      <c r="M1109" s="11">
        <v>8.7949999999999999</v>
      </c>
      <c r="N1109" s="11">
        <v>7.38</v>
      </c>
      <c r="O1109" s="11">
        <v>8.3350000000000009</v>
      </c>
      <c r="P1109" s="11">
        <v>8.4250000000000007</v>
      </c>
      <c r="Q1109" s="11">
        <v>8.3649999999999984</v>
      </c>
      <c r="R1109" s="11">
        <v>8.0100000000000016</v>
      </c>
      <c r="S1109" s="11">
        <v>6.77</v>
      </c>
      <c r="T1109" s="11">
        <v>7.55</v>
      </c>
      <c r="U1109" s="11">
        <v>7.585</v>
      </c>
      <c r="V1109" s="11">
        <v>7.7173499999999997</v>
      </c>
      <c r="W1109" s="11">
        <v>5.92</v>
      </c>
      <c r="X1109" s="11">
        <v>7.9822668815543558</v>
      </c>
      <c r="Y1109" s="11" t="s">
        <v>726</v>
      </c>
      <c r="Z1109" s="11">
        <v>9.01</v>
      </c>
      <c r="AA1109" s="150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55"/>
    </row>
    <row r="1110" spans="1:65">
      <c r="A1110" s="29"/>
      <c r="B1110" s="3" t="s">
        <v>275</v>
      </c>
      <c r="C1110" s="28"/>
      <c r="D1110" s="23">
        <v>0.17244322737256645</v>
      </c>
      <c r="E1110" s="23">
        <v>0.82374753413894952</v>
      </c>
      <c r="F1110" s="23">
        <v>0.12754084313139274</v>
      </c>
      <c r="G1110" s="23">
        <v>0.11091298911151098</v>
      </c>
      <c r="H1110" s="23">
        <v>0.17702165592567112</v>
      </c>
      <c r="I1110" s="23">
        <v>7.4139508136125951E-2</v>
      </c>
      <c r="J1110" s="23">
        <v>2.5506286806720461E-2</v>
      </c>
      <c r="K1110" s="23">
        <v>0.12110601416389963</v>
      </c>
      <c r="L1110" s="23">
        <v>0.27251911247959615</v>
      </c>
      <c r="M1110" s="23">
        <v>0.1590492586171548</v>
      </c>
      <c r="N1110" s="23">
        <v>0.19449935732541646</v>
      </c>
      <c r="O1110" s="23">
        <v>0.14469508169480649</v>
      </c>
      <c r="P1110" s="23">
        <v>0.13487030807409067</v>
      </c>
      <c r="Q1110" s="23">
        <v>0.16055113411828226</v>
      </c>
      <c r="R1110" s="23">
        <v>0.29642312100554297</v>
      </c>
      <c r="S1110" s="23">
        <v>0.18821972974868151</v>
      </c>
      <c r="T1110" s="23">
        <v>0.19735754355990553</v>
      </c>
      <c r="U1110" s="23">
        <v>0.17784824992110557</v>
      </c>
      <c r="V1110" s="23">
        <v>0.90369487420625483</v>
      </c>
      <c r="W1110" s="23">
        <v>0.45457672619701933</v>
      </c>
      <c r="X1110" s="23">
        <v>0.1904523555417601</v>
      </c>
      <c r="Y1110" s="23" t="s">
        <v>726</v>
      </c>
      <c r="Z1110" s="23">
        <v>0.55758108528416406</v>
      </c>
      <c r="AA1110" s="202"/>
      <c r="AB1110" s="203"/>
      <c r="AC1110" s="203"/>
      <c r="AD1110" s="203"/>
      <c r="AE1110" s="203"/>
      <c r="AF1110" s="203"/>
      <c r="AG1110" s="203"/>
      <c r="AH1110" s="203"/>
      <c r="AI1110" s="203"/>
      <c r="AJ1110" s="203"/>
      <c r="AK1110" s="203"/>
      <c r="AL1110" s="203"/>
      <c r="AM1110" s="203"/>
      <c r="AN1110" s="203"/>
      <c r="AO1110" s="203"/>
      <c r="AP1110" s="203"/>
      <c r="AQ1110" s="203"/>
      <c r="AR1110" s="203"/>
      <c r="AS1110" s="203"/>
      <c r="AT1110" s="203"/>
      <c r="AU1110" s="203"/>
      <c r="AV1110" s="203"/>
      <c r="AW1110" s="203"/>
      <c r="AX1110" s="203"/>
      <c r="AY1110" s="203"/>
      <c r="AZ1110" s="203"/>
      <c r="BA1110" s="203"/>
      <c r="BB1110" s="203"/>
      <c r="BC1110" s="203"/>
      <c r="BD1110" s="203"/>
      <c r="BE1110" s="203"/>
      <c r="BF1110" s="203"/>
      <c r="BG1110" s="203"/>
      <c r="BH1110" s="203"/>
      <c r="BI1110" s="203"/>
      <c r="BJ1110" s="203"/>
      <c r="BK1110" s="203"/>
      <c r="BL1110" s="203"/>
      <c r="BM1110" s="56"/>
    </row>
    <row r="1111" spans="1:65">
      <c r="A1111" s="29"/>
      <c r="B1111" s="3" t="s">
        <v>86</v>
      </c>
      <c r="C1111" s="28"/>
      <c r="D1111" s="13">
        <v>1.9306948390285478E-2</v>
      </c>
      <c r="E1111" s="13">
        <v>0.10045701635840849</v>
      </c>
      <c r="F1111" s="13">
        <v>1.5837025223268967E-2</v>
      </c>
      <c r="G1111" s="13">
        <v>1.3420177080635943E-2</v>
      </c>
      <c r="H1111" s="13">
        <v>2.2612943060549857E-2</v>
      </c>
      <c r="I1111" s="13">
        <v>9.9896036114250093E-3</v>
      </c>
      <c r="J1111" s="13">
        <v>3.1309247012099731E-3</v>
      </c>
      <c r="K1111" s="13">
        <v>1.5265463970239448E-2</v>
      </c>
      <c r="L1111" s="13">
        <v>3.0471760620156111E-2</v>
      </c>
      <c r="M1111" s="13">
        <v>1.8159763115184184E-2</v>
      </c>
      <c r="N1111" s="13">
        <v>2.6159967360513309E-2</v>
      </c>
      <c r="O1111" s="13">
        <v>1.7283903845686618E-2</v>
      </c>
      <c r="P1111" s="13">
        <v>1.6027368755090986E-2</v>
      </c>
      <c r="Q1111" s="13">
        <v>1.9223843638189849E-2</v>
      </c>
      <c r="R1111" s="13">
        <v>3.7395683894727874E-2</v>
      </c>
      <c r="S1111" s="13">
        <v>2.7463968348543016E-2</v>
      </c>
      <c r="T1111" s="13">
        <v>2.622691608769509E-2</v>
      </c>
      <c r="U1111" s="13">
        <v>2.3540469877049046E-2</v>
      </c>
      <c r="V1111" s="13">
        <v>0.11946814418657621</v>
      </c>
      <c r="W1111" s="13">
        <v>7.6143505225631389E-2</v>
      </c>
      <c r="X1111" s="13">
        <v>2.3715524300909646E-2</v>
      </c>
      <c r="Y1111" s="13" t="s">
        <v>726</v>
      </c>
      <c r="Z1111" s="13">
        <v>6.32297583009825E-2</v>
      </c>
      <c r="AA1111" s="150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55"/>
    </row>
    <row r="1112" spans="1:65">
      <c r="A1112" s="29"/>
      <c r="B1112" s="3" t="s">
        <v>276</v>
      </c>
      <c r="C1112" s="28"/>
      <c r="D1112" s="13">
        <v>0.10674039582061878</v>
      </c>
      <c r="E1112" s="13">
        <v>1.6078139100101474E-2</v>
      </c>
      <c r="F1112" s="13">
        <v>-2.0956162333962691E-3</v>
      </c>
      <c r="G1112" s="13">
        <v>2.4088333207669788E-2</v>
      </c>
      <c r="H1112" s="13">
        <v>-2.9975809074557547E-2</v>
      </c>
      <c r="I1112" s="13">
        <v>-8.036667613561943E-2</v>
      </c>
      <c r="J1112" s="13">
        <v>9.457109600193192E-3</v>
      </c>
      <c r="K1112" s="13">
        <v>-1.6965052415348847E-2</v>
      </c>
      <c r="L1112" s="13">
        <v>0.10818603544941974</v>
      </c>
      <c r="M1112" s="13">
        <v>8.5262321335575875E-2</v>
      </c>
      <c r="N1112" s="13">
        <v>-7.8714516559846959E-2</v>
      </c>
      <c r="O1112" s="13">
        <v>3.7349693638172976E-2</v>
      </c>
      <c r="P1112" s="13">
        <v>4.2719212259433537E-2</v>
      </c>
      <c r="Q1112" s="13">
        <v>3.4871454274514324E-2</v>
      </c>
      <c r="R1112" s="13">
        <v>-1.7791132203235138E-2</v>
      </c>
      <c r="S1112" s="13">
        <v>-0.15078997805292305</v>
      </c>
      <c r="T1112" s="13">
        <v>-6.756243942338247E-2</v>
      </c>
      <c r="U1112" s="13">
        <v>-6.3845080377894159E-2</v>
      </c>
      <c r="V1112" s="13">
        <v>-6.2690633874323165E-2</v>
      </c>
      <c r="W1112" s="13">
        <v>-0.26024554994785287</v>
      </c>
      <c r="X1112" s="13">
        <v>-4.8996631564576232E-3</v>
      </c>
      <c r="Y1112" s="13" t="s">
        <v>726</v>
      </c>
      <c r="Z1112" s="13">
        <v>9.2697039426552275E-2</v>
      </c>
      <c r="AA1112" s="150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5"/>
    </row>
    <row r="1113" spans="1:65">
      <c r="A1113" s="29"/>
      <c r="B1113" s="45" t="s">
        <v>277</v>
      </c>
      <c r="C1113" s="46"/>
      <c r="D1113" s="44">
        <v>1.3</v>
      </c>
      <c r="E1113" s="44">
        <v>0.24</v>
      </c>
      <c r="F1113" s="44">
        <v>0.03</v>
      </c>
      <c r="G1113" s="44">
        <v>0.34</v>
      </c>
      <c r="H1113" s="44">
        <v>0.28999999999999998</v>
      </c>
      <c r="I1113" s="44">
        <v>0.88</v>
      </c>
      <c r="J1113" s="44">
        <v>0.17</v>
      </c>
      <c r="K1113" s="44">
        <v>0.14000000000000001</v>
      </c>
      <c r="L1113" s="44">
        <v>1.32</v>
      </c>
      <c r="M1113" s="44">
        <v>1.05</v>
      </c>
      <c r="N1113" s="44">
        <v>0.86</v>
      </c>
      <c r="O1113" s="44">
        <v>0.49</v>
      </c>
      <c r="P1113" s="44">
        <v>0.56000000000000005</v>
      </c>
      <c r="Q1113" s="44">
        <v>0.46</v>
      </c>
      <c r="R1113" s="44">
        <v>0.15</v>
      </c>
      <c r="S1113" s="44">
        <v>1.7</v>
      </c>
      <c r="T1113" s="44">
        <v>0.73</v>
      </c>
      <c r="U1113" s="44">
        <v>0.69</v>
      </c>
      <c r="V1113" s="44">
        <v>0.67</v>
      </c>
      <c r="W1113" s="44">
        <v>2.98</v>
      </c>
      <c r="X1113" s="44">
        <v>0</v>
      </c>
      <c r="Y1113" s="44">
        <v>4.38</v>
      </c>
      <c r="Z1113" s="44">
        <v>1.1399999999999999</v>
      </c>
      <c r="AA1113" s="150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5"/>
    </row>
    <row r="1114" spans="1:65">
      <c r="B1114" s="30"/>
      <c r="C1114" s="20"/>
      <c r="D1114" s="20"/>
      <c r="E1114" s="20"/>
      <c r="F1114" s="20"/>
      <c r="G1114" s="20"/>
      <c r="H1114" s="20"/>
      <c r="I1114" s="20"/>
      <c r="J1114" s="20"/>
      <c r="K1114" s="20"/>
      <c r="L1114" s="20"/>
      <c r="M1114" s="20"/>
      <c r="N1114" s="20"/>
      <c r="O1114" s="20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  <c r="BM1114" s="55"/>
    </row>
    <row r="1115" spans="1:65" ht="15">
      <c r="B1115" s="8" t="s">
        <v>594</v>
      </c>
      <c r="BM1115" s="27" t="s">
        <v>66</v>
      </c>
    </row>
    <row r="1116" spans="1:65" ht="15">
      <c r="A1116" s="24" t="s">
        <v>41</v>
      </c>
      <c r="B1116" s="18" t="s">
        <v>110</v>
      </c>
      <c r="C1116" s="15" t="s">
        <v>111</v>
      </c>
      <c r="D1116" s="16" t="s">
        <v>236</v>
      </c>
      <c r="E1116" s="17" t="s">
        <v>236</v>
      </c>
      <c r="F1116" s="17" t="s">
        <v>236</v>
      </c>
      <c r="G1116" s="17" t="s">
        <v>236</v>
      </c>
      <c r="H1116" s="17" t="s">
        <v>236</v>
      </c>
      <c r="I1116" s="17" t="s">
        <v>236</v>
      </c>
      <c r="J1116" s="17" t="s">
        <v>236</v>
      </c>
      <c r="K1116" s="17" t="s">
        <v>236</v>
      </c>
      <c r="L1116" s="17" t="s">
        <v>236</v>
      </c>
      <c r="M1116" s="17" t="s">
        <v>236</v>
      </c>
      <c r="N1116" s="150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27">
        <v>1</v>
      </c>
    </row>
    <row r="1117" spans="1:65">
      <c r="A1117" s="29"/>
      <c r="B1117" s="19" t="s">
        <v>237</v>
      </c>
      <c r="C1117" s="9" t="s">
        <v>237</v>
      </c>
      <c r="D1117" s="148" t="s">
        <v>241</v>
      </c>
      <c r="E1117" s="149" t="s">
        <v>243</v>
      </c>
      <c r="F1117" s="149" t="s">
        <v>244</v>
      </c>
      <c r="G1117" s="149" t="s">
        <v>245</v>
      </c>
      <c r="H1117" s="149" t="s">
        <v>247</v>
      </c>
      <c r="I1117" s="149" t="s">
        <v>250</v>
      </c>
      <c r="J1117" s="149" t="s">
        <v>257</v>
      </c>
      <c r="K1117" s="149" t="s">
        <v>261</v>
      </c>
      <c r="L1117" s="149" t="s">
        <v>263</v>
      </c>
      <c r="M1117" s="149" t="s">
        <v>266</v>
      </c>
      <c r="N1117" s="150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27" t="s">
        <v>3</v>
      </c>
    </row>
    <row r="1118" spans="1:65">
      <c r="A1118" s="29"/>
      <c r="B1118" s="19"/>
      <c r="C1118" s="9"/>
      <c r="D1118" s="10" t="s">
        <v>280</v>
      </c>
      <c r="E1118" s="11" t="s">
        <v>280</v>
      </c>
      <c r="F1118" s="11" t="s">
        <v>280</v>
      </c>
      <c r="G1118" s="11" t="s">
        <v>309</v>
      </c>
      <c r="H1118" s="11" t="s">
        <v>280</v>
      </c>
      <c r="I1118" s="11" t="s">
        <v>280</v>
      </c>
      <c r="J1118" s="11" t="s">
        <v>280</v>
      </c>
      <c r="K1118" s="11" t="s">
        <v>280</v>
      </c>
      <c r="L1118" s="11" t="s">
        <v>280</v>
      </c>
      <c r="M1118" s="11" t="s">
        <v>280</v>
      </c>
      <c r="N1118" s="150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7">
        <v>2</v>
      </c>
    </row>
    <row r="1119" spans="1:65">
      <c r="A1119" s="29"/>
      <c r="B1119" s="19"/>
      <c r="C1119" s="9"/>
      <c r="D1119" s="25" t="s">
        <v>310</v>
      </c>
      <c r="E1119" s="25" t="s">
        <v>311</v>
      </c>
      <c r="F1119" s="25" t="s">
        <v>312</v>
      </c>
      <c r="G1119" s="25" t="s">
        <v>310</v>
      </c>
      <c r="H1119" s="25" t="s">
        <v>313</v>
      </c>
      <c r="I1119" s="25" t="s">
        <v>311</v>
      </c>
      <c r="J1119" s="25" t="s">
        <v>314</v>
      </c>
      <c r="K1119" s="25" t="s">
        <v>310</v>
      </c>
      <c r="L1119" s="25" t="s">
        <v>310</v>
      </c>
      <c r="M1119" s="25" t="s">
        <v>116</v>
      </c>
      <c r="N1119" s="150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7">
        <v>3</v>
      </c>
    </row>
    <row r="1120" spans="1:65">
      <c r="A1120" s="29"/>
      <c r="B1120" s="18">
        <v>1</v>
      </c>
      <c r="C1120" s="14">
        <v>1</v>
      </c>
      <c r="D1120" s="21">
        <v>0.23</v>
      </c>
      <c r="E1120" s="21">
        <v>0.22800000000000001</v>
      </c>
      <c r="F1120" s="21">
        <v>0.23131370925005509</v>
      </c>
      <c r="G1120" s="151">
        <v>0.2</v>
      </c>
      <c r="H1120" s="151">
        <v>0.31440000000000001</v>
      </c>
      <c r="I1120" s="21">
        <v>0.26</v>
      </c>
      <c r="J1120" s="151">
        <v>0.3</v>
      </c>
      <c r="K1120" s="145">
        <v>0.1764</v>
      </c>
      <c r="L1120" s="151">
        <v>0.18</v>
      </c>
      <c r="M1120" s="151">
        <v>0.28999999999999998</v>
      </c>
      <c r="N1120" s="150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7">
        <v>1</v>
      </c>
    </row>
    <row r="1121" spans="1:65">
      <c r="A1121" s="29"/>
      <c r="B1121" s="19">
        <v>1</v>
      </c>
      <c r="C1121" s="9">
        <v>2</v>
      </c>
      <c r="D1121" s="11">
        <v>0.25</v>
      </c>
      <c r="E1121" s="11">
        <v>0.22800000000000001</v>
      </c>
      <c r="F1121" s="11">
        <v>0.24188916809066852</v>
      </c>
      <c r="G1121" s="146">
        <v>0.2</v>
      </c>
      <c r="H1121" s="146">
        <v>0.34849999999999998</v>
      </c>
      <c r="I1121" s="11">
        <v>0.24</v>
      </c>
      <c r="J1121" s="146">
        <v>0.3</v>
      </c>
      <c r="K1121" s="11">
        <v>0.25330000000000003</v>
      </c>
      <c r="L1121" s="146">
        <v>0.16</v>
      </c>
      <c r="M1121" s="146">
        <v>0.33</v>
      </c>
      <c r="N1121" s="150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7">
        <v>36</v>
      </c>
    </row>
    <row r="1122" spans="1:65">
      <c r="A1122" s="29"/>
      <c r="B1122" s="19">
        <v>1</v>
      </c>
      <c r="C1122" s="9">
        <v>3</v>
      </c>
      <c r="D1122" s="11">
        <v>0.22</v>
      </c>
      <c r="E1122" s="11">
        <v>0.23799999999999999</v>
      </c>
      <c r="F1122" s="11">
        <v>0.23486682332338005</v>
      </c>
      <c r="G1122" s="146">
        <v>0.2</v>
      </c>
      <c r="H1122" s="146">
        <v>0.32250000000000001</v>
      </c>
      <c r="I1122" s="11">
        <v>0.25</v>
      </c>
      <c r="J1122" s="146">
        <v>0.3</v>
      </c>
      <c r="K1122" s="11">
        <v>0.27179999999999999</v>
      </c>
      <c r="L1122" s="146">
        <v>0.17</v>
      </c>
      <c r="M1122" s="146">
        <v>0.28000000000000003</v>
      </c>
      <c r="N1122" s="150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27">
        <v>16</v>
      </c>
    </row>
    <row r="1123" spans="1:65">
      <c r="A1123" s="29"/>
      <c r="B1123" s="19">
        <v>1</v>
      </c>
      <c r="C1123" s="9">
        <v>4</v>
      </c>
      <c r="D1123" s="11">
        <v>0.24</v>
      </c>
      <c r="E1123" s="11">
        <v>0.22700000000000001</v>
      </c>
      <c r="F1123" s="11">
        <v>0.22798695750075926</v>
      </c>
      <c r="G1123" s="146">
        <v>0.2</v>
      </c>
      <c r="H1123" s="146">
        <v>0.32600000000000001</v>
      </c>
      <c r="I1123" s="11">
        <v>0.24</v>
      </c>
      <c r="J1123" s="146">
        <v>0.3</v>
      </c>
      <c r="K1123" s="11">
        <v>0.22559999999999999</v>
      </c>
      <c r="L1123" s="146">
        <v>0.19</v>
      </c>
      <c r="M1123" s="146">
        <v>0.28999999999999998</v>
      </c>
      <c r="N1123" s="150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27">
        <v>0.23727038997827168</v>
      </c>
    </row>
    <row r="1124" spans="1:65">
      <c r="A1124" s="29"/>
      <c r="B1124" s="19">
        <v>1</v>
      </c>
      <c r="C1124" s="9">
        <v>5</v>
      </c>
      <c r="D1124" s="11">
        <v>0.21</v>
      </c>
      <c r="E1124" s="11">
        <v>0.221</v>
      </c>
      <c r="F1124" s="11">
        <v>0.23119792394366795</v>
      </c>
      <c r="G1124" s="146">
        <v>0.2</v>
      </c>
      <c r="H1124" s="146">
        <v>0.34320000000000001</v>
      </c>
      <c r="I1124" s="11">
        <v>0.24</v>
      </c>
      <c r="J1124" s="146">
        <v>0.3</v>
      </c>
      <c r="K1124" s="11">
        <v>0.24750000000000003</v>
      </c>
      <c r="L1124" s="146">
        <v>0.18</v>
      </c>
      <c r="M1124" s="146">
        <v>0.3</v>
      </c>
      <c r="N1124" s="150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27">
        <v>132</v>
      </c>
    </row>
    <row r="1125" spans="1:65">
      <c r="A1125" s="29"/>
      <c r="B1125" s="19">
        <v>1</v>
      </c>
      <c r="C1125" s="9">
        <v>6</v>
      </c>
      <c r="D1125" s="11">
        <v>0.22</v>
      </c>
      <c r="E1125" s="11">
        <v>0.23400000000000001</v>
      </c>
      <c r="F1125" s="11">
        <v>0.23425711723961903</v>
      </c>
      <c r="G1125" s="146">
        <v>0.2</v>
      </c>
      <c r="H1125" s="146">
        <v>0.34250000000000003</v>
      </c>
      <c r="I1125" s="11">
        <v>0.24</v>
      </c>
      <c r="J1125" s="146">
        <v>0.3</v>
      </c>
      <c r="K1125" s="11">
        <v>0.25230000000000002</v>
      </c>
      <c r="L1125" s="146">
        <v>0.2</v>
      </c>
      <c r="M1125" s="146">
        <v>0.27</v>
      </c>
      <c r="N1125" s="150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55"/>
    </row>
    <row r="1126" spans="1:65">
      <c r="A1126" s="29"/>
      <c r="B1126" s="20" t="s">
        <v>273</v>
      </c>
      <c r="C1126" s="12"/>
      <c r="D1126" s="22">
        <v>0.2283333333333333</v>
      </c>
      <c r="E1126" s="22">
        <v>0.22933333333333331</v>
      </c>
      <c r="F1126" s="22">
        <v>0.23358528322469166</v>
      </c>
      <c r="G1126" s="22">
        <v>0.19999999999999998</v>
      </c>
      <c r="H1126" s="22">
        <v>0.33285000000000003</v>
      </c>
      <c r="I1126" s="22">
        <v>0.245</v>
      </c>
      <c r="J1126" s="22">
        <v>0.3</v>
      </c>
      <c r="K1126" s="22">
        <v>0.23781666666666668</v>
      </c>
      <c r="L1126" s="22">
        <v>0.17999999999999997</v>
      </c>
      <c r="M1126" s="22">
        <v>0.29333333333333333</v>
      </c>
      <c r="N1126" s="150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55"/>
    </row>
    <row r="1127" spans="1:65">
      <c r="A1127" s="29"/>
      <c r="B1127" s="3" t="s">
        <v>274</v>
      </c>
      <c r="C1127" s="28"/>
      <c r="D1127" s="11">
        <v>0.22500000000000001</v>
      </c>
      <c r="E1127" s="11">
        <v>0.22800000000000001</v>
      </c>
      <c r="F1127" s="11">
        <v>0.23278541324483706</v>
      </c>
      <c r="G1127" s="11">
        <v>0.2</v>
      </c>
      <c r="H1127" s="11">
        <v>0.33425000000000005</v>
      </c>
      <c r="I1127" s="11">
        <v>0.24</v>
      </c>
      <c r="J1127" s="11">
        <v>0.3</v>
      </c>
      <c r="K1127" s="11">
        <v>0.24990000000000001</v>
      </c>
      <c r="L1127" s="11">
        <v>0.18</v>
      </c>
      <c r="M1127" s="11">
        <v>0.28999999999999998</v>
      </c>
      <c r="N1127" s="150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55"/>
    </row>
    <row r="1128" spans="1:65">
      <c r="A1128" s="29"/>
      <c r="B1128" s="3" t="s">
        <v>275</v>
      </c>
      <c r="C1128" s="28"/>
      <c r="D1128" s="23">
        <v>1.4719601443879746E-2</v>
      </c>
      <c r="E1128" s="23">
        <v>5.921711464320651E-3</v>
      </c>
      <c r="F1128" s="23">
        <v>4.7591804631835219E-3</v>
      </c>
      <c r="G1128" s="23">
        <v>3.0404709722440586E-17</v>
      </c>
      <c r="H1128" s="23">
        <v>1.3708501012145704E-2</v>
      </c>
      <c r="I1128" s="23">
        <v>8.3666002653407633E-3</v>
      </c>
      <c r="J1128" s="23">
        <v>0</v>
      </c>
      <c r="K1128" s="23">
        <v>3.3524284730127689E-2</v>
      </c>
      <c r="L1128" s="23">
        <v>1.4142135623730951E-2</v>
      </c>
      <c r="M1128" s="23">
        <v>2.065591117977289E-2</v>
      </c>
      <c r="N1128" s="202"/>
      <c r="O1128" s="203"/>
      <c r="P1128" s="203"/>
      <c r="Q1128" s="203"/>
      <c r="R1128" s="203"/>
      <c r="S1128" s="203"/>
      <c r="T1128" s="203"/>
      <c r="U1128" s="203"/>
      <c r="V1128" s="203"/>
      <c r="W1128" s="203"/>
      <c r="X1128" s="203"/>
      <c r="Y1128" s="203"/>
      <c r="Z1128" s="203"/>
      <c r="AA1128" s="203"/>
      <c r="AB1128" s="203"/>
      <c r="AC1128" s="203"/>
      <c r="AD1128" s="203"/>
      <c r="AE1128" s="203"/>
      <c r="AF1128" s="203"/>
      <c r="AG1128" s="203"/>
      <c r="AH1128" s="203"/>
      <c r="AI1128" s="203"/>
      <c r="AJ1128" s="203"/>
      <c r="AK1128" s="203"/>
      <c r="AL1128" s="203"/>
      <c r="AM1128" s="203"/>
      <c r="AN1128" s="203"/>
      <c r="AO1128" s="203"/>
      <c r="AP1128" s="203"/>
      <c r="AQ1128" s="203"/>
      <c r="AR1128" s="203"/>
      <c r="AS1128" s="203"/>
      <c r="AT1128" s="203"/>
      <c r="AU1128" s="203"/>
      <c r="AV1128" s="203"/>
      <c r="AW1128" s="203"/>
      <c r="AX1128" s="203"/>
      <c r="AY1128" s="203"/>
      <c r="AZ1128" s="203"/>
      <c r="BA1128" s="203"/>
      <c r="BB1128" s="203"/>
      <c r="BC1128" s="203"/>
      <c r="BD1128" s="203"/>
      <c r="BE1128" s="203"/>
      <c r="BF1128" s="203"/>
      <c r="BG1128" s="203"/>
      <c r="BH1128" s="203"/>
      <c r="BI1128" s="203"/>
      <c r="BJ1128" s="203"/>
      <c r="BK1128" s="203"/>
      <c r="BL1128" s="203"/>
      <c r="BM1128" s="56"/>
    </row>
    <row r="1129" spans="1:65">
      <c r="A1129" s="29"/>
      <c r="B1129" s="3" t="s">
        <v>86</v>
      </c>
      <c r="C1129" s="28"/>
      <c r="D1129" s="13">
        <v>6.446540778341496E-2</v>
      </c>
      <c r="E1129" s="13">
        <v>2.5821416268840051E-2</v>
      </c>
      <c r="F1129" s="13">
        <v>2.0374487628167671E-2</v>
      </c>
      <c r="G1129" s="13">
        <v>1.5202354861220294E-16</v>
      </c>
      <c r="H1129" s="13">
        <v>4.1185221607768371E-2</v>
      </c>
      <c r="I1129" s="13">
        <v>3.4149388838125565E-2</v>
      </c>
      <c r="J1129" s="13">
        <v>0</v>
      </c>
      <c r="K1129" s="13">
        <v>0.14096692717132675</v>
      </c>
      <c r="L1129" s="13">
        <v>7.8567420131838636E-2</v>
      </c>
      <c r="M1129" s="13">
        <v>7.0417879021953039E-2</v>
      </c>
      <c r="N1129" s="150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55"/>
    </row>
    <row r="1130" spans="1:65">
      <c r="A1130" s="29"/>
      <c r="B1130" s="3" t="s">
        <v>276</v>
      </c>
      <c r="C1130" s="28"/>
      <c r="D1130" s="13">
        <v>-3.7666127011283579E-2</v>
      </c>
      <c r="E1130" s="13">
        <v>-3.3451526107683427E-2</v>
      </c>
      <c r="F1130" s="13">
        <v>-1.5531254253501658E-2</v>
      </c>
      <c r="G1130" s="13">
        <v>-0.1570798192799564</v>
      </c>
      <c r="H1130" s="13">
        <v>0.40282991076333285</v>
      </c>
      <c r="I1130" s="13">
        <v>3.2577221382053434E-2</v>
      </c>
      <c r="J1130" s="13">
        <v>0.26438027108006534</v>
      </c>
      <c r="K1130" s="13">
        <v>2.3023382245253021E-3</v>
      </c>
      <c r="L1130" s="13">
        <v>-0.24137183735196088</v>
      </c>
      <c r="M1130" s="13">
        <v>0.23628293172273063</v>
      </c>
      <c r="N1130" s="150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55"/>
    </row>
    <row r="1131" spans="1:65">
      <c r="A1131" s="29"/>
      <c r="B1131" s="45" t="s">
        <v>277</v>
      </c>
      <c r="C1131" s="46"/>
      <c r="D1131" s="44">
        <v>0.6</v>
      </c>
      <c r="E1131" s="44">
        <v>0.52</v>
      </c>
      <c r="F1131" s="44">
        <v>0.17</v>
      </c>
      <c r="G1131" s="44" t="s">
        <v>278</v>
      </c>
      <c r="H1131" s="44">
        <v>7.86</v>
      </c>
      <c r="I1131" s="44">
        <v>0.75</v>
      </c>
      <c r="J1131" s="44" t="s">
        <v>278</v>
      </c>
      <c r="K1131" s="44">
        <v>0.17</v>
      </c>
      <c r="L1131" s="44">
        <v>4.51</v>
      </c>
      <c r="M1131" s="44">
        <v>4.66</v>
      </c>
      <c r="N1131" s="150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5"/>
    </row>
    <row r="1132" spans="1:65">
      <c r="B1132" s="30" t="s">
        <v>324</v>
      </c>
      <c r="C1132" s="20"/>
      <c r="D1132" s="20"/>
      <c r="E1132" s="20"/>
      <c r="F1132" s="20"/>
      <c r="G1132" s="20"/>
      <c r="H1132" s="20"/>
      <c r="I1132" s="20"/>
      <c r="J1132" s="20"/>
      <c r="K1132" s="20"/>
      <c r="L1132" s="20"/>
      <c r="M1132" s="20"/>
      <c r="BM1132" s="55"/>
    </row>
    <row r="1133" spans="1:65">
      <c r="BM1133" s="55"/>
    </row>
    <row r="1134" spans="1:65" ht="15">
      <c r="B1134" s="8" t="s">
        <v>595</v>
      </c>
      <c r="BM1134" s="27" t="s">
        <v>66</v>
      </c>
    </row>
    <row r="1135" spans="1:65" ht="15">
      <c r="A1135" s="24" t="s">
        <v>44</v>
      </c>
      <c r="B1135" s="18" t="s">
        <v>110</v>
      </c>
      <c r="C1135" s="15" t="s">
        <v>111</v>
      </c>
      <c r="D1135" s="16" t="s">
        <v>236</v>
      </c>
      <c r="E1135" s="17" t="s">
        <v>236</v>
      </c>
      <c r="F1135" s="17" t="s">
        <v>236</v>
      </c>
      <c r="G1135" s="17" t="s">
        <v>236</v>
      </c>
      <c r="H1135" s="17" t="s">
        <v>236</v>
      </c>
      <c r="I1135" s="17" t="s">
        <v>236</v>
      </c>
      <c r="J1135" s="17" t="s">
        <v>236</v>
      </c>
      <c r="K1135" s="17" t="s">
        <v>236</v>
      </c>
      <c r="L1135" s="17" t="s">
        <v>236</v>
      </c>
      <c r="M1135" s="17" t="s">
        <v>236</v>
      </c>
      <c r="N1135" s="17" t="s">
        <v>236</v>
      </c>
      <c r="O1135" s="17" t="s">
        <v>236</v>
      </c>
      <c r="P1135" s="17" t="s">
        <v>236</v>
      </c>
      <c r="Q1135" s="17" t="s">
        <v>236</v>
      </c>
      <c r="R1135" s="17" t="s">
        <v>236</v>
      </c>
      <c r="S1135" s="17" t="s">
        <v>236</v>
      </c>
      <c r="T1135" s="17" t="s">
        <v>236</v>
      </c>
      <c r="U1135" s="17" t="s">
        <v>236</v>
      </c>
      <c r="V1135" s="17" t="s">
        <v>236</v>
      </c>
      <c r="W1135" s="17" t="s">
        <v>236</v>
      </c>
      <c r="X1135" s="17" t="s">
        <v>236</v>
      </c>
      <c r="Y1135" s="17" t="s">
        <v>236</v>
      </c>
      <c r="Z1135" s="17" t="s">
        <v>236</v>
      </c>
      <c r="AA1135" s="17" t="s">
        <v>236</v>
      </c>
      <c r="AB1135" s="17" t="s">
        <v>236</v>
      </c>
      <c r="AC1135" s="17" t="s">
        <v>236</v>
      </c>
      <c r="AD1135" s="150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27">
        <v>1</v>
      </c>
    </row>
    <row r="1136" spans="1:65">
      <c r="A1136" s="29"/>
      <c r="B1136" s="19" t="s">
        <v>237</v>
      </c>
      <c r="C1136" s="9" t="s">
        <v>237</v>
      </c>
      <c r="D1136" s="148" t="s">
        <v>239</v>
      </c>
      <c r="E1136" s="149" t="s">
        <v>241</v>
      </c>
      <c r="F1136" s="149" t="s">
        <v>242</v>
      </c>
      <c r="G1136" s="149" t="s">
        <v>243</v>
      </c>
      <c r="H1136" s="149" t="s">
        <v>244</v>
      </c>
      <c r="I1136" s="149" t="s">
        <v>245</v>
      </c>
      <c r="J1136" s="149" t="s">
        <v>246</v>
      </c>
      <c r="K1136" s="149" t="s">
        <v>247</v>
      </c>
      <c r="L1136" s="149" t="s">
        <v>248</v>
      </c>
      <c r="M1136" s="149" t="s">
        <v>249</v>
      </c>
      <c r="N1136" s="149" t="s">
        <v>250</v>
      </c>
      <c r="O1136" s="149" t="s">
        <v>251</v>
      </c>
      <c r="P1136" s="149" t="s">
        <v>252</v>
      </c>
      <c r="Q1136" s="149" t="s">
        <v>253</v>
      </c>
      <c r="R1136" s="149" t="s">
        <v>254</v>
      </c>
      <c r="S1136" s="149" t="s">
        <v>255</v>
      </c>
      <c r="T1136" s="149" t="s">
        <v>256</v>
      </c>
      <c r="U1136" s="149" t="s">
        <v>257</v>
      </c>
      <c r="V1136" s="149" t="s">
        <v>258</v>
      </c>
      <c r="W1136" s="149" t="s">
        <v>259</v>
      </c>
      <c r="X1136" s="149" t="s">
        <v>260</v>
      </c>
      <c r="Y1136" s="149" t="s">
        <v>261</v>
      </c>
      <c r="Z1136" s="149" t="s">
        <v>263</v>
      </c>
      <c r="AA1136" s="149" t="s">
        <v>264</v>
      </c>
      <c r="AB1136" s="149" t="s">
        <v>265</v>
      </c>
      <c r="AC1136" s="149" t="s">
        <v>266</v>
      </c>
      <c r="AD1136" s="150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27" t="s">
        <v>3</v>
      </c>
    </row>
    <row r="1137" spans="1:65">
      <c r="A1137" s="29"/>
      <c r="B1137" s="19"/>
      <c r="C1137" s="9"/>
      <c r="D1137" s="10" t="s">
        <v>280</v>
      </c>
      <c r="E1137" s="11" t="s">
        <v>280</v>
      </c>
      <c r="F1137" s="11" t="s">
        <v>280</v>
      </c>
      <c r="G1137" s="11" t="s">
        <v>280</v>
      </c>
      <c r="H1137" s="11" t="s">
        <v>280</v>
      </c>
      <c r="I1137" s="11" t="s">
        <v>309</v>
      </c>
      <c r="J1137" s="11" t="s">
        <v>280</v>
      </c>
      <c r="K1137" s="11" t="s">
        <v>281</v>
      </c>
      <c r="L1137" s="11" t="s">
        <v>309</v>
      </c>
      <c r="M1137" s="11" t="s">
        <v>309</v>
      </c>
      <c r="N1137" s="11" t="s">
        <v>281</v>
      </c>
      <c r="O1137" s="11" t="s">
        <v>280</v>
      </c>
      <c r="P1137" s="11" t="s">
        <v>280</v>
      </c>
      <c r="Q1137" s="11" t="s">
        <v>280</v>
      </c>
      <c r="R1137" s="11" t="s">
        <v>280</v>
      </c>
      <c r="S1137" s="11" t="s">
        <v>280</v>
      </c>
      <c r="T1137" s="11" t="s">
        <v>309</v>
      </c>
      <c r="U1137" s="11" t="s">
        <v>281</v>
      </c>
      <c r="V1137" s="11" t="s">
        <v>281</v>
      </c>
      <c r="W1137" s="11" t="s">
        <v>281</v>
      </c>
      <c r="X1137" s="11" t="s">
        <v>280</v>
      </c>
      <c r="Y1137" s="11" t="s">
        <v>281</v>
      </c>
      <c r="Z1137" s="11" t="s">
        <v>280</v>
      </c>
      <c r="AA1137" s="11" t="s">
        <v>309</v>
      </c>
      <c r="AB1137" s="11" t="s">
        <v>281</v>
      </c>
      <c r="AC1137" s="11" t="s">
        <v>280</v>
      </c>
      <c r="AD1137" s="150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27">
        <v>0</v>
      </c>
    </row>
    <row r="1138" spans="1:65">
      <c r="A1138" s="29"/>
      <c r="B1138" s="19"/>
      <c r="C1138" s="9"/>
      <c r="D1138" s="25" t="s">
        <v>310</v>
      </c>
      <c r="E1138" s="25" t="s">
        <v>310</v>
      </c>
      <c r="F1138" s="25" t="s">
        <v>272</v>
      </c>
      <c r="G1138" s="25" t="s">
        <v>311</v>
      </c>
      <c r="H1138" s="25" t="s">
        <v>312</v>
      </c>
      <c r="I1138" s="25" t="s">
        <v>310</v>
      </c>
      <c r="J1138" s="25" t="s">
        <v>310</v>
      </c>
      <c r="K1138" s="25" t="s">
        <v>313</v>
      </c>
      <c r="L1138" s="25" t="s">
        <v>312</v>
      </c>
      <c r="M1138" s="25" t="s">
        <v>311</v>
      </c>
      <c r="N1138" s="25" t="s">
        <v>311</v>
      </c>
      <c r="O1138" s="25" t="s">
        <v>310</v>
      </c>
      <c r="P1138" s="25" t="s">
        <v>310</v>
      </c>
      <c r="Q1138" s="25" t="s">
        <v>310</v>
      </c>
      <c r="R1138" s="25" t="s">
        <v>310</v>
      </c>
      <c r="S1138" s="25" t="s">
        <v>310</v>
      </c>
      <c r="T1138" s="25" t="s">
        <v>310</v>
      </c>
      <c r="U1138" s="25" t="s">
        <v>314</v>
      </c>
      <c r="V1138" s="25" t="s">
        <v>310</v>
      </c>
      <c r="W1138" s="25" t="s">
        <v>311</v>
      </c>
      <c r="X1138" s="25" t="s">
        <v>312</v>
      </c>
      <c r="Y1138" s="25" t="s">
        <v>310</v>
      </c>
      <c r="Z1138" s="25" t="s">
        <v>310</v>
      </c>
      <c r="AA1138" s="25" t="s">
        <v>311</v>
      </c>
      <c r="AB1138" s="25" t="s">
        <v>313</v>
      </c>
      <c r="AC1138" s="25" t="s">
        <v>116</v>
      </c>
      <c r="AD1138" s="150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27">
        <v>0</v>
      </c>
    </row>
    <row r="1139" spans="1:65">
      <c r="A1139" s="29"/>
      <c r="B1139" s="18">
        <v>1</v>
      </c>
      <c r="C1139" s="14">
        <v>1</v>
      </c>
      <c r="D1139" s="221">
        <v>2214</v>
      </c>
      <c r="E1139" s="222">
        <v>1818.6</v>
      </c>
      <c r="F1139" s="221">
        <v>2013</v>
      </c>
      <c r="G1139" s="221">
        <v>2042</v>
      </c>
      <c r="H1139" s="221">
        <v>1988.6431231683869</v>
      </c>
      <c r="I1139" s="221">
        <v>2080</v>
      </c>
      <c r="J1139" s="231">
        <v>2740</v>
      </c>
      <c r="K1139" s="221">
        <v>1925.1200000000001</v>
      </c>
      <c r="L1139" s="221">
        <v>2048</v>
      </c>
      <c r="M1139" s="221">
        <v>2160</v>
      </c>
      <c r="N1139" s="221">
        <v>2024.0000000000002</v>
      </c>
      <c r="O1139" s="221">
        <v>2020</v>
      </c>
      <c r="P1139" s="221">
        <v>2050</v>
      </c>
      <c r="Q1139" s="221">
        <v>1990</v>
      </c>
      <c r="R1139" s="222">
        <v>2350</v>
      </c>
      <c r="S1139" s="221">
        <v>2080</v>
      </c>
      <c r="T1139" s="221">
        <v>2197</v>
      </c>
      <c r="U1139" s="221">
        <v>2100</v>
      </c>
      <c r="V1139" s="222">
        <v>2430</v>
      </c>
      <c r="W1139" s="221">
        <v>1971</v>
      </c>
      <c r="X1139" s="221">
        <v>2063</v>
      </c>
      <c r="Y1139" s="222">
        <v>1758.3299</v>
      </c>
      <c r="Z1139" s="221">
        <v>2030.0000000000002</v>
      </c>
      <c r="AA1139" s="221">
        <v>2125.5356131667977</v>
      </c>
      <c r="AB1139" s="221">
        <v>1944.9670000000001</v>
      </c>
      <c r="AC1139" s="221">
        <v>1926</v>
      </c>
      <c r="AD1139" s="223"/>
      <c r="AE1139" s="224"/>
      <c r="AF1139" s="224"/>
      <c r="AG1139" s="224"/>
      <c r="AH1139" s="224"/>
      <c r="AI1139" s="224"/>
      <c r="AJ1139" s="224"/>
      <c r="AK1139" s="224"/>
      <c r="AL1139" s="224"/>
      <c r="AM1139" s="224"/>
      <c r="AN1139" s="224"/>
      <c r="AO1139" s="224"/>
      <c r="AP1139" s="224"/>
      <c r="AQ1139" s="224"/>
      <c r="AR1139" s="224"/>
      <c r="AS1139" s="224"/>
      <c r="AT1139" s="224"/>
      <c r="AU1139" s="224"/>
      <c r="AV1139" s="224"/>
      <c r="AW1139" s="224"/>
      <c r="AX1139" s="224"/>
      <c r="AY1139" s="224"/>
      <c r="AZ1139" s="224"/>
      <c r="BA1139" s="224"/>
      <c r="BB1139" s="224"/>
      <c r="BC1139" s="224"/>
      <c r="BD1139" s="224"/>
      <c r="BE1139" s="224"/>
      <c r="BF1139" s="224"/>
      <c r="BG1139" s="224"/>
      <c r="BH1139" s="224"/>
      <c r="BI1139" s="224"/>
      <c r="BJ1139" s="224"/>
      <c r="BK1139" s="224"/>
      <c r="BL1139" s="224"/>
      <c r="BM1139" s="225">
        <v>1</v>
      </c>
    </row>
    <row r="1140" spans="1:65">
      <c r="A1140" s="29"/>
      <c r="B1140" s="19">
        <v>1</v>
      </c>
      <c r="C1140" s="9">
        <v>2</v>
      </c>
      <c r="D1140" s="226">
        <v>2086</v>
      </c>
      <c r="E1140" s="227">
        <v>1624.1</v>
      </c>
      <c r="F1140" s="226">
        <v>2019</v>
      </c>
      <c r="G1140" s="226">
        <v>2037.9999999999998</v>
      </c>
      <c r="H1140" s="226">
        <v>2046.9035169880137</v>
      </c>
      <c r="I1140" s="226">
        <v>2100</v>
      </c>
      <c r="J1140" s="226">
        <v>2080</v>
      </c>
      <c r="K1140" s="226">
        <v>1945.91</v>
      </c>
      <c r="L1140" s="226">
        <v>2058</v>
      </c>
      <c r="M1140" s="226">
        <v>2140</v>
      </c>
      <c r="N1140" s="226">
        <v>1954</v>
      </c>
      <c r="O1140" s="226">
        <v>2010</v>
      </c>
      <c r="P1140" s="226">
        <v>2020</v>
      </c>
      <c r="Q1140" s="226">
        <v>2020</v>
      </c>
      <c r="R1140" s="227">
        <v>2310</v>
      </c>
      <c r="S1140" s="226">
        <v>2110</v>
      </c>
      <c r="T1140" s="226">
        <v>2243</v>
      </c>
      <c r="U1140" s="226">
        <v>2094</v>
      </c>
      <c r="V1140" s="227">
        <v>2400</v>
      </c>
      <c r="W1140" s="226">
        <v>1970</v>
      </c>
      <c r="X1140" s="226">
        <v>2085</v>
      </c>
      <c r="Y1140" s="227">
        <v>1765.5487000000001</v>
      </c>
      <c r="Z1140" s="226">
        <v>1980</v>
      </c>
      <c r="AA1140" s="226">
        <v>2087.640119246671</v>
      </c>
      <c r="AB1140" s="226">
        <v>1973.019</v>
      </c>
      <c r="AC1140" s="226">
        <v>2076</v>
      </c>
      <c r="AD1140" s="223"/>
      <c r="AE1140" s="224"/>
      <c r="AF1140" s="224"/>
      <c r="AG1140" s="224"/>
      <c r="AH1140" s="224"/>
      <c r="AI1140" s="224"/>
      <c r="AJ1140" s="224"/>
      <c r="AK1140" s="224"/>
      <c r="AL1140" s="224"/>
      <c r="AM1140" s="224"/>
      <c r="AN1140" s="224"/>
      <c r="AO1140" s="224"/>
      <c r="AP1140" s="224"/>
      <c r="AQ1140" s="224"/>
      <c r="AR1140" s="224"/>
      <c r="AS1140" s="224"/>
      <c r="AT1140" s="224"/>
      <c r="AU1140" s="224"/>
      <c r="AV1140" s="224"/>
      <c r="AW1140" s="224"/>
      <c r="AX1140" s="224"/>
      <c r="AY1140" s="224"/>
      <c r="AZ1140" s="224"/>
      <c r="BA1140" s="224"/>
      <c r="BB1140" s="224"/>
      <c r="BC1140" s="224"/>
      <c r="BD1140" s="224"/>
      <c r="BE1140" s="224"/>
      <c r="BF1140" s="224"/>
      <c r="BG1140" s="224"/>
      <c r="BH1140" s="224"/>
      <c r="BI1140" s="224"/>
      <c r="BJ1140" s="224"/>
      <c r="BK1140" s="224"/>
      <c r="BL1140" s="224"/>
      <c r="BM1140" s="225">
        <v>17</v>
      </c>
    </row>
    <row r="1141" spans="1:65">
      <c r="A1141" s="29"/>
      <c r="B1141" s="19">
        <v>1</v>
      </c>
      <c r="C1141" s="9">
        <v>3</v>
      </c>
      <c r="D1141" s="226">
        <v>2098</v>
      </c>
      <c r="E1141" s="227">
        <v>1778.3</v>
      </c>
      <c r="F1141" s="226">
        <v>2001.0000000000002</v>
      </c>
      <c r="G1141" s="226">
        <v>2066</v>
      </c>
      <c r="H1141" s="226">
        <v>2036.4008229019378</v>
      </c>
      <c r="I1141" s="226">
        <v>2110</v>
      </c>
      <c r="J1141" s="226">
        <v>2070</v>
      </c>
      <c r="K1141" s="226">
        <v>1953.47</v>
      </c>
      <c r="L1141" s="226">
        <v>2057</v>
      </c>
      <c r="M1141" s="226">
        <v>2070</v>
      </c>
      <c r="N1141" s="226">
        <v>1922</v>
      </c>
      <c r="O1141" s="226">
        <v>2010</v>
      </c>
      <c r="P1141" s="226">
        <v>2040.0000000000002</v>
      </c>
      <c r="Q1141" s="226">
        <v>1990</v>
      </c>
      <c r="R1141" s="230">
        <v>2060</v>
      </c>
      <c r="S1141" s="230">
        <v>1994.9999999999998</v>
      </c>
      <c r="T1141" s="226">
        <v>2246</v>
      </c>
      <c r="U1141" s="226">
        <v>2082</v>
      </c>
      <c r="V1141" s="227">
        <v>2470</v>
      </c>
      <c r="W1141" s="226">
        <v>1968.0000000000002</v>
      </c>
      <c r="X1141" s="226">
        <v>2050</v>
      </c>
      <c r="Y1141" s="227">
        <v>1789.4648</v>
      </c>
      <c r="Z1141" s="226">
        <v>2020</v>
      </c>
      <c r="AA1141" s="226">
        <v>2097.5186006925192</v>
      </c>
      <c r="AB1141" s="226">
        <v>1972.8739999999998</v>
      </c>
      <c r="AC1141" s="226">
        <v>2145</v>
      </c>
      <c r="AD1141" s="223"/>
      <c r="AE1141" s="224"/>
      <c r="AF1141" s="224"/>
      <c r="AG1141" s="224"/>
      <c r="AH1141" s="224"/>
      <c r="AI1141" s="224"/>
      <c r="AJ1141" s="224"/>
      <c r="AK1141" s="224"/>
      <c r="AL1141" s="224"/>
      <c r="AM1141" s="224"/>
      <c r="AN1141" s="224"/>
      <c r="AO1141" s="224"/>
      <c r="AP1141" s="224"/>
      <c r="AQ1141" s="224"/>
      <c r="AR1141" s="224"/>
      <c r="AS1141" s="224"/>
      <c r="AT1141" s="224"/>
      <c r="AU1141" s="224"/>
      <c r="AV1141" s="224"/>
      <c r="AW1141" s="224"/>
      <c r="AX1141" s="224"/>
      <c r="AY1141" s="224"/>
      <c r="AZ1141" s="224"/>
      <c r="BA1141" s="224"/>
      <c r="BB1141" s="224"/>
      <c r="BC1141" s="224"/>
      <c r="BD1141" s="224"/>
      <c r="BE1141" s="224"/>
      <c r="BF1141" s="224"/>
      <c r="BG1141" s="224"/>
      <c r="BH1141" s="224"/>
      <c r="BI1141" s="224"/>
      <c r="BJ1141" s="224"/>
      <c r="BK1141" s="224"/>
      <c r="BL1141" s="224"/>
      <c r="BM1141" s="225">
        <v>16</v>
      </c>
    </row>
    <row r="1142" spans="1:65">
      <c r="A1142" s="29"/>
      <c r="B1142" s="19">
        <v>1</v>
      </c>
      <c r="C1142" s="9">
        <v>4</v>
      </c>
      <c r="D1142" s="226">
        <v>2117</v>
      </c>
      <c r="E1142" s="227">
        <v>1839</v>
      </c>
      <c r="F1142" s="226">
        <v>2022</v>
      </c>
      <c r="G1142" s="226">
        <v>2043.9999999999998</v>
      </c>
      <c r="H1142" s="226">
        <v>2033.3913925732684</v>
      </c>
      <c r="I1142" s="226">
        <v>2110</v>
      </c>
      <c r="J1142" s="226">
        <v>2040.0000000000002</v>
      </c>
      <c r="K1142" s="226">
        <v>1937.365</v>
      </c>
      <c r="L1142" s="226">
        <v>2056</v>
      </c>
      <c r="M1142" s="226">
        <v>2110</v>
      </c>
      <c r="N1142" s="226">
        <v>1996</v>
      </c>
      <c r="O1142" s="226">
        <v>2020</v>
      </c>
      <c r="P1142" s="226">
        <v>2030.0000000000002</v>
      </c>
      <c r="Q1142" s="226">
        <v>1980</v>
      </c>
      <c r="R1142" s="227">
        <v>2310</v>
      </c>
      <c r="S1142" s="226">
        <v>2070</v>
      </c>
      <c r="T1142" s="226">
        <v>2220</v>
      </c>
      <c r="U1142" s="226">
        <v>2155</v>
      </c>
      <c r="V1142" s="227">
        <v>2430</v>
      </c>
      <c r="W1142" s="226">
        <v>1967</v>
      </c>
      <c r="X1142" s="226">
        <v>2022</v>
      </c>
      <c r="Y1142" s="227">
        <v>1762.3072</v>
      </c>
      <c r="Z1142" s="226">
        <v>2100</v>
      </c>
      <c r="AA1142" s="226">
        <v>2106.809320853527</v>
      </c>
      <c r="AB1142" s="230">
        <v>1819.297</v>
      </c>
      <c r="AC1142" s="226">
        <v>2179</v>
      </c>
      <c r="AD1142" s="223"/>
      <c r="AE1142" s="224"/>
      <c r="AF1142" s="224"/>
      <c r="AG1142" s="224"/>
      <c r="AH1142" s="224"/>
      <c r="AI1142" s="224"/>
      <c r="AJ1142" s="224"/>
      <c r="AK1142" s="224"/>
      <c r="AL1142" s="224"/>
      <c r="AM1142" s="224"/>
      <c r="AN1142" s="224"/>
      <c r="AO1142" s="224"/>
      <c r="AP1142" s="224"/>
      <c r="AQ1142" s="224"/>
      <c r="AR1142" s="224"/>
      <c r="AS1142" s="224"/>
      <c r="AT1142" s="224"/>
      <c r="AU1142" s="224"/>
      <c r="AV1142" s="224"/>
      <c r="AW1142" s="224"/>
      <c r="AX1142" s="224"/>
      <c r="AY1142" s="224"/>
      <c r="AZ1142" s="224"/>
      <c r="BA1142" s="224"/>
      <c r="BB1142" s="224"/>
      <c r="BC1142" s="224"/>
      <c r="BD1142" s="224"/>
      <c r="BE1142" s="224"/>
      <c r="BF1142" s="224"/>
      <c r="BG1142" s="224"/>
      <c r="BH1142" s="224"/>
      <c r="BI1142" s="224"/>
      <c r="BJ1142" s="224"/>
      <c r="BK1142" s="224"/>
      <c r="BL1142" s="224"/>
      <c r="BM1142" s="225">
        <v>2052.4771027711831</v>
      </c>
    </row>
    <row r="1143" spans="1:65">
      <c r="A1143" s="29"/>
      <c r="B1143" s="19">
        <v>1</v>
      </c>
      <c r="C1143" s="9">
        <v>5</v>
      </c>
      <c r="D1143" s="226">
        <v>2033.9999999999998</v>
      </c>
      <c r="E1143" s="227">
        <v>1688.6</v>
      </c>
      <c r="F1143" s="226">
        <v>2010</v>
      </c>
      <c r="G1143" s="226">
        <v>2040.9999999999998</v>
      </c>
      <c r="H1143" s="226">
        <v>1998.9055920176988</v>
      </c>
      <c r="I1143" s="226">
        <v>2070</v>
      </c>
      <c r="J1143" s="226">
        <v>2110</v>
      </c>
      <c r="K1143" s="226">
        <v>1954.4150000000002</v>
      </c>
      <c r="L1143" s="226">
        <v>2081</v>
      </c>
      <c r="M1143" s="226">
        <v>2130</v>
      </c>
      <c r="N1143" s="226">
        <v>1994</v>
      </c>
      <c r="O1143" s="226">
        <v>1990</v>
      </c>
      <c r="P1143" s="226">
        <v>2020</v>
      </c>
      <c r="Q1143" s="226">
        <v>2030.0000000000002</v>
      </c>
      <c r="R1143" s="227">
        <v>2370</v>
      </c>
      <c r="S1143" s="226">
        <v>2080</v>
      </c>
      <c r="T1143" s="226">
        <v>2217</v>
      </c>
      <c r="U1143" s="226">
        <v>2118</v>
      </c>
      <c r="V1143" s="227">
        <v>2430</v>
      </c>
      <c r="W1143" s="226">
        <v>1981.9999999999998</v>
      </c>
      <c r="X1143" s="226">
        <v>2055</v>
      </c>
      <c r="Y1143" s="227">
        <v>1795.9328</v>
      </c>
      <c r="Z1143" s="226">
        <v>2020</v>
      </c>
      <c r="AA1143" s="226">
        <v>2124.4474299379231</v>
      </c>
      <c r="AB1143" s="226">
        <v>1995.7819999999997</v>
      </c>
      <c r="AC1143" s="226">
        <v>2108</v>
      </c>
      <c r="AD1143" s="223"/>
      <c r="AE1143" s="224"/>
      <c r="AF1143" s="224"/>
      <c r="AG1143" s="224"/>
      <c r="AH1143" s="224"/>
      <c r="AI1143" s="224"/>
      <c r="AJ1143" s="224"/>
      <c r="AK1143" s="224"/>
      <c r="AL1143" s="224"/>
      <c r="AM1143" s="224"/>
      <c r="AN1143" s="224"/>
      <c r="AO1143" s="224"/>
      <c r="AP1143" s="224"/>
      <c r="AQ1143" s="224"/>
      <c r="AR1143" s="224"/>
      <c r="AS1143" s="224"/>
      <c r="AT1143" s="224"/>
      <c r="AU1143" s="224"/>
      <c r="AV1143" s="224"/>
      <c r="AW1143" s="224"/>
      <c r="AX1143" s="224"/>
      <c r="AY1143" s="224"/>
      <c r="AZ1143" s="224"/>
      <c r="BA1143" s="224"/>
      <c r="BB1143" s="224"/>
      <c r="BC1143" s="224"/>
      <c r="BD1143" s="224"/>
      <c r="BE1143" s="224"/>
      <c r="BF1143" s="224"/>
      <c r="BG1143" s="224"/>
      <c r="BH1143" s="224"/>
      <c r="BI1143" s="224"/>
      <c r="BJ1143" s="224"/>
      <c r="BK1143" s="224"/>
      <c r="BL1143" s="224"/>
      <c r="BM1143" s="225">
        <v>133</v>
      </c>
    </row>
    <row r="1144" spans="1:65">
      <c r="A1144" s="29"/>
      <c r="B1144" s="19">
        <v>1</v>
      </c>
      <c r="C1144" s="9">
        <v>6</v>
      </c>
      <c r="D1144" s="226">
        <v>2185</v>
      </c>
      <c r="E1144" s="227">
        <v>1601</v>
      </c>
      <c r="F1144" s="226">
        <v>2001.9999999999998</v>
      </c>
      <c r="G1144" s="226">
        <v>2069</v>
      </c>
      <c r="H1144" s="226">
        <v>2011.7946412961189</v>
      </c>
      <c r="I1144" s="230">
        <v>1970</v>
      </c>
      <c r="J1144" s="226">
        <v>2060</v>
      </c>
      <c r="K1144" s="226">
        <v>1964.01</v>
      </c>
      <c r="L1144" s="226">
        <v>2050</v>
      </c>
      <c r="M1144" s="226">
        <v>2150</v>
      </c>
      <c r="N1144" s="226">
        <v>1954</v>
      </c>
      <c r="O1144" s="226">
        <v>2020</v>
      </c>
      <c r="P1144" s="226">
        <v>2040.0000000000002</v>
      </c>
      <c r="Q1144" s="226">
        <v>1990</v>
      </c>
      <c r="R1144" s="227">
        <v>2340</v>
      </c>
      <c r="S1144" s="226">
        <v>2080</v>
      </c>
      <c r="T1144" s="226">
        <v>2213</v>
      </c>
      <c r="U1144" s="226">
        <v>2110</v>
      </c>
      <c r="V1144" s="227">
        <v>2410</v>
      </c>
      <c r="W1144" s="226">
        <v>1960</v>
      </c>
      <c r="X1144" s="226">
        <v>2027.9999999999998</v>
      </c>
      <c r="Y1144" s="227">
        <v>1769.3393000000001</v>
      </c>
      <c r="Z1144" s="226">
        <v>2100</v>
      </c>
      <c r="AA1144" s="226">
        <v>2108.0297929531989</v>
      </c>
      <c r="AB1144" s="226">
        <v>2030.5810000000001</v>
      </c>
      <c r="AC1144" s="226">
        <v>1955.0000000000002</v>
      </c>
      <c r="AD1144" s="223"/>
      <c r="AE1144" s="224"/>
      <c r="AF1144" s="224"/>
      <c r="AG1144" s="224"/>
      <c r="AH1144" s="224"/>
      <c r="AI1144" s="224"/>
      <c r="AJ1144" s="224"/>
      <c r="AK1144" s="224"/>
      <c r="AL1144" s="224"/>
      <c r="AM1144" s="224"/>
      <c r="AN1144" s="224"/>
      <c r="AO1144" s="224"/>
      <c r="AP1144" s="224"/>
      <c r="AQ1144" s="224"/>
      <c r="AR1144" s="224"/>
      <c r="AS1144" s="224"/>
      <c r="AT1144" s="224"/>
      <c r="AU1144" s="224"/>
      <c r="AV1144" s="224"/>
      <c r="AW1144" s="224"/>
      <c r="AX1144" s="224"/>
      <c r="AY1144" s="224"/>
      <c r="AZ1144" s="224"/>
      <c r="BA1144" s="224"/>
      <c r="BB1144" s="224"/>
      <c r="BC1144" s="224"/>
      <c r="BD1144" s="224"/>
      <c r="BE1144" s="224"/>
      <c r="BF1144" s="224"/>
      <c r="BG1144" s="224"/>
      <c r="BH1144" s="224"/>
      <c r="BI1144" s="224"/>
      <c r="BJ1144" s="224"/>
      <c r="BK1144" s="224"/>
      <c r="BL1144" s="224"/>
      <c r="BM1144" s="228"/>
    </row>
    <row r="1145" spans="1:65">
      <c r="A1145" s="29"/>
      <c r="B1145" s="20" t="s">
        <v>273</v>
      </c>
      <c r="C1145" s="12"/>
      <c r="D1145" s="229">
        <v>2122.3333333333335</v>
      </c>
      <c r="E1145" s="229">
        <v>1724.9333333333334</v>
      </c>
      <c r="F1145" s="229">
        <v>2011.1666666666667</v>
      </c>
      <c r="G1145" s="229">
        <v>2050</v>
      </c>
      <c r="H1145" s="229">
        <v>2019.3398481575712</v>
      </c>
      <c r="I1145" s="229">
        <v>2073.3333333333335</v>
      </c>
      <c r="J1145" s="229">
        <v>2183.3333333333335</v>
      </c>
      <c r="K1145" s="229">
        <v>1946.7150000000001</v>
      </c>
      <c r="L1145" s="229">
        <v>2058.3333333333335</v>
      </c>
      <c r="M1145" s="229">
        <v>2126.6666666666665</v>
      </c>
      <c r="N1145" s="229">
        <v>1974</v>
      </c>
      <c r="O1145" s="229">
        <v>2011.6666666666667</v>
      </c>
      <c r="P1145" s="229">
        <v>2033.3333333333333</v>
      </c>
      <c r="Q1145" s="229">
        <v>2000</v>
      </c>
      <c r="R1145" s="229">
        <v>2290</v>
      </c>
      <c r="S1145" s="229">
        <v>2069.1666666666665</v>
      </c>
      <c r="T1145" s="229">
        <v>2222.6666666666665</v>
      </c>
      <c r="U1145" s="229">
        <v>2109.8333333333335</v>
      </c>
      <c r="V1145" s="229">
        <v>2428.3333333333335</v>
      </c>
      <c r="W1145" s="229">
        <v>1969.6666666666667</v>
      </c>
      <c r="X1145" s="229">
        <v>2050.5</v>
      </c>
      <c r="Y1145" s="229">
        <v>1773.4871166666665</v>
      </c>
      <c r="Z1145" s="229">
        <v>2041.6666666666667</v>
      </c>
      <c r="AA1145" s="229">
        <v>2108.3301461417727</v>
      </c>
      <c r="AB1145" s="229">
        <v>1956.0866666666664</v>
      </c>
      <c r="AC1145" s="229">
        <v>2064.8333333333335</v>
      </c>
      <c r="AD1145" s="223"/>
      <c r="AE1145" s="224"/>
      <c r="AF1145" s="224"/>
      <c r="AG1145" s="224"/>
      <c r="AH1145" s="224"/>
      <c r="AI1145" s="224"/>
      <c r="AJ1145" s="224"/>
      <c r="AK1145" s="224"/>
      <c r="AL1145" s="224"/>
      <c r="AM1145" s="224"/>
      <c r="AN1145" s="224"/>
      <c r="AO1145" s="224"/>
      <c r="AP1145" s="224"/>
      <c r="AQ1145" s="224"/>
      <c r="AR1145" s="224"/>
      <c r="AS1145" s="224"/>
      <c r="AT1145" s="224"/>
      <c r="AU1145" s="224"/>
      <c r="AV1145" s="224"/>
      <c r="AW1145" s="224"/>
      <c r="AX1145" s="224"/>
      <c r="AY1145" s="224"/>
      <c r="AZ1145" s="224"/>
      <c r="BA1145" s="224"/>
      <c r="BB1145" s="224"/>
      <c r="BC1145" s="224"/>
      <c r="BD1145" s="224"/>
      <c r="BE1145" s="224"/>
      <c r="BF1145" s="224"/>
      <c r="BG1145" s="224"/>
      <c r="BH1145" s="224"/>
      <c r="BI1145" s="224"/>
      <c r="BJ1145" s="224"/>
      <c r="BK1145" s="224"/>
      <c r="BL1145" s="224"/>
      <c r="BM1145" s="228"/>
    </row>
    <row r="1146" spans="1:65">
      <c r="A1146" s="29"/>
      <c r="B1146" s="3" t="s">
        <v>274</v>
      </c>
      <c r="C1146" s="28"/>
      <c r="D1146" s="226">
        <v>2107.5</v>
      </c>
      <c r="E1146" s="226">
        <v>1733.4499999999998</v>
      </c>
      <c r="F1146" s="226">
        <v>2011.5</v>
      </c>
      <c r="G1146" s="226">
        <v>2043</v>
      </c>
      <c r="H1146" s="226">
        <v>2022.5930169346937</v>
      </c>
      <c r="I1146" s="226">
        <v>2090</v>
      </c>
      <c r="J1146" s="226">
        <v>2075</v>
      </c>
      <c r="K1146" s="226">
        <v>1949.69</v>
      </c>
      <c r="L1146" s="226">
        <v>2056.5</v>
      </c>
      <c r="M1146" s="226">
        <v>2135</v>
      </c>
      <c r="N1146" s="226">
        <v>1974</v>
      </c>
      <c r="O1146" s="226">
        <v>2015</v>
      </c>
      <c r="P1146" s="226">
        <v>2035.0000000000002</v>
      </c>
      <c r="Q1146" s="226">
        <v>1990</v>
      </c>
      <c r="R1146" s="226">
        <v>2325</v>
      </c>
      <c r="S1146" s="226">
        <v>2080</v>
      </c>
      <c r="T1146" s="226">
        <v>2218.5</v>
      </c>
      <c r="U1146" s="226">
        <v>2105</v>
      </c>
      <c r="V1146" s="226">
        <v>2430</v>
      </c>
      <c r="W1146" s="226">
        <v>1969</v>
      </c>
      <c r="X1146" s="226">
        <v>2052.5</v>
      </c>
      <c r="Y1146" s="226">
        <v>1767.444</v>
      </c>
      <c r="Z1146" s="226">
        <v>2025</v>
      </c>
      <c r="AA1146" s="226">
        <v>2107.4195569033627</v>
      </c>
      <c r="AB1146" s="226">
        <v>1972.9465</v>
      </c>
      <c r="AC1146" s="226">
        <v>2092</v>
      </c>
      <c r="AD1146" s="223"/>
      <c r="AE1146" s="224"/>
      <c r="AF1146" s="224"/>
      <c r="AG1146" s="224"/>
      <c r="AH1146" s="224"/>
      <c r="AI1146" s="224"/>
      <c r="AJ1146" s="224"/>
      <c r="AK1146" s="224"/>
      <c r="AL1146" s="224"/>
      <c r="AM1146" s="224"/>
      <c r="AN1146" s="224"/>
      <c r="AO1146" s="224"/>
      <c r="AP1146" s="224"/>
      <c r="AQ1146" s="224"/>
      <c r="AR1146" s="224"/>
      <c r="AS1146" s="224"/>
      <c r="AT1146" s="224"/>
      <c r="AU1146" s="224"/>
      <c r="AV1146" s="224"/>
      <c r="AW1146" s="224"/>
      <c r="AX1146" s="224"/>
      <c r="AY1146" s="224"/>
      <c r="AZ1146" s="224"/>
      <c r="BA1146" s="224"/>
      <c r="BB1146" s="224"/>
      <c r="BC1146" s="224"/>
      <c r="BD1146" s="224"/>
      <c r="BE1146" s="224"/>
      <c r="BF1146" s="224"/>
      <c r="BG1146" s="224"/>
      <c r="BH1146" s="224"/>
      <c r="BI1146" s="224"/>
      <c r="BJ1146" s="224"/>
      <c r="BK1146" s="224"/>
      <c r="BL1146" s="224"/>
      <c r="BM1146" s="228"/>
    </row>
    <row r="1147" spans="1:65">
      <c r="A1147" s="29"/>
      <c r="B1147" s="3" t="s">
        <v>275</v>
      </c>
      <c r="C1147" s="28"/>
      <c r="D1147" s="226">
        <v>66.442957991548468</v>
      </c>
      <c r="E1147" s="226">
        <v>101.46880637253336</v>
      </c>
      <c r="F1147" s="226">
        <v>8.6120071218425363</v>
      </c>
      <c r="G1147" s="226">
        <v>13.725887949418881</v>
      </c>
      <c r="H1147" s="226">
        <v>23.087037465738931</v>
      </c>
      <c r="I1147" s="226">
        <v>53.166405433005025</v>
      </c>
      <c r="J1147" s="226">
        <v>273.69082313199033</v>
      </c>
      <c r="K1147" s="226">
        <v>13.845227336522846</v>
      </c>
      <c r="L1147" s="226">
        <v>11.80960061418957</v>
      </c>
      <c r="M1147" s="226">
        <v>32.659863237109043</v>
      </c>
      <c r="N1147" s="226">
        <v>37.116034270918604</v>
      </c>
      <c r="O1147" s="226">
        <v>11.690451944500122</v>
      </c>
      <c r="P1147" s="226">
        <v>12.110601416390004</v>
      </c>
      <c r="Q1147" s="226">
        <v>20.000000000000068</v>
      </c>
      <c r="R1147" s="226">
        <v>115.06519890914021</v>
      </c>
      <c r="S1147" s="226">
        <v>38.783587594067072</v>
      </c>
      <c r="T1147" s="226">
        <v>18.704723111200195</v>
      </c>
      <c r="U1147" s="226">
        <v>25.411939451105788</v>
      </c>
      <c r="V1147" s="226">
        <v>24.013884872437171</v>
      </c>
      <c r="W1147" s="226">
        <v>7.1740272279010346</v>
      </c>
      <c r="X1147" s="226">
        <v>23.175418011332653</v>
      </c>
      <c r="Y1147" s="226">
        <v>15.453476379302714</v>
      </c>
      <c r="Z1147" s="226">
        <v>48.339080118126631</v>
      </c>
      <c r="AA1147" s="226">
        <v>14.853718605328657</v>
      </c>
      <c r="AB1147" s="226">
        <v>72.840515584849229</v>
      </c>
      <c r="AC1147" s="226">
        <v>102.74904703532124</v>
      </c>
      <c r="AD1147" s="223"/>
      <c r="AE1147" s="224"/>
      <c r="AF1147" s="224"/>
      <c r="AG1147" s="224"/>
      <c r="AH1147" s="224"/>
      <c r="AI1147" s="224"/>
      <c r="AJ1147" s="224"/>
      <c r="AK1147" s="224"/>
      <c r="AL1147" s="224"/>
      <c r="AM1147" s="224"/>
      <c r="AN1147" s="224"/>
      <c r="AO1147" s="224"/>
      <c r="AP1147" s="224"/>
      <c r="AQ1147" s="224"/>
      <c r="AR1147" s="224"/>
      <c r="AS1147" s="224"/>
      <c r="AT1147" s="224"/>
      <c r="AU1147" s="224"/>
      <c r="AV1147" s="224"/>
      <c r="AW1147" s="224"/>
      <c r="AX1147" s="224"/>
      <c r="AY1147" s="224"/>
      <c r="AZ1147" s="224"/>
      <c r="BA1147" s="224"/>
      <c r="BB1147" s="224"/>
      <c r="BC1147" s="224"/>
      <c r="BD1147" s="224"/>
      <c r="BE1147" s="224"/>
      <c r="BF1147" s="224"/>
      <c r="BG1147" s="224"/>
      <c r="BH1147" s="224"/>
      <c r="BI1147" s="224"/>
      <c r="BJ1147" s="224"/>
      <c r="BK1147" s="224"/>
      <c r="BL1147" s="224"/>
      <c r="BM1147" s="228"/>
    </row>
    <row r="1148" spans="1:65">
      <c r="A1148" s="29"/>
      <c r="B1148" s="3" t="s">
        <v>86</v>
      </c>
      <c r="C1148" s="28"/>
      <c r="D1148" s="13">
        <v>3.1306561013765569E-2</v>
      </c>
      <c r="E1148" s="13">
        <v>5.8824769868903164E-2</v>
      </c>
      <c r="F1148" s="13">
        <v>4.2820951960765071E-3</v>
      </c>
      <c r="G1148" s="13">
        <v>6.6955550972775035E-3</v>
      </c>
      <c r="H1148" s="13">
        <v>1.1432962850113294E-2</v>
      </c>
      <c r="I1148" s="13">
        <v>2.5642960819777343E-2</v>
      </c>
      <c r="J1148" s="13">
        <v>0.12535457548030091</v>
      </c>
      <c r="K1148" s="13">
        <v>7.1120977320885933E-3</v>
      </c>
      <c r="L1148" s="13">
        <v>5.737457788270236E-3</v>
      </c>
      <c r="M1148" s="13">
        <v>1.535730246259046E-2</v>
      </c>
      <c r="N1148" s="13">
        <v>1.8802448972096559E-2</v>
      </c>
      <c r="O1148" s="13">
        <v>5.8113265672742939E-3</v>
      </c>
      <c r="P1148" s="13">
        <v>5.956033483470494E-3</v>
      </c>
      <c r="Q1148" s="13">
        <v>1.0000000000000033E-2</v>
      </c>
      <c r="R1148" s="13">
        <v>5.0246811750716248E-2</v>
      </c>
      <c r="S1148" s="13">
        <v>1.8743578378123436E-2</v>
      </c>
      <c r="T1148" s="13">
        <v>8.4154423115777727E-3</v>
      </c>
      <c r="U1148" s="13">
        <v>1.204452458382453E-2</v>
      </c>
      <c r="V1148" s="13">
        <v>9.8890397552932746E-3</v>
      </c>
      <c r="W1148" s="13">
        <v>3.6422544734647324E-3</v>
      </c>
      <c r="X1148" s="13">
        <v>1.1302325292042259E-2</v>
      </c>
      <c r="Y1148" s="13">
        <v>8.7136107356382067E-3</v>
      </c>
      <c r="Z1148" s="13">
        <v>2.3676284139490595E-2</v>
      </c>
      <c r="AA1148" s="13">
        <v>7.0452526766317143E-3</v>
      </c>
      <c r="AB1148" s="13">
        <v>3.723787745507999E-2</v>
      </c>
      <c r="AC1148" s="13">
        <v>4.9761424022271968E-2</v>
      </c>
      <c r="AD1148" s="150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55"/>
    </row>
    <row r="1149" spans="1:65">
      <c r="A1149" s="29"/>
      <c r="B1149" s="3" t="s">
        <v>276</v>
      </c>
      <c r="C1149" s="28"/>
      <c r="D1149" s="13">
        <v>3.4035083981123648E-2</v>
      </c>
      <c r="E1149" s="13">
        <v>-0.15958461558261061</v>
      </c>
      <c r="F1149" s="13">
        <v>-2.01271117951769E-2</v>
      </c>
      <c r="G1149" s="13">
        <v>-1.2068844850150473E-3</v>
      </c>
      <c r="H1149" s="13">
        <v>-1.6145005743972152E-2</v>
      </c>
      <c r="I1149" s="13">
        <v>1.0161492439545894E-2</v>
      </c>
      <c r="J1149" s="13">
        <v>6.3755269369618173E-2</v>
      </c>
      <c r="K1149" s="13">
        <v>-5.1529004941583301E-2</v>
      </c>
      <c r="L1149" s="13">
        <v>2.8532501308995428E-3</v>
      </c>
      <c r="M1149" s="13">
        <v>3.6146353981398871E-2</v>
      </c>
      <c r="N1149" s="13">
        <v>-3.8235312182155923E-2</v>
      </c>
      <c r="O1149" s="13">
        <v>-1.9883503718222006E-2</v>
      </c>
      <c r="P1149" s="13">
        <v>-9.3271537168442276E-3</v>
      </c>
      <c r="Q1149" s="13">
        <v>-2.5567692180502477E-2</v>
      </c>
      <c r="R1149" s="13">
        <v>0.11572499245332457</v>
      </c>
      <c r="S1149" s="13">
        <v>8.1314251315884878E-3</v>
      </c>
      <c r="T1149" s="13">
        <v>8.2919104756734807E-2</v>
      </c>
      <c r="U1149" s="13">
        <v>2.7944882057251652E-2</v>
      </c>
      <c r="V1149" s="13">
        <v>0.18312322707750672</v>
      </c>
      <c r="W1149" s="13">
        <v>-4.0346582182431479E-2</v>
      </c>
      <c r="X1149" s="13">
        <v>-9.6327640806015413E-4</v>
      </c>
      <c r="Y1149" s="13">
        <v>-0.13592842800917682</v>
      </c>
      <c r="Z1149" s="13">
        <v>-5.2670191009295264E-3</v>
      </c>
      <c r="AA1149" s="13">
        <v>2.7212504975173024E-2</v>
      </c>
      <c r="AB1149" s="13">
        <v>-4.6962977552526097E-2</v>
      </c>
      <c r="AC1149" s="13">
        <v>6.020155131313043E-3</v>
      </c>
      <c r="AD1149" s="150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55"/>
    </row>
    <row r="1150" spans="1:65">
      <c r="A1150" s="29"/>
      <c r="B1150" s="45" t="s">
        <v>277</v>
      </c>
      <c r="C1150" s="46"/>
      <c r="D1150" s="44">
        <v>0.83</v>
      </c>
      <c r="E1150" s="44">
        <v>3.73</v>
      </c>
      <c r="F1150" s="44">
        <v>0.45</v>
      </c>
      <c r="G1150" s="44">
        <v>0</v>
      </c>
      <c r="H1150" s="44">
        <v>0.35</v>
      </c>
      <c r="I1150" s="44">
        <v>0.26</v>
      </c>
      <c r="J1150" s="44">
        <v>1.53</v>
      </c>
      <c r="K1150" s="44">
        <v>1.19</v>
      </c>
      <c r="L1150" s="44">
        <v>0.09</v>
      </c>
      <c r="M1150" s="44">
        <v>0.88</v>
      </c>
      <c r="N1150" s="44">
        <v>0.87</v>
      </c>
      <c r="O1150" s="44">
        <v>0.44</v>
      </c>
      <c r="P1150" s="44">
        <v>0.19</v>
      </c>
      <c r="Q1150" s="44">
        <v>0.57999999999999996</v>
      </c>
      <c r="R1150" s="44">
        <v>2.75</v>
      </c>
      <c r="S1150" s="44">
        <v>0.22</v>
      </c>
      <c r="T1150" s="44">
        <v>1.98</v>
      </c>
      <c r="U1150" s="44">
        <v>0.68</v>
      </c>
      <c r="V1150" s="44">
        <v>4.33</v>
      </c>
      <c r="W1150" s="44">
        <v>0.92</v>
      </c>
      <c r="X1150" s="44">
        <v>0</v>
      </c>
      <c r="Y1150" s="44">
        <v>3.17</v>
      </c>
      <c r="Z1150" s="44">
        <v>0.1</v>
      </c>
      <c r="AA1150" s="44">
        <v>0.67</v>
      </c>
      <c r="AB1150" s="44">
        <v>1.08</v>
      </c>
      <c r="AC1150" s="44">
        <v>0.17</v>
      </c>
      <c r="AD1150" s="150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55"/>
    </row>
    <row r="1151" spans="1:65">
      <c r="B1151" s="30"/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BM1151" s="55"/>
    </row>
    <row r="1152" spans="1:65" ht="15">
      <c r="B1152" s="8" t="s">
        <v>596</v>
      </c>
      <c r="BM1152" s="27" t="s">
        <v>66</v>
      </c>
    </row>
    <row r="1153" spans="1:65" ht="15">
      <c r="A1153" s="24" t="s">
        <v>45</v>
      </c>
      <c r="B1153" s="18" t="s">
        <v>110</v>
      </c>
      <c r="C1153" s="15" t="s">
        <v>111</v>
      </c>
      <c r="D1153" s="16" t="s">
        <v>236</v>
      </c>
      <c r="E1153" s="17" t="s">
        <v>236</v>
      </c>
      <c r="F1153" s="17" t="s">
        <v>236</v>
      </c>
      <c r="G1153" s="17" t="s">
        <v>236</v>
      </c>
      <c r="H1153" s="17" t="s">
        <v>236</v>
      </c>
      <c r="I1153" s="17" t="s">
        <v>236</v>
      </c>
      <c r="J1153" s="17" t="s">
        <v>236</v>
      </c>
      <c r="K1153" s="17" t="s">
        <v>236</v>
      </c>
      <c r="L1153" s="17" t="s">
        <v>236</v>
      </c>
      <c r="M1153" s="17" t="s">
        <v>236</v>
      </c>
      <c r="N1153" s="17" t="s">
        <v>236</v>
      </c>
      <c r="O1153" s="17" t="s">
        <v>236</v>
      </c>
      <c r="P1153" s="17" t="s">
        <v>236</v>
      </c>
      <c r="Q1153" s="17" t="s">
        <v>236</v>
      </c>
      <c r="R1153" s="17" t="s">
        <v>236</v>
      </c>
      <c r="S1153" s="17" t="s">
        <v>236</v>
      </c>
      <c r="T1153" s="17" t="s">
        <v>236</v>
      </c>
      <c r="U1153" s="17" t="s">
        <v>236</v>
      </c>
      <c r="V1153" s="17" t="s">
        <v>236</v>
      </c>
      <c r="W1153" s="17" t="s">
        <v>236</v>
      </c>
      <c r="X1153" s="17" t="s">
        <v>236</v>
      </c>
      <c r="Y1153" s="17" t="s">
        <v>236</v>
      </c>
      <c r="Z1153" s="17" t="s">
        <v>236</v>
      </c>
      <c r="AA1153" s="17" t="s">
        <v>236</v>
      </c>
      <c r="AB1153" s="150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27">
        <v>1</v>
      </c>
    </row>
    <row r="1154" spans="1:65">
      <c r="A1154" s="29"/>
      <c r="B1154" s="19" t="s">
        <v>237</v>
      </c>
      <c r="C1154" s="9" t="s">
        <v>237</v>
      </c>
      <c r="D1154" s="148" t="s">
        <v>239</v>
      </c>
      <c r="E1154" s="149" t="s">
        <v>241</v>
      </c>
      <c r="F1154" s="149" t="s">
        <v>243</v>
      </c>
      <c r="G1154" s="149" t="s">
        <v>244</v>
      </c>
      <c r="H1154" s="149" t="s">
        <v>245</v>
      </c>
      <c r="I1154" s="149" t="s">
        <v>246</v>
      </c>
      <c r="J1154" s="149" t="s">
        <v>247</v>
      </c>
      <c r="K1154" s="149" t="s">
        <v>248</v>
      </c>
      <c r="L1154" s="149" t="s">
        <v>249</v>
      </c>
      <c r="M1154" s="149" t="s">
        <v>250</v>
      </c>
      <c r="N1154" s="149" t="s">
        <v>251</v>
      </c>
      <c r="O1154" s="149" t="s">
        <v>252</v>
      </c>
      <c r="P1154" s="149" t="s">
        <v>253</v>
      </c>
      <c r="Q1154" s="149" t="s">
        <v>254</v>
      </c>
      <c r="R1154" s="149" t="s">
        <v>255</v>
      </c>
      <c r="S1154" s="149" t="s">
        <v>257</v>
      </c>
      <c r="T1154" s="149" t="s">
        <v>258</v>
      </c>
      <c r="U1154" s="149" t="s">
        <v>259</v>
      </c>
      <c r="V1154" s="149" t="s">
        <v>260</v>
      </c>
      <c r="W1154" s="149" t="s">
        <v>261</v>
      </c>
      <c r="X1154" s="149" t="s">
        <v>263</v>
      </c>
      <c r="Y1154" s="149" t="s">
        <v>264</v>
      </c>
      <c r="Z1154" s="149" t="s">
        <v>265</v>
      </c>
      <c r="AA1154" s="149" t="s">
        <v>266</v>
      </c>
      <c r="AB1154" s="150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27" t="s">
        <v>3</v>
      </c>
    </row>
    <row r="1155" spans="1:65">
      <c r="A1155" s="29"/>
      <c r="B1155" s="19"/>
      <c r="C1155" s="9"/>
      <c r="D1155" s="10" t="s">
        <v>281</v>
      </c>
      <c r="E1155" s="11" t="s">
        <v>280</v>
      </c>
      <c r="F1155" s="11" t="s">
        <v>280</v>
      </c>
      <c r="G1155" s="11" t="s">
        <v>280</v>
      </c>
      <c r="H1155" s="11" t="s">
        <v>309</v>
      </c>
      <c r="I1155" s="11" t="s">
        <v>280</v>
      </c>
      <c r="J1155" s="11" t="s">
        <v>281</v>
      </c>
      <c r="K1155" s="11" t="s">
        <v>309</v>
      </c>
      <c r="L1155" s="11" t="s">
        <v>309</v>
      </c>
      <c r="M1155" s="11" t="s">
        <v>280</v>
      </c>
      <c r="N1155" s="11" t="s">
        <v>280</v>
      </c>
      <c r="O1155" s="11" t="s">
        <v>280</v>
      </c>
      <c r="P1155" s="11" t="s">
        <v>280</v>
      </c>
      <c r="Q1155" s="11" t="s">
        <v>280</v>
      </c>
      <c r="R1155" s="11" t="s">
        <v>280</v>
      </c>
      <c r="S1155" s="11" t="s">
        <v>281</v>
      </c>
      <c r="T1155" s="11" t="s">
        <v>280</v>
      </c>
      <c r="U1155" s="11" t="s">
        <v>281</v>
      </c>
      <c r="V1155" s="11" t="s">
        <v>280</v>
      </c>
      <c r="W1155" s="11" t="s">
        <v>281</v>
      </c>
      <c r="X1155" s="11" t="s">
        <v>280</v>
      </c>
      <c r="Y1155" s="11" t="s">
        <v>309</v>
      </c>
      <c r="Z1155" s="11" t="s">
        <v>281</v>
      </c>
      <c r="AA1155" s="11" t="s">
        <v>280</v>
      </c>
      <c r="AB1155" s="150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27">
        <v>1</v>
      </c>
    </row>
    <row r="1156" spans="1:65">
      <c r="A1156" s="29"/>
      <c r="B1156" s="19"/>
      <c r="C1156" s="9"/>
      <c r="D1156" s="25" t="s">
        <v>310</v>
      </c>
      <c r="E1156" s="25" t="s">
        <v>310</v>
      </c>
      <c r="F1156" s="25" t="s">
        <v>311</v>
      </c>
      <c r="G1156" s="25" t="s">
        <v>312</v>
      </c>
      <c r="H1156" s="25" t="s">
        <v>310</v>
      </c>
      <c r="I1156" s="25" t="s">
        <v>310</v>
      </c>
      <c r="J1156" s="25" t="s">
        <v>313</v>
      </c>
      <c r="K1156" s="25" t="s">
        <v>312</v>
      </c>
      <c r="L1156" s="25" t="s">
        <v>311</v>
      </c>
      <c r="M1156" s="25" t="s">
        <v>311</v>
      </c>
      <c r="N1156" s="25" t="s">
        <v>310</v>
      </c>
      <c r="O1156" s="25" t="s">
        <v>310</v>
      </c>
      <c r="P1156" s="25" t="s">
        <v>310</v>
      </c>
      <c r="Q1156" s="25" t="s">
        <v>310</v>
      </c>
      <c r="R1156" s="25" t="s">
        <v>310</v>
      </c>
      <c r="S1156" s="25" t="s">
        <v>314</v>
      </c>
      <c r="T1156" s="25" t="s">
        <v>310</v>
      </c>
      <c r="U1156" s="25" t="s">
        <v>311</v>
      </c>
      <c r="V1156" s="25" t="s">
        <v>312</v>
      </c>
      <c r="W1156" s="25" t="s">
        <v>310</v>
      </c>
      <c r="X1156" s="25" t="s">
        <v>310</v>
      </c>
      <c r="Y1156" s="25" t="s">
        <v>311</v>
      </c>
      <c r="Z1156" s="25" t="s">
        <v>313</v>
      </c>
      <c r="AA1156" s="25" t="s">
        <v>116</v>
      </c>
      <c r="AB1156" s="150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27">
        <v>2</v>
      </c>
    </row>
    <row r="1157" spans="1:65">
      <c r="A1157" s="29"/>
      <c r="B1157" s="18">
        <v>1</v>
      </c>
      <c r="C1157" s="14">
        <v>1</v>
      </c>
      <c r="D1157" s="210">
        <v>49</v>
      </c>
      <c r="E1157" s="210">
        <v>49.7</v>
      </c>
      <c r="F1157" s="210">
        <v>48.1</v>
      </c>
      <c r="G1157" s="210">
        <v>47.299861249344531</v>
      </c>
      <c r="H1157" s="211">
        <v>12.1</v>
      </c>
      <c r="I1157" s="210">
        <v>46.2</v>
      </c>
      <c r="J1157" s="210">
        <v>57.642500000000005</v>
      </c>
      <c r="K1157" s="210">
        <v>51</v>
      </c>
      <c r="L1157" s="210">
        <v>58.1</v>
      </c>
      <c r="M1157" s="210">
        <v>57.6</v>
      </c>
      <c r="N1157" s="210">
        <v>48.2</v>
      </c>
      <c r="O1157" s="210">
        <v>52.4</v>
      </c>
      <c r="P1157" s="210">
        <v>49.9</v>
      </c>
      <c r="Q1157" s="210">
        <v>50.9</v>
      </c>
      <c r="R1157" s="210">
        <v>50.3</v>
      </c>
      <c r="S1157" s="210">
        <v>43.5</v>
      </c>
      <c r="T1157" s="210">
        <v>49.6</v>
      </c>
      <c r="U1157" s="220">
        <v>68.3</v>
      </c>
      <c r="V1157" s="211">
        <v>33.1</v>
      </c>
      <c r="W1157" s="211">
        <v>69.521699999999996</v>
      </c>
      <c r="X1157" s="211">
        <v>29.5</v>
      </c>
      <c r="Y1157" s="210">
        <v>41.873010523981193</v>
      </c>
      <c r="Z1157" s="210">
        <v>53.33</v>
      </c>
      <c r="AA1157" s="210">
        <v>38.200000000000003</v>
      </c>
      <c r="AB1157" s="212"/>
      <c r="AC1157" s="213"/>
      <c r="AD1157" s="213"/>
      <c r="AE1157" s="213"/>
      <c r="AF1157" s="213"/>
      <c r="AG1157" s="213"/>
      <c r="AH1157" s="213"/>
      <c r="AI1157" s="213"/>
      <c r="AJ1157" s="213"/>
      <c r="AK1157" s="213"/>
      <c r="AL1157" s="213"/>
      <c r="AM1157" s="213"/>
      <c r="AN1157" s="213"/>
      <c r="AO1157" s="213"/>
      <c r="AP1157" s="213"/>
      <c r="AQ1157" s="213"/>
      <c r="AR1157" s="213"/>
      <c r="AS1157" s="213"/>
      <c r="AT1157" s="213"/>
      <c r="AU1157" s="213"/>
      <c r="AV1157" s="213"/>
      <c r="AW1157" s="213"/>
      <c r="AX1157" s="213"/>
      <c r="AY1157" s="213"/>
      <c r="AZ1157" s="213"/>
      <c r="BA1157" s="213"/>
      <c r="BB1157" s="213"/>
      <c r="BC1157" s="213"/>
      <c r="BD1157" s="213"/>
      <c r="BE1157" s="213"/>
      <c r="BF1157" s="213"/>
      <c r="BG1157" s="213"/>
      <c r="BH1157" s="213"/>
      <c r="BI1157" s="213"/>
      <c r="BJ1157" s="213"/>
      <c r="BK1157" s="213"/>
      <c r="BL1157" s="213"/>
      <c r="BM1157" s="214">
        <v>1</v>
      </c>
    </row>
    <row r="1158" spans="1:65">
      <c r="A1158" s="29"/>
      <c r="B1158" s="19">
        <v>1</v>
      </c>
      <c r="C1158" s="9">
        <v>2</v>
      </c>
      <c r="D1158" s="215">
        <v>48</v>
      </c>
      <c r="E1158" s="215">
        <v>47.3</v>
      </c>
      <c r="F1158" s="215">
        <v>48.8</v>
      </c>
      <c r="G1158" s="215">
        <v>50.095851370450006</v>
      </c>
      <c r="H1158" s="216">
        <v>13</v>
      </c>
      <c r="I1158" s="215">
        <v>45.3</v>
      </c>
      <c r="J1158" s="215">
        <v>57.786000000000001</v>
      </c>
      <c r="K1158" s="215">
        <v>52.3</v>
      </c>
      <c r="L1158" s="215">
        <v>58.4</v>
      </c>
      <c r="M1158" s="215">
        <v>53.7</v>
      </c>
      <c r="N1158" s="215">
        <v>49.9</v>
      </c>
      <c r="O1158" s="215">
        <v>50.2</v>
      </c>
      <c r="P1158" s="215">
        <v>50.7</v>
      </c>
      <c r="Q1158" s="215">
        <v>49.8</v>
      </c>
      <c r="R1158" s="215">
        <v>50.3</v>
      </c>
      <c r="S1158" s="215">
        <v>44.2</v>
      </c>
      <c r="T1158" s="215">
        <v>54.9</v>
      </c>
      <c r="U1158" s="216">
        <v>65.099999999999994</v>
      </c>
      <c r="V1158" s="216">
        <v>34.1</v>
      </c>
      <c r="W1158" s="216">
        <v>66.078900000000004</v>
      </c>
      <c r="X1158" s="216">
        <v>27.1</v>
      </c>
      <c r="Y1158" s="215">
        <v>45.243550962584997</v>
      </c>
      <c r="Z1158" s="215">
        <v>52.85</v>
      </c>
      <c r="AA1158" s="217">
        <v>35.9</v>
      </c>
      <c r="AB1158" s="212"/>
      <c r="AC1158" s="213"/>
      <c r="AD1158" s="213"/>
      <c r="AE1158" s="213"/>
      <c r="AF1158" s="213"/>
      <c r="AG1158" s="213"/>
      <c r="AH1158" s="213"/>
      <c r="AI1158" s="213"/>
      <c r="AJ1158" s="213"/>
      <c r="AK1158" s="213"/>
      <c r="AL1158" s="213"/>
      <c r="AM1158" s="213"/>
      <c r="AN1158" s="213"/>
      <c r="AO1158" s="213"/>
      <c r="AP1158" s="213"/>
      <c r="AQ1158" s="213"/>
      <c r="AR1158" s="213"/>
      <c r="AS1158" s="213"/>
      <c r="AT1158" s="213"/>
      <c r="AU1158" s="213"/>
      <c r="AV1158" s="213"/>
      <c r="AW1158" s="213"/>
      <c r="AX1158" s="213"/>
      <c r="AY1158" s="213"/>
      <c r="AZ1158" s="213"/>
      <c r="BA1158" s="213"/>
      <c r="BB1158" s="213"/>
      <c r="BC1158" s="213"/>
      <c r="BD1158" s="213"/>
      <c r="BE1158" s="213"/>
      <c r="BF1158" s="213"/>
      <c r="BG1158" s="213"/>
      <c r="BH1158" s="213"/>
      <c r="BI1158" s="213"/>
      <c r="BJ1158" s="213"/>
      <c r="BK1158" s="213"/>
      <c r="BL1158" s="213"/>
      <c r="BM1158" s="214">
        <v>18</v>
      </c>
    </row>
    <row r="1159" spans="1:65">
      <c r="A1159" s="29"/>
      <c r="B1159" s="19">
        <v>1</v>
      </c>
      <c r="C1159" s="9">
        <v>3</v>
      </c>
      <c r="D1159" s="215">
        <v>49</v>
      </c>
      <c r="E1159" s="215">
        <v>49.3</v>
      </c>
      <c r="F1159" s="215">
        <v>48.9</v>
      </c>
      <c r="G1159" s="215">
        <v>49.62967755612528</v>
      </c>
      <c r="H1159" s="216">
        <v>9.6999999999999993</v>
      </c>
      <c r="I1159" s="215">
        <v>46.7</v>
      </c>
      <c r="J1159" s="215">
        <v>58.472000000000001</v>
      </c>
      <c r="K1159" s="215">
        <v>51.8</v>
      </c>
      <c r="L1159" s="215">
        <v>56.1</v>
      </c>
      <c r="M1159" s="215">
        <v>57.1</v>
      </c>
      <c r="N1159" s="215">
        <v>48</v>
      </c>
      <c r="O1159" s="215">
        <v>50.7</v>
      </c>
      <c r="P1159" s="215">
        <v>48.6</v>
      </c>
      <c r="Q1159" s="215">
        <v>49.9</v>
      </c>
      <c r="R1159" s="215">
        <v>46.9</v>
      </c>
      <c r="S1159" s="217">
        <v>41.9</v>
      </c>
      <c r="T1159" s="215">
        <v>53.2</v>
      </c>
      <c r="U1159" s="216">
        <v>65.7</v>
      </c>
      <c r="V1159" s="216">
        <v>35.799999999999997</v>
      </c>
      <c r="W1159" s="216">
        <v>71.4251</v>
      </c>
      <c r="X1159" s="216">
        <v>27.9</v>
      </c>
      <c r="Y1159" s="215">
        <v>44.901527360158077</v>
      </c>
      <c r="Z1159" s="215">
        <v>53.03</v>
      </c>
      <c r="AA1159" s="215">
        <v>42</v>
      </c>
      <c r="AB1159" s="212"/>
      <c r="AC1159" s="213"/>
      <c r="AD1159" s="213"/>
      <c r="AE1159" s="213"/>
      <c r="AF1159" s="213"/>
      <c r="AG1159" s="213"/>
      <c r="AH1159" s="213"/>
      <c r="AI1159" s="213"/>
      <c r="AJ1159" s="213"/>
      <c r="AK1159" s="213"/>
      <c r="AL1159" s="213"/>
      <c r="AM1159" s="213"/>
      <c r="AN1159" s="213"/>
      <c r="AO1159" s="213"/>
      <c r="AP1159" s="213"/>
      <c r="AQ1159" s="213"/>
      <c r="AR1159" s="213"/>
      <c r="AS1159" s="213"/>
      <c r="AT1159" s="213"/>
      <c r="AU1159" s="213"/>
      <c r="AV1159" s="213"/>
      <c r="AW1159" s="213"/>
      <c r="AX1159" s="213"/>
      <c r="AY1159" s="213"/>
      <c r="AZ1159" s="213"/>
      <c r="BA1159" s="213"/>
      <c r="BB1159" s="213"/>
      <c r="BC1159" s="213"/>
      <c r="BD1159" s="213"/>
      <c r="BE1159" s="213"/>
      <c r="BF1159" s="213"/>
      <c r="BG1159" s="213"/>
      <c r="BH1159" s="213"/>
      <c r="BI1159" s="213"/>
      <c r="BJ1159" s="213"/>
      <c r="BK1159" s="213"/>
      <c r="BL1159" s="213"/>
      <c r="BM1159" s="214">
        <v>16</v>
      </c>
    </row>
    <row r="1160" spans="1:65">
      <c r="A1160" s="29"/>
      <c r="B1160" s="19">
        <v>1</v>
      </c>
      <c r="C1160" s="9">
        <v>4</v>
      </c>
      <c r="D1160" s="215">
        <v>48</v>
      </c>
      <c r="E1160" s="215">
        <v>52.4</v>
      </c>
      <c r="F1160" s="215">
        <v>48</v>
      </c>
      <c r="G1160" s="215">
        <v>49.280218818381002</v>
      </c>
      <c r="H1160" s="216">
        <v>9.1999999999999993</v>
      </c>
      <c r="I1160" s="215">
        <v>46.2</v>
      </c>
      <c r="J1160" s="215">
        <v>59.858000000000004</v>
      </c>
      <c r="K1160" s="215">
        <v>51.9</v>
      </c>
      <c r="L1160" s="215">
        <v>54.5</v>
      </c>
      <c r="M1160" s="215">
        <v>57.7</v>
      </c>
      <c r="N1160" s="215">
        <v>48.2</v>
      </c>
      <c r="O1160" s="215">
        <v>49.4</v>
      </c>
      <c r="P1160" s="215">
        <v>49.3</v>
      </c>
      <c r="Q1160" s="215">
        <v>50.2</v>
      </c>
      <c r="R1160" s="215">
        <v>46.8</v>
      </c>
      <c r="S1160" s="215">
        <v>44.1</v>
      </c>
      <c r="T1160" s="215">
        <v>51.9</v>
      </c>
      <c r="U1160" s="216">
        <v>63.6</v>
      </c>
      <c r="V1160" s="216">
        <v>35</v>
      </c>
      <c r="W1160" s="216">
        <v>73.721699999999998</v>
      </c>
      <c r="X1160" s="216">
        <v>31.2</v>
      </c>
      <c r="Y1160" s="215">
        <v>42.066341784446877</v>
      </c>
      <c r="Z1160" s="215">
        <v>51.42</v>
      </c>
      <c r="AA1160" s="215">
        <v>52.4</v>
      </c>
      <c r="AB1160" s="212"/>
      <c r="AC1160" s="213"/>
      <c r="AD1160" s="213"/>
      <c r="AE1160" s="213"/>
      <c r="AF1160" s="213"/>
      <c r="AG1160" s="213"/>
      <c r="AH1160" s="213"/>
      <c r="AI1160" s="213"/>
      <c r="AJ1160" s="213"/>
      <c r="AK1160" s="213"/>
      <c r="AL1160" s="213"/>
      <c r="AM1160" s="213"/>
      <c r="AN1160" s="213"/>
      <c r="AO1160" s="213"/>
      <c r="AP1160" s="213"/>
      <c r="AQ1160" s="213"/>
      <c r="AR1160" s="213"/>
      <c r="AS1160" s="213"/>
      <c r="AT1160" s="213"/>
      <c r="AU1160" s="213"/>
      <c r="AV1160" s="213"/>
      <c r="AW1160" s="213"/>
      <c r="AX1160" s="213"/>
      <c r="AY1160" s="213"/>
      <c r="AZ1160" s="213"/>
      <c r="BA1160" s="213"/>
      <c r="BB1160" s="213"/>
      <c r="BC1160" s="213"/>
      <c r="BD1160" s="213"/>
      <c r="BE1160" s="213"/>
      <c r="BF1160" s="213"/>
      <c r="BG1160" s="213"/>
      <c r="BH1160" s="213"/>
      <c r="BI1160" s="213"/>
      <c r="BJ1160" s="213"/>
      <c r="BK1160" s="213"/>
      <c r="BL1160" s="213"/>
      <c r="BM1160" s="214">
        <v>49.92355984339946</v>
      </c>
    </row>
    <row r="1161" spans="1:65">
      <c r="A1161" s="29"/>
      <c r="B1161" s="19">
        <v>1</v>
      </c>
      <c r="C1161" s="9">
        <v>5</v>
      </c>
      <c r="D1161" s="215">
        <v>48</v>
      </c>
      <c r="E1161" s="215">
        <v>48.1</v>
      </c>
      <c r="F1161" s="215">
        <v>48.9</v>
      </c>
      <c r="G1161" s="215">
        <v>47.569130703326543</v>
      </c>
      <c r="H1161" s="216">
        <v>17.100000000000001</v>
      </c>
      <c r="I1161" s="215">
        <v>47.1</v>
      </c>
      <c r="J1161" s="215">
        <v>55.416499999999999</v>
      </c>
      <c r="K1161" s="215">
        <v>52.9</v>
      </c>
      <c r="L1161" s="215">
        <v>56.8</v>
      </c>
      <c r="M1161" s="215">
        <v>58.2</v>
      </c>
      <c r="N1161" s="215">
        <v>49.2</v>
      </c>
      <c r="O1161" s="215">
        <v>49.9</v>
      </c>
      <c r="P1161" s="215">
        <v>49.4</v>
      </c>
      <c r="Q1161" s="215">
        <v>50.5</v>
      </c>
      <c r="R1161" s="215">
        <v>48.7</v>
      </c>
      <c r="S1161" s="215">
        <v>44.1</v>
      </c>
      <c r="T1161" s="215">
        <v>51.2</v>
      </c>
      <c r="U1161" s="216">
        <v>64.2</v>
      </c>
      <c r="V1161" s="216">
        <v>34.299999999999997</v>
      </c>
      <c r="W1161" s="216">
        <v>76.165800000000004</v>
      </c>
      <c r="X1161" s="216">
        <v>29.9</v>
      </c>
      <c r="Y1161" s="215">
        <v>45.196084626649558</v>
      </c>
      <c r="Z1161" s="215">
        <v>52.26</v>
      </c>
      <c r="AA1161" s="215">
        <v>42</v>
      </c>
      <c r="AB1161" s="212"/>
      <c r="AC1161" s="213"/>
      <c r="AD1161" s="213"/>
      <c r="AE1161" s="213"/>
      <c r="AF1161" s="213"/>
      <c r="AG1161" s="213"/>
      <c r="AH1161" s="213"/>
      <c r="AI1161" s="213"/>
      <c r="AJ1161" s="213"/>
      <c r="AK1161" s="213"/>
      <c r="AL1161" s="213"/>
      <c r="AM1161" s="213"/>
      <c r="AN1161" s="213"/>
      <c r="AO1161" s="213"/>
      <c r="AP1161" s="213"/>
      <c r="AQ1161" s="213"/>
      <c r="AR1161" s="213"/>
      <c r="AS1161" s="213"/>
      <c r="AT1161" s="213"/>
      <c r="AU1161" s="213"/>
      <c r="AV1161" s="213"/>
      <c r="AW1161" s="213"/>
      <c r="AX1161" s="213"/>
      <c r="AY1161" s="213"/>
      <c r="AZ1161" s="213"/>
      <c r="BA1161" s="213"/>
      <c r="BB1161" s="213"/>
      <c r="BC1161" s="213"/>
      <c r="BD1161" s="213"/>
      <c r="BE1161" s="213"/>
      <c r="BF1161" s="213"/>
      <c r="BG1161" s="213"/>
      <c r="BH1161" s="213"/>
      <c r="BI1161" s="213"/>
      <c r="BJ1161" s="213"/>
      <c r="BK1161" s="213"/>
      <c r="BL1161" s="213"/>
      <c r="BM1161" s="214">
        <v>134</v>
      </c>
    </row>
    <row r="1162" spans="1:65">
      <c r="A1162" s="29"/>
      <c r="B1162" s="19">
        <v>1</v>
      </c>
      <c r="C1162" s="9">
        <v>6</v>
      </c>
      <c r="D1162" s="215">
        <v>47</v>
      </c>
      <c r="E1162" s="215">
        <v>46.3</v>
      </c>
      <c r="F1162" s="215">
        <v>47.5</v>
      </c>
      <c r="G1162" s="215">
        <v>48.773475926163954</v>
      </c>
      <c r="H1162" s="216">
        <v>12.1</v>
      </c>
      <c r="I1162" s="215">
        <v>46.8</v>
      </c>
      <c r="J1162" s="215">
        <v>56.109500000000004</v>
      </c>
      <c r="K1162" s="215">
        <v>52.8</v>
      </c>
      <c r="L1162" s="215">
        <v>55.2</v>
      </c>
      <c r="M1162" s="215">
        <v>54.7</v>
      </c>
      <c r="N1162" s="215">
        <v>50.9</v>
      </c>
      <c r="O1162" s="215">
        <v>48.6</v>
      </c>
      <c r="P1162" s="215">
        <v>49.6</v>
      </c>
      <c r="Q1162" s="215">
        <v>50.9</v>
      </c>
      <c r="R1162" s="215">
        <v>47.6</v>
      </c>
      <c r="S1162" s="215">
        <v>44.3</v>
      </c>
      <c r="T1162" s="215">
        <v>55.1</v>
      </c>
      <c r="U1162" s="216">
        <v>64.2</v>
      </c>
      <c r="V1162" s="216">
        <v>31.100000000000005</v>
      </c>
      <c r="W1162" s="216">
        <v>67.989599999999996</v>
      </c>
      <c r="X1162" s="216">
        <v>33.700000000000003</v>
      </c>
      <c r="Y1162" s="215">
        <v>41.882591265927118</v>
      </c>
      <c r="Z1162" s="215">
        <v>52.94</v>
      </c>
      <c r="AA1162" s="215">
        <v>49.5</v>
      </c>
      <c r="AB1162" s="212"/>
      <c r="AC1162" s="213"/>
      <c r="AD1162" s="213"/>
      <c r="AE1162" s="213"/>
      <c r="AF1162" s="213"/>
      <c r="AG1162" s="213"/>
      <c r="AH1162" s="213"/>
      <c r="AI1162" s="213"/>
      <c r="AJ1162" s="213"/>
      <c r="AK1162" s="213"/>
      <c r="AL1162" s="213"/>
      <c r="AM1162" s="213"/>
      <c r="AN1162" s="213"/>
      <c r="AO1162" s="213"/>
      <c r="AP1162" s="213"/>
      <c r="AQ1162" s="213"/>
      <c r="AR1162" s="213"/>
      <c r="AS1162" s="213"/>
      <c r="AT1162" s="213"/>
      <c r="AU1162" s="213"/>
      <c r="AV1162" s="213"/>
      <c r="AW1162" s="213"/>
      <c r="AX1162" s="213"/>
      <c r="AY1162" s="213"/>
      <c r="AZ1162" s="213"/>
      <c r="BA1162" s="213"/>
      <c r="BB1162" s="213"/>
      <c r="BC1162" s="213"/>
      <c r="BD1162" s="213"/>
      <c r="BE1162" s="213"/>
      <c r="BF1162" s="213"/>
      <c r="BG1162" s="213"/>
      <c r="BH1162" s="213"/>
      <c r="BI1162" s="213"/>
      <c r="BJ1162" s="213"/>
      <c r="BK1162" s="213"/>
      <c r="BL1162" s="213"/>
      <c r="BM1162" s="218"/>
    </row>
    <row r="1163" spans="1:65">
      <c r="A1163" s="29"/>
      <c r="B1163" s="20" t="s">
        <v>273</v>
      </c>
      <c r="C1163" s="12"/>
      <c r="D1163" s="219">
        <v>48.166666666666664</v>
      </c>
      <c r="E1163" s="219">
        <v>48.85</v>
      </c>
      <c r="F1163" s="219">
        <v>48.366666666666674</v>
      </c>
      <c r="G1163" s="219">
        <v>48.774702603965217</v>
      </c>
      <c r="H1163" s="219">
        <v>12.200000000000001</v>
      </c>
      <c r="I1163" s="219">
        <v>46.383333333333326</v>
      </c>
      <c r="J1163" s="219">
        <v>57.54741666666667</v>
      </c>
      <c r="K1163" s="219">
        <v>52.116666666666667</v>
      </c>
      <c r="L1163" s="219">
        <v>56.516666666666659</v>
      </c>
      <c r="M1163" s="219">
        <v>56.5</v>
      </c>
      <c r="N1163" s="219">
        <v>49.066666666666663</v>
      </c>
      <c r="O1163" s="219">
        <v>50.20000000000001</v>
      </c>
      <c r="P1163" s="219">
        <v>49.583333333333336</v>
      </c>
      <c r="Q1163" s="219">
        <v>50.366666666666667</v>
      </c>
      <c r="R1163" s="219">
        <v>48.433333333333337</v>
      </c>
      <c r="S1163" s="219">
        <v>43.68333333333333</v>
      </c>
      <c r="T1163" s="219">
        <v>52.650000000000006</v>
      </c>
      <c r="U1163" s="219">
        <v>65.183333333333323</v>
      </c>
      <c r="V1163" s="219">
        <v>33.9</v>
      </c>
      <c r="W1163" s="219">
        <v>70.817133333333331</v>
      </c>
      <c r="X1163" s="219">
        <v>29.883333333333336</v>
      </c>
      <c r="Y1163" s="219">
        <v>43.527184420624643</v>
      </c>
      <c r="Z1163" s="219">
        <v>52.638333333333328</v>
      </c>
      <c r="AA1163" s="219">
        <v>43.333333333333336</v>
      </c>
      <c r="AB1163" s="212"/>
      <c r="AC1163" s="213"/>
      <c r="AD1163" s="213"/>
      <c r="AE1163" s="213"/>
      <c r="AF1163" s="213"/>
      <c r="AG1163" s="213"/>
      <c r="AH1163" s="213"/>
      <c r="AI1163" s="213"/>
      <c r="AJ1163" s="213"/>
      <c r="AK1163" s="213"/>
      <c r="AL1163" s="213"/>
      <c r="AM1163" s="213"/>
      <c r="AN1163" s="213"/>
      <c r="AO1163" s="213"/>
      <c r="AP1163" s="213"/>
      <c r="AQ1163" s="213"/>
      <c r="AR1163" s="213"/>
      <c r="AS1163" s="213"/>
      <c r="AT1163" s="213"/>
      <c r="AU1163" s="213"/>
      <c r="AV1163" s="213"/>
      <c r="AW1163" s="213"/>
      <c r="AX1163" s="213"/>
      <c r="AY1163" s="213"/>
      <c r="AZ1163" s="213"/>
      <c r="BA1163" s="213"/>
      <c r="BB1163" s="213"/>
      <c r="BC1163" s="213"/>
      <c r="BD1163" s="213"/>
      <c r="BE1163" s="213"/>
      <c r="BF1163" s="213"/>
      <c r="BG1163" s="213"/>
      <c r="BH1163" s="213"/>
      <c r="BI1163" s="213"/>
      <c r="BJ1163" s="213"/>
      <c r="BK1163" s="213"/>
      <c r="BL1163" s="213"/>
      <c r="BM1163" s="218"/>
    </row>
    <row r="1164" spans="1:65">
      <c r="A1164" s="29"/>
      <c r="B1164" s="3" t="s">
        <v>274</v>
      </c>
      <c r="C1164" s="28"/>
      <c r="D1164" s="215">
        <v>48</v>
      </c>
      <c r="E1164" s="215">
        <v>48.7</v>
      </c>
      <c r="F1164" s="215">
        <v>48.45</v>
      </c>
      <c r="G1164" s="215">
        <v>49.026847372272478</v>
      </c>
      <c r="H1164" s="215">
        <v>12.1</v>
      </c>
      <c r="I1164" s="215">
        <v>46.45</v>
      </c>
      <c r="J1164" s="215">
        <v>57.714250000000007</v>
      </c>
      <c r="K1164" s="215">
        <v>52.099999999999994</v>
      </c>
      <c r="L1164" s="215">
        <v>56.45</v>
      </c>
      <c r="M1164" s="215">
        <v>57.35</v>
      </c>
      <c r="N1164" s="215">
        <v>48.7</v>
      </c>
      <c r="O1164" s="215">
        <v>50.05</v>
      </c>
      <c r="P1164" s="215">
        <v>49.5</v>
      </c>
      <c r="Q1164" s="215">
        <v>50.35</v>
      </c>
      <c r="R1164" s="215">
        <v>48.150000000000006</v>
      </c>
      <c r="S1164" s="215">
        <v>44.1</v>
      </c>
      <c r="T1164" s="215">
        <v>52.55</v>
      </c>
      <c r="U1164" s="215">
        <v>64.650000000000006</v>
      </c>
      <c r="V1164" s="215">
        <v>34.200000000000003</v>
      </c>
      <c r="W1164" s="215">
        <v>70.473399999999998</v>
      </c>
      <c r="X1164" s="215">
        <v>29.7</v>
      </c>
      <c r="Y1164" s="215">
        <v>43.483934572302473</v>
      </c>
      <c r="Z1164" s="215">
        <v>52.894999999999996</v>
      </c>
      <c r="AA1164" s="215">
        <v>42</v>
      </c>
      <c r="AB1164" s="212"/>
      <c r="AC1164" s="213"/>
      <c r="AD1164" s="213"/>
      <c r="AE1164" s="213"/>
      <c r="AF1164" s="213"/>
      <c r="AG1164" s="213"/>
      <c r="AH1164" s="213"/>
      <c r="AI1164" s="213"/>
      <c r="AJ1164" s="213"/>
      <c r="AK1164" s="213"/>
      <c r="AL1164" s="213"/>
      <c r="AM1164" s="213"/>
      <c r="AN1164" s="213"/>
      <c r="AO1164" s="213"/>
      <c r="AP1164" s="213"/>
      <c r="AQ1164" s="213"/>
      <c r="AR1164" s="213"/>
      <c r="AS1164" s="213"/>
      <c r="AT1164" s="213"/>
      <c r="AU1164" s="213"/>
      <c r="AV1164" s="213"/>
      <c r="AW1164" s="213"/>
      <c r="AX1164" s="213"/>
      <c r="AY1164" s="213"/>
      <c r="AZ1164" s="213"/>
      <c r="BA1164" s="213"/>
      <c r="BB1164" s="213"/>
      <c r="BC1164" s="213"/>
      <c r="BD1164" s="213"/>
      <c r="BE1164" s="213"/>
      <c r="BF1164" s="213"/>
      <c r="BG1164" s="213"/>
      <c r="BH1164" s="213"/>
      <c r="BI1164" s="213"/>
      <c r="BJ1164" s="213"/>
      <c r="BK1164" s="213"/>
      <c r="BL1164" s="213"/>
      <c r="BM1164" s="218"/>
    </row>
    <row r="1165" spans="1:65">
      <c r="A1165" s="29"/>
      <c r="B1165" s="3" t="s">
        <v>275</v>
      </c>
      <c r="C1165" s="28"/>
      <c r="D1165" s="23">
        <v>0.752772652709081</v>
      </c>
      <c r="E1165" s="23">
        <v>2.1445279200793825</v>
      </c>
      <c r="F1165" s="23">
        <v>0.58537737116040411</v>
      </c>
      <c r="G1165" s="23">
        <v>1.1278763237775675</v>
      </c>
      <c r="H1165" s="23">
        <v>2.8255972819918922</v>
      </c>
      <c r="I1165" s="23">
        <v>0.63691967049751874</v>
      </c>
      <c r="J1165" s="23">
        <v>1.6042457859276642</v>
      </c>
      <c r="K1165" s="23">
        <v>0.70828431202919195</v>
      </c>
      <c r="L1165" s="23">
        <v>1.5561705133649926</v>
      </c>
      <c r="M1165" s="23">
        <v>1.8428239199663103</v>
      </c>
      <c r="N1165" s="23">
        <v>1.1587349423689024</v>
      </c>
      <c r="O1165" s="23">
        <v>1.2946041866145803</v>
      </c>
      <c r="P1165" s="23">
        <v>0.69689788826388877</v>
      </c>
      <c r="Q1165" s="23">
        <v>0.48027769744874349</v>
      </c>
      <c r="R1165" s="23">
        <v>1.5970806700560447</v>
      </c>
      <c r="S1165" s="23">
        <v>0.91742392963485975</v>
      </c>
      <c r="T1165" s="23">
        <v>2.1603240497666079</v>
      </c>
      <c r="U1165" s="23">
        <v>1.6987250120801369</v>
      </c>
      <c r="V1165" s="23">
        <v>1.6431676725154958</v>
      </c>
      <c r="W1165" s="23">
        <v>3.7292978828013554</v>
      </c>
      <c r="X1165" s="23">
        <v>2.3718487866360012</v>
      </c>
      <c r="Y1165" s="23">
        <v>1.7432727641975989</v>
      </c>
      <c r="Z1165" s="23">
        <v>0.69211029949471614</v>
      </c>
      <c r="AA1165" s="23">
        <v>6.4092641283275791</v>
      </c>
      <c r="AB1165" s="150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55"/>
    </row>
    <row r="1166" spans="1:65">
      <c r="A1166" s="29"/>
      <c r="B1166" s="3" t="s">
        <v>86</v>
      </c>
      <c r="C1166" s="28"/>
      <c r="D1166" s="13">
        <v>1.5628497980119331E-2</v>
      </c>
      <c r="E1166" s="13">
        <v>4.3900264484736592E-2</v>
      </c>
      <c r="F1166" s="13">
        <v>1.2102909121166176E-2</v>
      </c>
      <c r="G1166" s="13">
        <v>2.3124207090211454E-2</v>
      </c>
      <c r="H1166" s="13">
        <v>0.23160633458949934</v>
      </c>
      <c r="I1166" s="13">
        <v>1.373164938190842E-2</v>
      </c>
      <c r="J1166" s="13">
        <v>2.7876938337996593E-2</v>
      </c>
      <c r="K1166" s="13">
        <v>1.359036095994612E-2</v>
      </c>
      <c r="L1166" s="13">
        <v>2.7534718608640391E-2</v>
      </c>
      <c r="M1166" s="13">
        <v>3.2616352565775407E-2</v>
      </c>
      <c r="N1166" s="13">
        <v>2.3615521923279263E-2</v>
      </c>
      <c r="O1166" s="13">
        <v>2.5788928020210759E-2</v>
      </c>
      <c r="P1166" s="13">
        <v>1.4055083460784311E-2</v>
      </c>
      <c r="Q1166" s="13">
        <v>9.5356260247930532E-3</v>
      </c>
      <c r="R1166" s="13">
        <v>3.2974824571012619E-2</v>
      </c>
      <c r="S1166" s="13">
        <v>2.1001692399119264E-2</v>
      </c>
      <c r="T1166" s="13">
        <v>4.1031795817029586E-2</v>
      </c>
      <c r="U1166" s="13">
        <v>2.6060726342318648E-2</v>
      </c>
      <c r="V1166" s="13">
        <v>4.8471022788067725E-2</v>
      </c>
      <c r="W1166" s="13">
        <v>5.2660955156822065E-2</v>
      </c>
      <c r="X1166" s="13">
        <v>7.9370288454076995E-2</v>
      </c>
      <c r="Y1166" s="13">
        <v>4.0050207414095401E-2</v>
      </c>
      <c r="Z1166" s="13">
        <v>1.3148408311332987E-2</v>
      </c>
      <c r="AA1166" s="13">
        <v>0.14790609526909798</v>
      </c>
      <c r="AB1166" s="150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55"/>
    </row>
    <row r="1167" spans="1:65">
      <c r="A1167" s="29"/>
      <c r="B1167" s="3" t="s">
        <v>276</v>
      </c>
      <c r="C1167" s="28"/>
      <c r="D1167" s="13">
        <v>-3.5191664661811561E-2</v>
      </c>
      <c r="E1167" s="13">
        <v>-2.1504072361165916E-2</v>
      </c>
      <c r="F1167" s="13">
        <v>-3.1185540086012598E-2</v>
      </c>
      <c r="G1167" s="13">
        <v>-2.3012326104908887E-2</v>
      </c>
      <c r="H1167" s="13">
        <v>-0.75562640087627886</v>
      </c>
      <c r="I1167" s="13">
        <v>-7.0912942129350176E-2</v>
      </c>
      <c r="J1167" s="13">
        <v>0.15271060091030719</v>
      </c>
      <c r="K1167" s="13">
        <v>4.3929295710212868E-2</v>
      </c>
      <c r="L1167" s="13">
        <v>0.1320640363777843</v>
      </c>
      <c r="M1167" s="13">
        <v>0.13173019266313468</v>
      </c>
      <c r="N1167" s="13">
        <v>-1.7164104070717445E-2</v>
      </c>
      <c r="O1167" s="13">
        <v>5.5372685254755361E-3</v>
      </c>
      <c r="P1167" s="13">
        <v>-6.8149489165706401E-3</v>
      </c>
      <c r="Q1167" s="13">
        <v>8.8757056719743765E-3</v>
      </c>
      <c r="R1167" s="13">
        <v>-2.9850165227413128E-2</v>
      </c>
      <c r="S1167" s="13">
        <v>-0.12499562390263264</v>
      </c>
      <c r="T1167" s="13">
        <v>5.4612294579009513E-2</v>
      </c>
      <c r="U1167" s="13">
        <v>0.30566276799572822</v>
      </c>
      <c r="V1167" s="13">
        <v>-0.32096188440211926</v>
      </c>
      <c r="W1167" s="13">
        <v>0.41851129117140218</v>
      </c>
      <c r="X1167" s="13">
        <v>-0.40141821963274316</v>
      </c>
      <c r="Y1167" s="13">
        <v>-0.12812338388606515</v>
      </c>
      <c r="Z1167" s="13">
        <v>5.4378603978754381E-2</v>
      </c>
      <c r="AA1167" s="13">
        <v>-0.13200634191028016</v>
      </c>
      <c r="AB1167" s="150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55"/>
    </row>
    <row r="1168" spans="1:65">
      <c r="A1168" s="29"/>
      <c r="B1168" s="45" t="s">
        <v>277</v>
      </c>
      <c r="C1168" s="46"/>
      <c r="D1168" s="44">
        <v>0.14000000000000001</v>
      </c>
      <c r="E1168" s="44">
        <v>0.02</v>
      </c>
      <c r="F1168" s="44">
        <v>0.11</v>
      </c>
      <c r="G1168" s="44">
        <v>0.03</v>
      </c>
      <c r="H1168" s="44">
        <v>6.72</v>
      </c>
      <c r="I1168" s="44">
        <v>0.47</v>
      </c>
      <c r="J1168" s="44">
        <v>1.57</v>
      </c>
      <c r="K1168" s="44">
        <v>0.57999999999999996</v>
      </c>
      <c r="L1168" s="44">
        <v>1.38</v>
      </c>
      <c r="M1168" s="44">
        <v>1.38</v>
      </c>
      <c r="N1168" s="44">
        <v>0.02</v>
      </c>
      <c r="O1168" s="44">
        <v>0.23</v>
      </c>
      <c r="P1168" s="44">
        <v>0.11</v>
      </c>
      <c r="Q1168" s="44">
        <v>0.26</v>
      </c>
      <c r="R1168" s="44">
        <v>0.1</v>
      </c>
      <c r="S1168" s="44">
        <v>0.97</v>
      </c>
      <c r="T1168" s="44">
        <v>0.68</v>
      </c>
      <c r="U1168" s="44">
        <v>2.97</v>
      </c>
      <c r="V1168" s="44">
        <v>2.75</v>
      </c>
      <c r="W1168" s="44">
        <v>4</v>
      </c>
      <c r="X1168" s="44">
        <v>3.49</v>
      </c>
      <c r="Y1168" s="44">
        <v>0.99</v>
      </c>
      <c r="Z1168" s="44">
        <v>0.67</v>
      </c>
      <c r="AA1168" s="44">
        <v>1.03</v>
      </c>
      <c r="AB1168" s="150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55"/>
    </row>
    <row r="1169" spans="2:65">
      <c r="B1169" s="30"/>
      <c r="C1169" s="20"/>
      <c r="D1169" s="20"/>
      <c r="E1169" s="20"/>
      <c r="F1169" s="20"/>
      <c r="G1169" s="20"/>
      <c r="H1169" s="20"/>
      <c r="I1169" s="20"/>
      <c r="J1169" s="20"/>
      <c r="K1169" s="20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  <c r="BM1169" s="55"/>
    </row>
    <row r="1170" spans="2:65">
      <c r="BM1170" s="55"/>
    </row>
    <row r="1171" spans="2:65">
      <c r="BM1171" s="55"/>
    </row>
    <row r="1172" spans="2:65">
      <c r="BM1172" s="55"/>
    </row>
    <row r="1173" spans="2:65">
      <c r="BM1173" s="55"/>
    </row>
    <row r="1174" spans="2:65">
      <c r="BM1174" s="55"/>
    </row>
    <row r="1175" spans="2:65">
      <c r="BM1175" s="55"/>
    </row>
    <row r="1176" spans="2:65">
      <c r="BM1176" s="55"/>
    </row>
    <row r="1177" spans="2:65">
      <c r="BM1177" s="55"/>
    </row>
    <row r="1178" spans="2:65">
      <c r="BM1178" s="55"/>
    </row>
    <row r="1179" spans="2:65">
      <c r="BM1179" s="55"/>
    </row>
    <row r="1180" spans="2:65">
      <c r="BM1180" s="55"/>
    </row>
    <row r="1181" spans="2:65">
      <c r="BM1181" s="55"/>
    </row>
    <row r="1182" spans="2:65">
      <c r="BM1182" s="55"/>
    </row>
    <row r="1183" spans="2:65">
      <c r="BM1183" s="55"/>
    </row>
    <row r="1184" spans="2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  <row r="1218" spans="65:65">
      <c r="BM1218" s="56"/>
    </row>
    <row r="1219" spans="65:65">
      <c r="BM1219" s="57"/>
    </row>
    <row r="1220" spans="65:65">
      <c r="BM1220" s="57"/>
    </row>
    <row r="1221" spans="65:65">
      <c r="BM1221" s="57"/>
    </row>
    <row r="1222" spans="65:65">
      <c r="BM1222" s="57"/>
    </row>
    <row r="1223" spans="65:65">
      <c r="BM1223" s="57"/>
    </row>
    <row r="1224" spans="65:65">
      <c r="BM1224" s="57"/>
    </row>
    <row r="1225" spans="65:65">
      <c r="BM1225" s="57"/>
    </row>
    <row r="1226" spans="65:65">
      <c r="BM1226" s="57"/>
    </row>
    <row r="1227" spans="65:65">
      <c r="BM1227" s="57"/>
    </row>
    <row r="1228" spans="65:65">
      <c r="BM1228" s="57"/>
    </row>
    <row r="1229" spans="65:65">
      <c r="BM1229" s="57"/>
    </row>
    <row r="1230" spans="65:65">
      <c r="BM1230" s="57"/>
    </row>
    <row r="1231" spans="65:65">
      <c r="BM1231" s="57"/>
    </row>
    <row r="1232" spans="65:65">
      <c r="BM1232" s="57"/>
    </row>
    <row r="1233" spans="65:65">
      <c r="BM1233" s="57"/>
    </row>
    <row r="1234" spans="65:65">
      <c r="BM1234" s="57"/>
    </row>
    <row r="1235" spans="65:65">
      <c r="BM1235" s="57"/>
    </row>
    <row r="1236" spans="65:65">
      <c r="BM1236" s="57"/>
    </row>
    <row r="1237" spans="65:65">
      <c r="BM1237" s="57"/>
    </row>
    <row r="1238" spans="65:65">
      <c r="BM1238" s="57"/>
    </row>
    <row r="1239" spans="65:65">
      <c r="BM1239" s="57"/>
    </row>
    <row r="1240" spans="65:65">
      <c r="BM1240" s="57"/>
    </row>
    <row r="1241" spans="65:65">
      <c r="BM1241" s="57"/>
    </row>
    <row r="1242" spans="65:65">
      <c r="BM1242" s="57"/>
    </row>
    <row r="1243" spans="65:65">
      <c r="BM1243" s="57"/>
    </row>
    <row r="1244" spans="65:65">
      <c r="BM1244" s="57"/>
    </row>
    <row r="1245" spans="65:65">
      <c r="BM1245" s="57"/>
    </row>
    <row r="1246" spans="65:65">
      <c r="BM1246" s="57"/>
    </row>
    <row r="1247" spans="65:65">
      <c r="BM1247" s="57"/>
    </row>
    <row r="1248" spans="65:65">
      <c r="BM1248" s="57"/>
    </row>
    <row r="1249" spans="65:65">
      <c r="BM1249" s="57"/>
    </row>
    <row r="1250" spans="65:65">
      <c r="BM1250" s="57"/>
    </row>
    <row r="1251" spans="65:65">
      <c r="BM1251" s="57"/>
    </row>
    <row r="1252" spans="65:65">
      <c r="BM1252" s="57"/>
    </row>
  </sheetData>
  <dataConsolidate/>
  <conditionalFormatting sqref="B6:AC11 B24:Z29 B42:AC47 B60:Q65 B78:Z83 B96:Z101 B115:AB120 B134:AA139 B152:AA157 B170:Z175 B188:AA193 B206:Z211 B224:X229 B242:AC247 B260:M265 B278:M283 B297:M302 B316:AA321 B334:AA339 B352:M357 B370:Q375 B389:W394 B407:X412 B425:M430 B444:U449 B463:Z468 B481:AB486 B499:Z504 B518:K523 B536:Z541 B555:AA560 B573:AB578 B591:Z596 B609:W614 B628:M633 B646:AA651 B664:Y669 B682:AC687 B700:F705 B718:M723 B736:F741 B754:W759 B772:S777 B790:AC795 B808:AB813 B826:AA831 B845:W850 B863:M868 B881:Y886 B900:AA905 B918:T923 B936:M941 B955:Y960 B974:Z979 B992:X997 B1010:Y1015 B1029:I1034 B1047:AA1052 B1065:Y1070 B1083:Z1088 B1102:Z1107 B1120:M1125 B1139:AC1144 B1157:AA1162">
    <cfRule type="expression" dxfId="20" priority="192">
      <formula>AND($B6&lt;&gt;$B5,NOT(ISBLANK(INDIRECT(Anlyt_LabRefThisCol))))</formula>
    </cfRule>
  </conditionalFormatting>
  <conditionalFormatting sqref="C2:AC17 C20:Z35 C38:AC53 C56:Q71 C74:Z89 C92:Z107 C111:AB126 C130:AA145 C148:AA163 C166:Z181 C184:AA199 C202:Z217 C220:X235 C238:AC253 C256:M271 C274:M289 C293:M308 C312:AA327 C330:AA345 C348:M363 C366:Q381 C385:W400 C403:X418 C421:M436 C440:U455 C459:Z474 C477:AB492 C495:Z510 C514:K529 C532:Z547 C551:AA566 C569:AB584 C587:Z602 C605:W620 C624:M639 C642:AA657 C660:Y675 C678:AC693 C696:F711 C714:M729 C732:F747 C750:W765 C768:S783 C786:AC801 C804:AB819 C822:AA837 C841:W856 C859:M874 C877:Y892 C896:AA911 C914:T929 C932:M947 C951:Y966 C970:Z985 C988:X1003 C1006:Y1021 C1025:I1040 C1043:AA1058 C1061:Y1076 C1079:Z1094 C1098:Z1113 C1116:M1131 C1135:AC1150 C1153:AA1168">
    <cfRule type="expression" dxfId="19" priority="190" stopIfTrue="1">
      <formula>AND(ISBLANK(INDIRECT(Anlyt_LabRefLastCol)),ISBLANK(INDIRECT(Anlyt_LabRefThisCol)))</formula>
    </cfRule>
    <cfRule type="expression" dxfId="18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1088A-02EC-41E7-857D-A1AA68A5DB28}">
  <sheetPr codeName="Sheet16"/>
  <dimension ref="A1:BN119"/>
  <sheetViews>
    <sheetView zoomScaleNormal="100" workbookViewId="0"/>
  </sheetViews>
  <sheetFormatPr defaultColWidth="9.140625" defaultRowHeight="12.75"/>
  <cols>
    <col min="1" max="1" width="15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0" width="11.28515625" style="2" bestFit="1" customWidth="1"/>
    <col min="21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597</v>
      </c>
      <c r="BM1" s="27" t="s">
        <v>286</v>
      </c>
    </row>
    <row r="2" spans="1:66" ht="15">
      <c r="A2" s="24" t="s">
        <v>210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50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239</v>
      </c>
      <c r="E3" s="149" t="s">
        <v>241</v>
      </c>
      <c r="F3" s="149" t="s">
        <v>242</v>
      </c>
      <c r="G3" s="149" t="s">
        <v>244</v>
      </c>
      <c r="H3" s="149" t="s">
        <v>245</v>
      </c>
      <c r="I3" s="149" t="s">
        <v>249</v>
      </c>
      <c r="J3" s="149" t="s">
        <v>251</v>
      </c>
      <c r="K3" s="149" t="s">
        <v>252</v>
      </c>
      <c r="L3" s="149" t="s">
        <v>253</v>
      </c>
      <c r="M3" s="149" t="s">
        <v>254</v>
      </c>
      <c r="N3" s="149" t="s">
        <v>256</v>
      </c>
      <c r="O3" s="149" t="s">
        <v>257</v>
      </c>
      <c r="P3" s="149" t="s">
        <v>258</v>
      </c>
      <c r="Q3" s="149" t="s">
        <v>259</v>
      </c>
      <c r="R3" s="149" t="s">
        <v>263</v>
      </c>
      <c r="S3" s="149" t="s">
        <v>264</v>
      </c>
      <c r="T3" s="15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325</v>
      </c>
      <c r="E4" s="11" t="s">
        <v>325</v>
      </c>
      <c r="F4" s="11" t="s">
        <v>325</v>
      </c>
      <c r="G4" s="11" t="s">
        <v>326</v>
      </c>
      <c r="H4" s="11" t="s">
        <v>325</v>
      </c>
      <c r="I4" s="11" t="s">
        <v>325</v>
      </c>
      <c r="J4" s="11" t="s">
        <v>325</v>
      </c>
      <c r="K4" s="11" t="s">
        <v>325</v>
      </c>
      <c r="L4" s="11" t="s">
        <v>325</v>
      </c>
      <c r="M4" s="11" t="s">
        <v>327</v>
      </c>
      <c r="N4" s="11" t="s">
        <v>284</v>
      </c>
      <c r="O4" s="11" t="s">
        <v>326</v>
      </c>
      <c r="P4" s="11" t="s">
        <v>325</v>
      </c>
      <c r="Q4" s="11" t="s">
        <v>326</v>
      </c>
      <c r="R4" s="11" t="s">
        <v>99</v>
      </c>
      <c r="S4" s="11" t="s">
        <v>327</v>
      </c>
      <c r="T4" s="150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15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0.05</v>
      </c>
      <c r="E6" s="200">
        <v>0.10999999999999999</v>
      </c>
      <c r="F6" s="208">
        <v>0.15686890980261514</v>
      </c>
      <c r="G6" s="200">
        <v>4.7549999999999995E-2</v>
      </c>
      <c r="H6" s="208">
        <v>0.1602065461813941</v>
      </c>
      <c r="I6" s="200">
        <v>0.06</v>
      </c>
      <c r="J6" s="200">
        <v>3.999999999999998E-2</v>
      </c>
      <c r="K6" s="200">
        <v>1.999999999999999E-2</v>
      </c>
      <c r="L6" s="200">
        <v>7.0000000000000007E-2</v>
      </c>
      <c r="M6" s="200">
        <v>0.05</v>
      </c>
      <c r="N6" s="200">
        <v>7.0000000000000007E-2</v>
      </c>
      <c r="O6" s="200">
        <v>5.0064545681685675E-2</v>
      </c>
      <c r="P6" s="208">
        <v>0.17</v>
      </c>
      <c r="Q6" s="208">
        <v>0.18</v>
      </c>
      <c r="R6" s="200">
        <v>0.15</v>
      </c>
      <c r="S6" s="200">
        <v>5.1520000000000003E-2</v>
      </c>
      <c r="T6" s="202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0.05</v>
      </c>
      <c r="E7" s="23">
        <v>9.9999999999999978E-2</v>
      </c>
      <c r="F7" s="206">
        <v>0.16688181893895229</v>
      </c>
      <c r="G7" s="23">
        <v>3.415E-2</v>
      </c>
      <c r="H7" s="206">
        <v>0.1602065461813941</v>
      </c>
      <c r="I7" s="23">
        <v>0.06</v>
      </c>
      <c r="J7" s="23">
        <v>4.9999999999999989E-2</v>
      </c>
      <c r="K7" s="23">
        <v>3.999999999999998E-2</v>
      </c>
      <c r="L7" s="23">
        <v>6.9999999999999979E-2</v>
      </c>
      <c r="M7" s="23">
        <v>0.03</v>
      </c>
      <c r="N7" s="23">
        <v>7.0000000000000007E-2</v>
      </c>
      <c r="O7" s="23">
        <v>6.0077454818022819E-2</v>
      </c>
      <c r="P7" s="206">
        <v>0.18</v>
      </c>
      <c r="Q7" s="206">
        <v>0.17</v>
      </c>
      <c r="R7" s="23">
        <v>0.14000000000000001</v>
      </c>
      <c r="S7" s="23">
        <v>5.9799999999999999E-2</v>
      </c>
      <c r="T7" s="202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7</v>
      </c>
    </row>
    <row r="8" spans="1:66">
      <c r="A8" s="29"/>
      <c r="B8" s="19">
        <v>1</v>
      </c>
      <c r="C8" s="9">
        <v>3</v>
      </c>
      <c r="D8" s="23">
        <v>0.05</v>
      </c>
      <c r="E8" s="23">
        <v>0.1</v>
      </c>
      <c r="F8" s="206">
        <v>0.1535312734238361</v>
      </c>
      <c r="G8" s="23">
        <v>4.6269999999999999E-2</v>
      </c>
      <c r="H8" s="206">
        <v>0.1602065461813941</v>
      </c>
      <c r="I8" s="23">
        <v>5.000000000000001E-2</v>
      </c>
      <c r="J8" s="23">
        <v>3.999999999999998E-2</v>
      </c>
      <c r="K8" s="23">
        <v>4.9999999999999989E-2</v>
      </c>
      <c r="L8" s="23">
        <v>7.9999999999999988E-2</v>
      </c>
      <c r="M8" s="23">
        <v>0.05</v>
      </c>
      <c r="N8" s="23">
        <v>0.08</v>
      </c>
      <c r="O8" s="23">
        <v>5.6739818439243771E-2</v>
      </c>
      <c r="P8" s="206">
        <v>0.17</v>
      </c>
      <c r="Q8" s="206">
        <v>0.18</v>
      </c>
      <c r="R8" s="23">
        <v>0.14000000000000001</v>
      </c>
      <c r="S8" s="23">
        <v>5.5199999999999999E-2</v>
      </c>
      <c r="T8" s="202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0.05</v>
      </c>
      <c r="E9" s="23">
        <v>0.1</v>
      </c>
      <c r="F9" s="206">
        <v>0.16354418256017322</v>
      </c>
      <c r="G9" s="23">
        <v>3.6600000000000001E-2</v>
      </c>
      <c r="H9" s="206">
        <v>0.1602065461813941</v>
      </c>
      <c r="I9" s="23">
        <v>4.0000000000000008E-2</v>
      </c>
      <c r="J9" s="23">
        <v>5.000000000000001E-2</v>
      </c>
      <c r="K9" s="23">
        <v>3.999999999999998E-2</v>
      </c>
      <c r="L9" s="23">
        <v>7.0000000000000007E-2</v>
      </c>
      <c r="M9" s="23">
        <v>0.04</v>
      </c>
      <c r="N9" s="23">
        <v>0.08</v>
      </c>
      <c r="O9" s="23">
        <v>6.0077454818022819E-2</v>
      </c>
      <c r="P9" s="206">
        <v>0.16</v>
      </c>
      <c r="Q9" s="206">
        <v>0.16</v>
      </c>
      <c r="R9" s="23">
        <v>0.15</v>
      </c>
      <c r="S9" s="23">
        <v>5.704E-2</v>
      </c>
      <c r="T9" s="202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6.5700430347056804E-2</v>
      </c>
      <c r="BN9" s="27"/>
    </row>
    <row r="10" spans="1:66">
      <c r="A10" s="29"/>
      <c r="B10" s="19">
        <v>1</v>
      </c>
      <c r="C10" s="9">
        <v>5</v>
      </c>
      <c r="D10" s="23">
        <v>0.05</v>
      </c>
      <c r="E10" s="23">
        <v>0.1</v>
      </c>
      <c r="F10" s="206">
        <v>0.15686890980261514</v>
      </c>
      <c r="G10" s="23">
        <v>4.5699999999999998E-2</v>
      </c>
      <c r="H10" s="206">
        <v>0.15686890980261506</v>
      </c>
      <c r="I10" s="23">
        <v>0.06</v>
      </c>
      <c r="J10" s="23">
        <v>4.0000000000000008E-2</v>
      </c>
      <c r="K10" s="23">
        <v>0.03</v>
      </c>
      <c r="L10" s="23">
        <v>7.9999999999999988E-2</v>
      </c>
      <c r="M10" s="23">
        <v>0.08</v>
      </c>
      <c r="N10" s="23">
        <v>0.09</v>
      </c>
      <c r="O10" s="23">
        <v>6.3415091196801873E-2</v>
      </c>
      <c r="P10" s="206">
        <v>0.17</v>
      </c>
      <c r="Q10" s="206">
        <v>0.2</v>
      </c>
      <c r="R10" s="23">
        <v>0.15</v>
      </c>
      <c r="S10" s="23">
        <v>5.8751528837508581E-2</v>
      </c>
      <c r="T10" s="202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13</v>
      </c>
    </row>
    <row r="11" spans="1:66">
      <c r="A11" s="29"/>
      <c r="B11" s="19">
        <v>1</v>
      </c>
      <c r="C11" s="9">
        <v>6</v>
      </c>
      <c r="D11" s="23">
        <v>0.05</v>
      </c>
      <c r="E11" s="23">
        <v>0.09</v>
      </c>
      <c r="F11" s="206">
        <v>0.17021945531773133</v>
      </c>
      <c r="G11" s="23">
        <v>4.07E-2</v>
      </c>
      <c r="H11" s="206">
        <v>0.1602065461813941</v>
      </c>
      <c r="I11" s="23">
        <v>5.000000000000001E-2</v>
      </c>
      <c r="J11" s="23">
        <v>4.9999999999999989E-2</v>
      </c>
      <c r="K11" s="23">
        <v>4.9999999999999989E-2</v>
      </c>
      <c r="L11" s="23">
        <v>7.9999999999999988E-2</v>
      </c>
      <c r="M11" s="23">
        <v>0.02</v>
      </c>
      <c r="N11" s="23">
        <v>0.08</v>
      </c>
      <c r="O11" s="23">
        <v>6.3415091196801873E-2</v>
      </c>
      <c r="P11" s="206">
        <v>0.18</v>
      </c>
      <c r="Q11" s="209">
        <v>0.25</v>
      </c>
      <c r="R11" s="23">
        <v>0.15</v>
      </c>
      <c r="S11" s="23">
        <v>5.3360000000000005E-2</v>
      </c>
      <c r="T11" s="202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7">
        <v>4.9999999999999996E-2</v>
      </c>
      <c r="E12" s="207">
        <v>9.9999999999999978E-2</v>
      </c>
      <c r="F12" s="207">
        <v>0.16131909164098721</v>
      </c>
      <c r="G12" s="207">
        <v>4.1828333333333328E-2</v>
      </c>
      <c r="H12" s="207">
        <v>0.15965027345159757</v>
      </c>
      <c r="I12" s="207">
        <v>5.3333333333333337E-2</v>
      </c>
      <c r="J12" s="207">
        <v>4.4999999999999991E-2</v>
      </c>
      <c r="K12" s="207">
        <v>3.8333333333333323E-2</v>
      </c>
      <c r="L12" s="207">
        <v>7.4999999999999997E-2</v>
      </c>
      <c r="M12" s="207">
        <v>4.5000000000000005E-2</v>
      </c>
      <c r="N12" s="207">
        <v>7.8333333333333338E-2</v>
      </c>
      <c r="O12" s="207">
        <v>5.8964909358429803E-2</v>
      </c>
      <c r="P12" s="207">
        <v>0.17166666666666666</v>
      </c>
      <c r="Q12" s="207">
        <v>0.19000000000000003</v>
      </c>
      <c r="R12" s="207">
        <v>0.1466666666666667</v>
      </c>
      <c r="S12" s="207">
        <v>5.5945254806251433E-2</v>
      </c>
      <c r="T12" s="202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0.05</v>
      </c>
      <c r="E13" s="23">
        <v>0.1</v>
      </c>
      <c r="F13" s="23">
        <v>0.16020654618139418</v>
      </c>
      <c r="G13" s="23">
        <v>4.3200000000000002E-2</v>
      </c>
      <c r="H13" s="23">
        <v>0.1602065461813941</v>
      </c>
      <c r="I13" s="23">
        <v>5.5000000000000007E-2</v>
      </c>
      <c r="J13" s="23">
        <v>4.4999999999999998E-2</v>
      </c>
      <c r="K13" s="23">
        <v>3.999999999999998E-2</v>
      </c>
      <c r="L13" s="23">
        <v>7.4999999999999997E-2</v>
      </c>
      <c r="M13" s="23">
        <v>4.4999999999999998E-2</v>
      </c>
      <c r="N13" s="23">
        <v>0.08</v>
      </c>
      <c r="O13" s="23">
        <v>6.0077454818022819E-2</v>
      </c>
      <c r="P13" s="23">
        <v>0.17</v>
      </c>
      <c r="Q13" s="23">
        <v>0.18</v>
      </c>
      <c r="R13" s="23">
        <v>0.15</v>
      </c>
      <c r="S13" s="23">
        <v>5.6120000000000003E-2</v>
      </c>
      <c r="T13" s="202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7.6011774306101464E-18</v>
      </c>
      <c r="E14" s="23">
        <v>6.3245553203367553E-3</v>
      </c>
      <c r="F14" s="23">
        <v>6.5630753087408652E-3</v>
      </c>
      <c r="G14" s="23">
        <v>5.5681430177992597E-3</v>
      </c>
      <c r="H14" s="23">
        <v>1.3625843458265419E-3</v>
      </c>
      <c r="I14" s="23">
        <v>8.1649658092772786E-3</v>
      </c>
      <c r="J14" s="23">
        <v>5.4772255750516648E-3</v>
      </c>
      <c r="K14" s="23">
        <v>1.1690451944500115E-2</v>
      </c>
      <c r="L14" s="23">
        <v>5.4772255750516561E-3</v>
      </c>
      <c r="M14" s="23">
        <v>2.0736441353327716E-2</v>
      </c>
      <c r="N14" s="23">
        <v>7.5277265270908061E-3</v>
      </c>
      <c r="O14" s="23">
        <v>5.0249627812636718E-3</v>
      </c>
      <c r="P14" s="23">
        <v>7.5277265270908044E-3</v>
      </c>
      <c r="Q14" s="23">
        <v>3.224903099319406E-2</v>
      </c>
      <c r="R14" s="23">
        <v>5.163977794943213E-3</v>
      </c>
      <c r="S14" s="23">
        <v>3.1860486099935716E-3</v>
      </c>
      <c r="T14" s="202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1.5202354861220294E-16</v>
      </c>
      <c r="E15" s="13">
        <v>6.3245553203367569E-2</v>
      </c>
      <c r="F15" s="13">
        <v>4.0683810217248643E-2</v>
      </c>
      <c r="G15" s="13">
        <v>0.13311893097499924</v>
      </c>
      <c r="H15" s="13">
        <v>8.5348074661434712E-3</v>
      </c>
      <c r="I15" s="13">
        <v>0.15309310892394895</v>
      </c>
      <c r="J15" s="13">
        <v>0.12171612389003701</v>
      </c>
      <c r="K15" s="13">
        <v>0.30496831159565524</v>
      </c>
      <c r="L15" s="13">
        <v>7.3029674334022091E-2</v>
      </c>
      <c r="M15" s="13">
        <v>0.46080980785172698</v>
      </c>
      <c r="N15" s="13">
        <v>9.6098636516052841E-2</v>
      </c>
      <c r="O15" s="13">
        <v>8.5219545589707374E-2</v>
      </c>
      <c r="P15" s="13">
        <v>4.3850834138393038E-2</v>
      </c>
      <c r="Q15" s="13">
        <v>0.16973174206944239</v>
      </c>
      <c r="R15" s="13">
        <v>3.5208939510976443E-2</v>
      </c>
      <c r="S15" s="13">
        <v>5.694939849728875E-2</v>
      </c>
      <c r="T15" s="150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-0.2389699772759577</v>
      </c>
      <c r="E16" s="13">
        <v>0.52206004544808438</v>
      </c>
      <c r="F16" s="13">
        <v>1.4553734395472473</v>
      </c>
      <c r="G16" s="13">
        <v>-0.36334765065649044</v>
      </c>
      <c r="H16" s="13">
        <v>1.4299730246553777</v>
      </c>
      <c r="I16" s="13">
        <v>-0.18823464242768817</v>
      </c>
      <c r="J16" s="13">
        <v>-0.315072979548362</v>
      </c>
      <c r="K16" s="13">
        <v>-0.41654364924490106</v>
      </c>
      <c r="L16" s="13">
        <v>0.14154503408606356</v>
      </c>
      <c r="M16" s="13">
        <v>-0.31507297954836178</v>
      </c>
      <c r="N16" s="13">
        <v>0.19228036893433309</v>
      </c>
      <c r="O16" s="13">
        <v>-0.10251867382066138</v>
      </c>
      <c r="P16" s="13">
        <v>1.6128697446858786</v>
      </c>
      <c r="Q16" s="13">
        <v>1.8919140863513615</v>
      </c>
      <c r="R16" s="13">
        <v>1.232354733323858</v>
      </c>
      <c r="S16" s="13">
        <v>-0.14847962926992264</v>
      </c>
      <c r="T16" s="150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0.49</v>
      </c>
      <c r="E17" s="44">
        <v>0.94</v>
      </c>
      <c r="F17" s="44">
        <v>2.7</v>
      </c>
      <c r="G17" s="44">
        <v>0.72</v>
      </c>
      <c r="H17" s="44">
        <v>2.65</v>
      </c>
      <c r="I17" s="44">
        <v>0.39</v>
      </c>
      <c r="J17" s="44">
        <v>0.63</v>
      </c>
      <c r="K17" s="44">
        <v>0.82</v>
      </c>
      <c r="L17" s="44">
        <v>0.23</v>
      </c>
      <c r="M17" s="44">
        <v>0.63</v>
      </c>
      <c r="N17" s="44">
        <v>0.32</v>
      </c>
      <c r="O17" s="44">
        <v>0.23</v>
      </c>
      <c r="P17" s="44">
        <v>3</v>
      </c>
      <c r="Q17" s="44">
        <v>3.52</v>
      </c>
      <c r="R17" s="44">
        <v>2.2799999999999998</v>
      </c>
      <c r="S17" s="44">
        <v>0.32</v>
      </c>
      <c r="T17" s="150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5"/>
    </row>
    <row r="19" spans="1:65" ht="15">
      <c r="B19" s="8" t="s">
        <v>598</v>
      </c>
      <c r="BM19" s="27" t="s">
        <v>286</v>
      </c>
    </row>
    <row r="20" spans="1:65" ht="15">
      <c r="A20" s="24" t="s">
        <v>211</v>
      </c>
      <c r="B20" s="18" t="s">
        <v>110</v>
      </c>
      <c r="C20" s="15" t="s">
        <v>111</v>
      </c>
      <c r="D20" s="16" t="s">
        <v>236</v>
      </c>
      <c r="E20" s="17" t="s">
        <v>236</v>
      </c>
      <c r="F20" s="17" t="s">
        <v>236</v>
      </c>
      <c r="G20" s="17" t="s">
        <v>236</v>
      </c>
      <c r="H20" s="17" t="s">
        <v>236</v>
      </c>
      <c r="I20" s="17" t="s">
        <v>236</v>
      </c>
      <c r="J20" s="17" t="s">
        <v>236</v>
      </c>
      <c r="K20" s="17" t="s">
        <v>236</v>
      </c>
      <c r="L20" s="17" t="s">
        <v>236</v>
      </c>
      <c r="M20" s="17" t="s">
        <v>236</v>
      </c>
      <c r="N20" s="17" t="s">
        <v>236</v>
      </c>
      <c r="O20" s="17" t="s">
        <v>236</v>
      </c>
      <c r="P20" s="17" t="s">
        <v>236</v>
      </c>
      <c r="Q20" s="17" t="s">
        <v>236</v>
      </c>
      <c r="R20" s="17" t="s">
        <v>236</v>
      </c>
      <c r="S20" s="17" t="s">
        <v>236</v>
      </c>
      <c r="T20" s="17" t="s">
        <v>236</v>
      </c>
      <c r="U20" s="150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8" t="s">
        <v>239</v>
      </c>
      <c r="E21" s="149" t="s">
        <v>241</v>
      </c>
      <c r="F21" s="149" t="s">
        <v>242</v>
      </c>
      <c r="G21" s="149" t="s">
        <v>243</v>
      </c>
      <c r="H21" s="149" t="s">
        <v>244</v>
      </c>
      <c r="I21" s="149" t="s">
        <v>245</v>
      </c>
      <c r="J21" s="149" t="s">
        <v>249</v>
      </c>
      <c r="K21" s="149" t="s">
        <v>251</v>
      </c>
      <c r="L21" s="149" t="s">
        <v>252</v>
      </c>
      <c r="M21" s="149" t="s">
        <v>253</v>
      </c>
      <c r="N21" s="149" t="s">
        <v>254</v>
      </c>
      <c r="O21" s="149" t="s">
        <v>256</v>
      </c>
      <c r="P21" s="149" t="s">
        <v>257</v>
      </c>
      <c r="Q21" s="149" t="s">
        <v>258</v>
      </c>
      <c r="R21" s="149" t="s">
        <v>259</v>
      </c>
      <c r="S21" s="149" t="s">
        <v>263</v>
      </c>
      <c r="T21" s="149" t="s">
        <v>264</v>
      </c>
      <c r="U21" s="150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325</v>
      </c>
      <c r="E22" s="11" t="s">
        <v>325</v>
      </c>
      <c r="F22" s="11" t="s">
        <v>325</v>
      </c>
      <c r="G22" s="11" t="s">
        <v>99</v>
      </c>
      <c r="H22" s="11" t="s">
        <v>326</v>
      </c>
      <c r="I22" s="11" t="s">
        <v>99</v>
      </c>
      <c r="J22" s="11" t="s">
        <v>326</v>
      </c>
      <c r="K22" s="11" t="s">
        <v>326</v>
      </c>
      <c r="L22" s="11" t="s">
        <v>326</v>
      </c>
      <c r="M22" s="11" t="s">
        <v>326</v>
      </c>
      <c r="N22" s="11" t="s">
        <v>326</v>
      </c>
      <c r="O22" s="11" t="s">
        <v>285</v>
      </c>
      <c r="P22" s="11" t="s">
        <v>326</v>
      </c>
      <c r="Q22" s="11" t="s">
        <v>325</v>
      </c>
      <c r="R22" s="11" t="s">
        <v>326</v>
      </c>
      <c r="S22" s="11" t="s">
        <v>99</v>
      </c>
      <c r="T22" s="11" t="s">
        <v>285</v>
      </c>
      <c r="U22" s="150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150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0.26</v>
      </c>
      <c r="E24" s="200">
        <v>0.13</v>
      </c>
      <c r="F24" s="200">
        <v>0.09</v>
      </c>
      <c r="G24" s="200">
        <v>0.21</v>
      </c>
      <c r="H24" s="200">
        <v>0.19485</v>
      </c>
      <c r="I24" s="200">
        <v>7.0000000000000007E-2</v>
      </c>
      <c r="J24" s="200">
        <v>0.17</v>
      </c>
      <c r="K24" s="200">
        <v>0.2</v>
      </c>
      <c r="L24" s="200">
        <v>0.22</v>
      </c>
      <c r="M24" s="200">
        <v>0.15</v>
      </c>
      <c r="N24" s="200">
        <v>0.18</v>
      </c>
      <c r="O24" s="200">
        <v>0.16</v>
      </c>
      <c r="P24" s="200">
        <v>7.0000000000000007E-2</v>
      </c>
      <c r="Q24" s="200">
        <v>7.0000000000000007E-2</v>
      </c>
      <c r="R24" s="208" t="s">
        <v>299</v>
      </c>
      <c r="S24" s="200">
        <v>0.06</v>
      </c>
      <c r="T24" s="200">
        <v>0.1603995</v>
      </c>
      <c r="U24" s="202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0.25</v>
      </c>
      <c r="E25" s="23">
        <v>0.14000000000000001</v>
      </c>
      <c r="F25" s="23">
        <v>0.08</v>
      </c>
      <c r="G25" s="23">
        <v>0.21</v>
      </c>
      <c r="H25" s="23">
        <v>0.1948</v>
      </c>
      <c r="I25" s="23">
        <v>7.0000000000000007E-2</v>
      </c>
      <c r="J25" s="23">
        <v>0.18</v>
      </c>
      <c r="K25" s="23">
        <v>0.19</v>
      </c>
      <c r="L25" s="23">
        <v>0.2</v>
      </c>
      <c r="M25" s="23">
        <v>0.14000000000000001</v>
      </c>
      <c r="N25" s="23">
        <v>0.14000000000000001</v>
      </c>
      <c r="O25" s="23">
        <v>0.16</v>
      </c>
      <c r="P25" s="23">
        <v>0.04</v>
      </c>
      <c r="Q25" s="23">
        <v>0.06</v>
      </c>
      <c r="R25" s="206" t="s">
        <v>299</v>
      </c>
      <c r="S25" s="23">
        <v>0.08</v>
      </c>
      <c r="T25" s="23">
        <v>0.14829033333333333</v>
      </c>
      <c r="U25" s="202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7</v>
      </c>
    </row>
    <row r="26" spans="1:65">
      <c r="A26" s="29"/>
      <c r="B26" s="19">
        <v>1</v>
      </c>
      <c r="C26" s="9">
        <v>3</v>
      </c>
      <c r="D26" s="23">
        <v>0.27</v>
      </c>
      <c r="E26" s="23">
        <v>0.13</v>
      </c>
      <c r="F26" s="23">
        <v>0.08</v>
      </c>
      <c r="G26" s="23">
        <v>0.22</v>
      </c>
      <c r="H26" s="23">
        <v>0.19705</v>
      </c>
      <c r="I26" s="23">
        <v>7.0000000000000007E-2</v>
      </c>
      <c r="J26" s="23">
        <v>0.18</v>
      </c>
      <c r="K26" s="23">
        <v>0.2</v>
      </c>
      <c r="L26" s="23">
        <v>0.2</v>
      </c>
      <c r="M26" s="23">
        <v>0.13</v>
      </c>
      <c r="N26" s="23">
        <v>0.13</v>
      </c>
      <c r="O26" s="23">
        <v>0.15</v>
      </c>
      <c r="P26" s="23">
        <v>0.05</v>
      </c>
      <c r="Q26" s="23">
        <v>7.0000000000000007E-2</v>
      </c>
      <c r="R26" s="206" t="s">
        <v>299</v>
      </c>
      <c r="S26" s="23">
        <v>7.0000000000000007E-2</v>
      </c>
      <c r="T26" s="23">
        <v>0.15</v>
      </c>
      <c r="U26" s="202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0.25</v>
      </c>
      <c r="E27" s="23">
        <v>0.13</v>
      </c>
      <c r="F27" s="23">
        <v>0.08</v>
      </c>
      <c r="G27" s="23">
        <v>0.21</v>
      </c>
      <c r="H27" s="23">
        <v>0.19090000000000001</v>
      </c>
      <c r="I27" s="23">
        <v>7.0000000000000007E-2</v>
      </c>
      <c r="J27" s="23">
        <v>0.19</v>
      </c>
      <c r="K27" s="23">
        <v>0.18</v>
      </c>
      <c r="L27" s="23">
        <v>0.2</v>
      </c>
      <c r="M27" s="23">
        <v>0.15</v>
      </c>
      <c r="N27" s="23">
        <v>0.14000000000000001</v>
      </c>
      <c r="O27" s="23">
        <v>0.15</v>
      </c>
      <c r="P27" s="23">
        <v>0.04</v>
      </c>
      <c r="Q27" s="23">
        <v>7.0000000000000007E-2</v>
      </c>
      <c r="R27" s="206" t="s">
        <v>299</v>
      </c>
      <c r="S27" s="23">
        <v>7.0000000000000007E-2</v>
      </c>
      <c r="T27" s="23">
        <v>0.17162450000000001</v>
      </c>
      <c r="U27" s="202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0.14305268576388899</v>
      </c>
    </row>
    <row r="28" spans="1:65">
      <c r="A28" s="29"/>
      <c r="B28" s="19">
        <v>1</v>
      </c>
      <c r="C28" s="9">
        <v>5</v>
      </c>
      <c r="D28" s="23">
        <v>0.26</v>
      </c>
      <c r="E28" s="23">
        <v>0.13</v>
      </c>
      <c r="F28" s="23">
        <v>0.08</v>
      </c>
      <c r="G28" s="23">
        <v>0.2</v>
      </c>
      <c r="H28" s="209">
        <v>0.1857</v>
      </c>
      <c r="I28" s="23">
        <v>7.0000000000000007E-2</v>
      </c>
      <c r="J28" s="23">
        <v>0.18</v>
      </c>
      <c r="K28" s="23">
        <v>0.19</v>
      </c>
      <c r="L28" s="23">
        <v>0.2</v>
      </c>
      <c r="M28" s="23">
        <v>0.14000000000000001</v>
      </c>
      <c r="N28" s="23">
        <v>0.11</v>
      </c>
      <c r="O28" s="23">
        <v>0.15</v>
      </c>
      <c r="P28" s="23">
        <v>0.03</v>
      </c>
      <c r="Q28" s="23">
        <v>0.06</v>
      </c>
      <c r="R28" s="206" t="s">
        <v>299</v>
      </c>
      <c r="S28" s="23">
        <v>0.06</v>
      </c>
      <c r="T28" s="23">
        <v>0.17</v>
      </c>
      <c r="U28" s="202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13</v>
      </c>
    </row>
    <row r="29" spans="1:65">
      <c r="A29" s="29"/>
      <c r="B29" s="19">
        <v>1</v>
      </c>
      <c r="C29" s="9">
        <v>6</v>
      </c>
      <c r="D29" s="23">
        <v>0.26</v>
      </c>
      <c r="E29" s="23">
        <v>0.14000000000000001</v>
      </c>
      <c r="F29" s="23">
        <v>7.0000000000000007E-2</v>
      </c>
      <c r="G29" s="23">
        <v>0.21</v>
      </c>
      <c r="H29" s="23">
        <v>0.19569999999999999</v>
      </c>
      <c r="I29" s="23">
        <v>7.0000000000000007E-2</v>
      </c>
      <c r="J29" s="23">
        <v>0.18</v>
      </c>
      <c r="K29" s="23">
        <v>0.2</v>
      </c>
      <c r="L29" s="23">
        <v>0.19</v>
      </c>
      <c r="M29" s="23">
        <v>0.13</v>
      </c>
      <c r="N29" s="23">
        <v>0.15</v>
      </c>
      <c r="O29" s="23">
        <v>0.15</v>
      </c>
      <c r="P29" s="23">
        <v>0.03</v>
      </c>
      <c r="Q29" s="23">
        <v>0.05</v>
      </c>
      <c r="R29" s="206" t="s">
        <v>299</v>
      </c>
      <c r="S29" s="23">
        <v>0.06</v>
      </c>
      <c r="T29" s="23">
        <v>0.15478349999999999</v>
      </c>
      <c r="U29" s="202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7">
        <v>0.25833333333333336</v>
      </c>
      <c r="E30" s="207">
        <v>0.13333333333333333</v>
      </c>
      <c r="F30" s="207">
        <v>0.08</v>
      </c>
      <c r="G30" s="207">
        <v>0.21</v>
      </c>
      <c r="H30" s="207">
        <v>0.19316666666666668</v>
      </c>
      <c r="I30" s="207">
        <v>7.0000000000000007E-2</v>
      </c>
      <c r="J30" s="207">
        <v>0.17999999999999997</v>
      </c>
      <c r="K30" s="207">
        <v>0.19333333333333333</v>
      </c>
      <c r="L30" s="207">
        <v>0.20166666666666666</v>
      </c>
      <c r="M30" s="207">
        <v>0.14000000000000001</v>
      </c>
      <c r="N30" s="207">
        <v>0.14166666666666669</v>
      </c>
      <c r="O30" s="207">
        <v>0.15333333333333335</v>
      </c>
      <c r="P30" s="207">
        <v>4.3333333333333335E-2</v>
      </c>
      <c r="Q30" s="207">
        <v>6.3333333333333339E-2</v>
      </c>
      <c r="R30" s="207" t="s">
        <v>726</v>
      </c>
      <c r="S30" s="207">
        <v>6.6666666666666666E-2</v>
      </c>
      <c r="T30" s="207">
        <v>0.15918297222222225</v>
      </c>
      <c r="U30" s="202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0.26</v>
      </c>
      <c r="E31" s="23">
        <v>0.13</v>
      </c>
      <c r="F31" s="23">
        <v>0.08</v>
      </c>
      <c r="G31" s="23">
        <v>0.21</v>
      </c>
      <c r="H31" s="23">
        <v>0.194825</v>
      </c>
      <c r="I31" s="23">
        <v>7.0000000000000007E-2</v>
      </c>
      <c r="J31" s="23">
        <v>0.18</v>
      </c>
      <c r="K31" s="23">
        <v>0.19500000000000001</v>
      </c>
      <c r="L31" s="23">
        <v>0.2</v>
      </c>
      <c r="M31" s="23">
        <v>0.14000000000000001</v>
      </c>
      <c r="N31" s="23">
        <v>0.14000000000000001</v>
      </c>
      <c r="O31" s="23">
        <v>0.15</v>
      </c>
      <c r="P31" s="23">
        <v>0.04</v>
      </c>
      <c r="Q31" s="23">
        <v>6.5000000000000002E-2</v>
      </c>
      <c r="R31" s="23" t="s">
        <v>726</v>
      </c>
      <c r="S31" s="23">
        <v>6.5000000000000002E-2</v>
      </c>
      <c r="T31" s="23">
        <v>0.1575915</v>
      </c>
      <c r="U31" s="202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7.5277265270908156E-3</v>
      </c>
      <c r="E32" s="23">
        <v>5.1639777949432277E-3</v>
      </c>
      <c r="F32" s="23">
        <v>6.3245553203367553E-3</v>
      </c>
      <c r="G32" s="23">
        <v>6.3245553203367553E-3</v>
      </c>
      <c r="H32" s="23">
        <v>4.1925727980163478E-3</v>
      </c>
      <c r="I32" s="23">
        <v>0</v>
      </c>
      <c r="J32" s="23">
        <v>6.3245553203367553E-3</v>
      </c>
      <c r="K32" s="23">
        <v>8.1649658092772665E-3</v>
      </c>
      <c r="L32" s="23">
        <v>9.8319208025017483E-3</v>
      </c>
      <c r="M32" s="23">
        <v>8.9442719099991543E-3</v>
      </c>
      <c r="N32" s="23">
        <v>2.3166067138525388E-2</v>
      </c>
      <c r="O32" s="23">
        <v>5.1639777949432277E-3</v>
      </c>
      <c r="P32" s="23">
        <v>1.5055453054181621E-2</v>
      </c>
      <c r="Q32" s="23">
        <v>8.1649658092773202E-3</v>
      </c>
      <c r="R32" s="23" t="s">
        <v>726</v>
      </c>
      <c r="S32" s="23">
        <v>8.164965809277263E-3</v>
      </c>
      <c r="T32" s="23">
        <v>9.9560188816261528E-3</v>
      </c>
      <c r="U32" s="202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2.9139586556480575E-2</v>
      </c>
      <c r="E33" s="13">
        <v>3.872983346207421E-2</v>
      </c>
      <c r="F33" s="13">
        <v>7.9056941504209444E-2</v>
      </c>
      <c r="G33" s="13">
        <v>3.0116930096841694E-2</v>
      </c>
      <c r="H33" s="13">
        <v>2.1704432086365907E-2</v>
      </c>
      <c r="I33" s="13">
        <v>0</v>
      </c>
      <c r="J33" s="13">
        <v>3.5136418446315314E-2</v>
      </c>
      <c r="K33" s="13">
        <v>4.2232581772123794E-2</v>
      </c>
      <c r="L33" s="13">
        <v>4.8753326293397098E-2</v>
      </c>
      <c r="M33" s="13">
        <v>6.388765649999395E-2</v>
      </c>
      <c r="N33" s="13">
        <v>0.16352517980135564</v>
      </c>
      <c r="O33" s="13">
        <v>3.3678116053977566E-2</v>
      </c>
      <c r="P33" s="13">
        <v>0.34743353201957583</v>
      </c>
      <c r="Q33" s="13">
        <v>0.12892051277806293</v>
      </c>
      <c r="R33" s="13" t="s">
        <v>726</v>
      </c>
      <c r="S33" s="13">
        <v>0.12247448713915894</v>
      </c>
      <c r="T33" s="13">
        <v>6.2544496704882324E-2</v>
      </c>
      <c r="U33" s="150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0.8058614695268087</v>
      </c>
      <c r="E34" s="13">
        <v>-6.7942467341002066E-2</v>
      </c>
      <c r="F34" s="13">
        <v>-0.44076548040460128</v>
      </c>
      <c r="G34" s="13">
        <v>0.46799061393792174</v>
      </c>
      <c r="H34" s="13">
        <v>0.35031835043972337</v>
      </c>
      <c r="I34" s="13">
        <v>-0.51066979535402601</v>
      </c>
      <c r="J34" s="13">
        <v>0.25827766908964689</v>
      </c>
      <c r="K34" s="13">
        <v>0.35148342235554697</v>
      </c>
      <c r="L34" s="13">
        <v>0.40973701814673436</v>
      </c>
      <c r="M34" s="13">
        <v>-2.1339590708052025E-2</v>
      </c>
      <c r="N34" s="13">
        <v>-9.6888715498145705E-3</v>
      </c>
      <c r="O34" s="13">
        <v>7.1866162557847835E-2</v>
      </c>
      <c r="P34" s="13">
        <v>-0.69708130188582573</v>
      </c>
      <c r="Q34" s="13">
        <v>-0.55727267198697594</v>
      </c>
      <c r="R34" s="13" t="s">
        <v>726</v>
      </c>
      <c r="S34" s="13">
        <v>-0.53397123367050103</v>
      </c>
      <c r="T34" s="13">
        <v>0.11275766248077712</v>
      </c>
      <c r="U34" s="150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>
        <v>1.31</v>
      </c>
      <c r="E35" s="44">
        <v>0.09</v>
      </c>
      <c r="F35" s="44">
        <v>0.69</v>
      </c>
      <c r="G35" s="44">
        <v>0.77</v>
      </c>
      <c r="H35" s="44">
        <v>0.57999999999999996</v>
      </c>
      <c r="I35" s="44">
        <v>0.81</v>
      </c>
      <c r="J35" s="44">
        <v>0.43</v>
      </c>
      <c r="K35" s="44">
        <v>0.57999999999999996</v>
      </c>
      <c r="L35" s="44">
        <v>0.67</v>
      </c>
      <c r="M35" s="44">
        <v>0.02</v>
      </c>
      <c r="N35" s="44">
        <v>0</v>
      </c>
      <c r="O35" s="44">
        <v>0.13</v>
      </c>
      <c r="P35" s="44">
        <v>1.1100000000000001</v>
      </c>
      <c r="Q35" s="44">
        <v>0.88</v>
      </c>
      <c r="R35" s="44">
        <v>1.31</v>
      </c>
      <c r="S35" s="44">
        <v>0.84</v>
      </c>
      <c r="T35" s="44">
        <v>0.2</v>
      </c>
      <c r="U35" s="150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BM36" s="55"/>
    </row>
    <row r="37" spans="1:65">
      <c r="BM37" s="55"/>
    </row>
    <row r="38" spans="1:65">
      <c r="BM38" s="55"/>
    </row>
    <row r="39" spans="1:65">
      <c r="BM39" s="55"/>
    </row>
    <row r="40" spans="1:65">
      <c r="BM40" s="55"/>
    </row>
    <row r="41" spans="1:65">
      <c r="BM41" s="55"/>
    </row>
    <row r="42" spans="1:65">
      <c r="BM42" s="55"/>
    </row>
    <row r="43" spans="1:65">
      <c r="BM43" s="55"/>
    </row>
    <row r="44" spans="1:65">
      <c r="BM44" s="55"/>
    </row>
    <row r="45" spans="1:65">
      <c r="BM45" s="55"/>
    </row>
    <row r="46" spans="1:65">
      <c r="BM46" s="55"/>
    </row>
    <row r="47" spans="1:65">
      <c r="BM47" s="55"/>
    </row>
    <row r="48" spans="1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5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6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  <row r="102" spans="65:65">
      <c r="BM102" s="57"/>
    </row>
    <row r="103" spans="65:65">
      <c r="BM103" s="57"/>
    </row>
    <row r="104" spans="65:65">
      <c r="BM104" s="57"/>
    </row>
    <row r="105" spans="65:65">
      <c r="BM105" s="57"/>
    </row>
    <row r="106" spans="65:65">
      <c r="BM106" s="57"/>
    </row>
    <row r="107" spans="65:65">
      <c r="BM107" s="57"/>
    </row>
    <row r="108" spans="65:65">
      <c r="BM108" s="57"/>
    </row>
    <row r="109" spans="65:65">
      <c r="BM109" s="57"/>
    </row>
    <row r="110" spans="65:65">
      <c r="BM110" s="57"/>
    </row>
    <row r="111" spans="65:65">
      <c r="BM111" s="57"/>
    </row>
    <row r="112" spans="65:65">
      <c r="BM112" s="57"/>
    </row>
    <row r="113" spans="65:65">
      <c r="BM113" s="57"/>
    </row>
    <row r="114" spans="65:65">
      <c r="BM114" s="57"/>
    </row>
    <row r="115" spans="65:65">
      <c r="BM115" s="57"/>
    </row>
    <row r="116" spans="65:65">
      <c r="BM116" s="57"/>
    </row>
    <row r="117" spans="65:65">
      <c r="BM117" s="57"/>
    </row>
    <row r="118" spans="65:65">
      <c r="BM118" s="57"/>
    </row>
    <row r="119" spans="65:65">
      <c r="BM119" s="57"/>
    </row>
  </sheetData>
  <dataConsolidate/>
  <conditionalFormatting sqref="B6:S11 B24:T29">
    <cfRule type="expression" dxfId="17" priority="6">
      <formula>AND($B6&lt;&gt;$B5,NOT(ISBLANK(INDIRECT(Anlyt_LabRefThisCol))))</formula>
    </cfRule>
  </conditionalFormatting>
  <conditionalFormatting sqref="C2:S17 C20:T35">
    <cfRule type="expression" dxfId="16" priority="4" stopIfTrue="1">
      <formula>AND(ISBLANK(INDIRECT(Anlyt_LabRefLastCol)),ISBLANK(INDIRECT(Anlyt_LabRefThisCol)))</formula>
    </cfRule>
    <cfRule type="expression" dxfId="15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A9EF-9A58-40A8-9644-C878DEC45A03}">
  <sheetPr codeName="Sheet17"/>
  <dimension ref="A1:BN101"/>
  <sheetViews>
    <sheetView zoomScaleNormal="100" workbookViewId="0"/>
  </sheetViews>
  <sheetFormatPr defaultColWidth="9.140625" defaultRowHeight="12.75"/>
  <cols>
    <col min="1" max="1" width="13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599</v>
      </c>
      <c r="BM1" s="27" t="s">
        <v>286</v>
      </c>
    </row>
    <row r="2" spans="1:66" ht="15">
      <c r="A2" s="24" t="s">
        <v>210</v>
      </c>
      <c r="B2" s="18" t="s">
        <v>110</v>
      </c>
      <c r="C2" s="15" t="s">
        <v>111</v>
      </c>
      <c r="D2" s="16" t="s">
        <v>236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243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328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0">
        <v>0.02</v>
      </c>
      <c r="E6" s="202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0.02</v>
      </c>
      <c r="E7" s="202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7</v>
      </c>
    </row>
    <row r="8" spans="1:66">
      <c r="A8" s="29"/>
      <c r="B8" s="19">
        <v>1</v>
      </c>
      <c r="C8" s="9">
        <v>3</v>
      </c>
      <c r="D8" s="23">
        <v>0.01</v>
      </c>
      <c r="E8" s="202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0.01</v>
      </c>
      <c r="E9" s="202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1.4999999999999999E-2</v>
      </c>
      <c r="BN9" s="27"/>
    </row>
    <row r="10" spans="1:66">
      <c r="A10" s="29"/>
      <c r="B10" s="19">
        <v>1</v>
      </c>
      <c r="C10" s="9">
        <v>5</v>
      </c>
      <c r="D10" s="23">
        <v>0.02</v>
      </c>
      <c r="E10" s="202"/>
      <c r="F10" s="203"/>
      <c r="G10" s="203"/>
      <c r="H10" s="203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15</v>
      </c>
    </row>
    <row r="11" spans="1:66">
      <c r="A11" s="29"/>
      <c r="B11" s="19">
        <v>1</v>
      </c>
      <c r="C11" s="9">
        <v>6</v>
      </c>
      <c r="D11" s="23">
        <v>0.01</v>
      </c>
      <c r="E11" s="202"/>
      <c r="F11" s="203"/>
      <c r="G11" s="203"/>
      <c r="H11" s="203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7">
        <v>1.4999999999999999E-2</v>
      </c>
      <c r="E12" s="202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1.4999999999999999E-2</v>
      </c>
      <c r="E13" s="202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5.4772255750516639E-3</v>
      </c>
      <c r="E14" s="202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0.36514837167011094</v>
      </c>
      <c r="E15" s="15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0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 t="s">
        <v>278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>
      <c r="BM19" s="55"/>
    </row>
    <row r="20" spans="1:65">
      <c r="BM20" s="55"/>
    </row>
    <row r="21" spans="1:65">
      <c r="BM21" s="55"/>
    </row>
    <row r="22" spans="1:65">
      <c r="BM22" s="55"/>
    </row>
    <row r="23" spans="1:65">
      <c r="BM23" s="55"/>
    </row>
    <row r="24" spans="1:65">
      <c r="BM24" s="55"/>
    </row>
    <row r="25" spans="1:65">
      <c r="BM25" s="55"/>
    </row>
    <row r="26" spans="1:65">
      <c r="BM26" s="55"/>
    </row>
    <row r="27" spans="1:65">
      <c r="BM27" s="55"/>
    </row>
    <row r="28" spans="1:65">
      <c r="BM28" s="55"/>
    </row>
    <row r="29" spans="1:65">
      <c r="BM29" s="55"/>
    </row>
    <row r="30" spans="1:65">
      <c r="BM30" s="55"/>
    </row>
    <row r="31" spans="1:65">
      <c r="BM31" s="55"/>
    </row>
    <row r="32" spans="1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11">
    <cfRule type="expression" dxfId="14" priority="3">
      <formula>AND($B6&lt;&gt;$B5,NOT(ISBLANK(INDIRECT(Anlyt_LabRefThisCol))))</formula>
    </cfRule>
  </conditionalFormatting>
  <conditionalFormatting sqref="C2:D17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10514-CC53-4017-86CE-0E9454AC88AE}">
  <sheetPr codeName="Sheet18"/>
  <dimension ref="A1:BN4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9.5">
      <c r="B1" s="8" t="s">
        <v>600</v>
      </c>
      <c r="BM1" s="27" t="s">
        <v>286</v>
      </c>
    </row>
    <row r="2" spans="1:66" ht="19.5">
      <c r="A2" s="24" t="s">
        <v>117</v>
      </c>
      <c r="B2" s="18" t="s">
        <v>110</v>
      </c>
      <c r="C2" s="15" t="s">
        <v>111</v>
      </c>
      <c r="D2" s="16" t="s">
        <v>329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98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14.84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14.85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11</v>
      </c>
    </row>
    <row r="8" spans="1:66">
      <c r="A8" s="29"/>
      <c r="B8" s="20" t="s">
        <v>273</v>
      </c>
      <c r="C8" s="12"/>
      <c r="D8" s="22">
        <v>14.844999999999999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14.844999999999999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14.845000000000001</v>
      </c>
      <c r="BN9" s="27"/>
    </row>
    <row r="10" spans="1:66">
      <c r="A10" s="29"/>
      <c r="B10" s="3" t="s">
        <v>275</v>
      </c>
      <c r="C10" s="28"/>
      <c r="D10" s="23">
        <v>7.0710678118653244E-3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17</v>
      </c>
    </row>
    <row r="11" spans="1:66">
      <c r="A11" s="29"/>
      <c r="B11" s="3" t="s">
        <v>86</v>
      </c>
      <c r="C11" s="28"/>
      <c r="D11" s="13">
        <v>4.7632656193097507E-4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-1.1102230246251565E-16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601</v>
      </c>
      <c r="BM15" s="27" t="s">
        <v>286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329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237</v>
      </c>
      <c r="C17" s="9" t="s">
        <v>237</v>
      </c>
      <c r="D17" s="10" t="s">
        <v>112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98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0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0</v>
      </c>
    </row>
    <row r="20" spans="1:65">
      <c r="A20" s="29"/>
      <c r="B20" s="18">
        <v>1</v>
      </c>
      <c r="C20" s="14">
        <v>1</v>
      </c>
      <c r="D20" s="221">
        <v>60</v>
      </c>
      <c r="E20" s="223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5">
        <v>1</v>
      </c>
    </row>
    <row r="21" spans="1:65">
      <c r="A21" s="29"/>
      <c r="B21" s="19">
        <v>1</v>
      </c>
      <c r="C21" s="9">
        <v>2</v>
      </c>
      <c r="D21" s="226">
        <v>60</v>
      </c>
      <c r="E21" s="223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5">
        <v>12</v>
      </c>
    </row>
    <row r="22" spans="1:65">
      <c r="A22" s="29"/>
      <c r="B22" s="20" t="s">
        <v>273</v>
      </c>
      <c r="C22" s="12"/>
      <c r="D22" s="229">
        <v>60</v>
      </c>
      <c r="E22" s="223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5">
        <v>16</v>
      </c>
    </row>
    <row r="23" spans="1:65">
      <c r="A23" s="29"/>
      <c r="B23" s="3" t="s">
        <v>274</v>
      </c>
      <c r="C23" s="28"/>
      <c r="D23" s="226">
        <v>60</v>
      </c>
      <c r="E23" s="223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5">
        <v>60</v>
      </c>
    </row>
    <row r="24" spans="1:65">
      <c r="A24" s="29"/>
      <c r="B24" s="3" t="s">
        <v>275</v>
      </c>
      <c r="C24" s="28"/>
      <c r="D24" s="226">
        <v>0</v>
      </c>
      <c r="E24" s="223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5">
        <v>18</v>
      </c>
    </row>
    <row r="25" spans="1:65">
      <c r="A25" s="29"/>
      <c r="B25" s="3" t="s">
        <v>86</v>
      </c>
      <c r="C25" s="28"/>
      <c r="D25" s="13">
        <v>0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602</v>
      </c>
      <c r="BM29" s="27" t="s">
        <v>286</v>
      </c>
    </row>
    <row r="30" spans="1:65" ht="15">
      <c r="A30" s="24" t="s">
        <v>106</v>
      </c>
      <c r="B30" s="18" t="s">
        <v>110</v>
      </c>
      <c r="C30" s="15" t="s">
        <v>111</v>
      </c>
      <c r="D30" s="16" t="s">
        <v>329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237</v>
      </c>
      <c r="C31" s="9" t="s">
        <v>237</v>
      </c>
      <c r="D31" s="10" t="s">
        <v>112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98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3562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3562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13</v>
      </c>
    </row>
    <row r="36" spans="1:65">
      <c r="A36" s="29"/>
      <c r="B36" s="20" t="s">
        <v>273</v>
      </c>
      <c r="C36" s="12"/>
      <c r="D36" s="229">
        <v>3562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274</v>
      </c>
      <c r="C37" s="28"/>
      <c r="D37" s="226">
        <v>3562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3561.6350000000002</v>
      </c>
    </row>
    <row r="38" spans="1:65">
      <c r="A38" s="29"/>
      <c r="B38" s="3" t="s">
        <v>275</v>
      </c>
      <c r="C38" s="28"/>
      <c r="D38" s="226">
        <v>0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19</v>
      </c>
    </row>
    <row r="39" spans="1:65">
      <c r="A39" s="29"/>
      <c r="B39" s="3" t="s">
        <v>86</v>
      </c>
      <c r="C39" s="28"/>
      <c r="D39" s="13">
        <v>0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1.0248102346244181E-4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603</v>
      </c>
      <c r="BM43" s="27" t="s">
        <v>286</v>
      </c>
    </row>
    <row r="44" spans="1:65" ht="15">
      <c r="A44" s="24" t="s">
        <v>100</v>
      </c>
      <c r="B44" s="18" t="s">
        <v>110</v>
      </c>
      <c r="C44" s="15" t="s">
        <v>111</v>
      </c>
      <c r="D44" s="16" t="s">
        <v>329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237</v>
      </c>
      <c r="C45" s="9" t="s">
        <v>237</v>
      </c>
      <c r="D45" s="10" t="s">
        <v>112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1</v>
      </c>
    </row>
    <row r="46" spans="1:65">
      <c r="A46" s="29"/>
      <c r="B46" s="19"/>
      <c r="C46" s="9"/>
      <c r="D46" s="10" t="s">
        <v>98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1.72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1.73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14</v>
      </c>
    </row>
    <row r="50" spans="1:65">
      <c r="A50" s="29"/>
      <c r="B50" s="20" t="s">
        <v>273</v>
      </c>
      <c r="C50" s="12"/>
      <c r="D50" s="22">
        <v>1.7250000000000001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1.7250000000000001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1.7250000000000001</v>
      </c>
    </row>
    <row r="52" spans="1:65">
      <c r="A52" s="29"/>
      <c r="B52" s="3" t="s">
        <v>275</v>
      </c>
      <c r="C52" s="28"/>
      <c r="D52" s="23">
        <v>7.0710678118654814E-3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20</v>
      </c>
    </row>
    <row r="53" spans="1:65">
      <c r="A53" s="29"/>
      <c r="B53" s="3" t="s">
        <v>86</v>
      </c>
      <c r="C53" s="28"/>
      <c r="D53" s="13">
        <v>4.0991697460089748E-3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604</v>
      </c>
      <c r="BM57" s="27" t="s">
        <v>286</v>
      </c>
    </row>
    <row r="58" spans="1:65" ht="15">
      <c r="A58" s="24" t="s">
        <v>213</v>
      </c>
      <c r="B58" s="18" t="s">
        <v>110</v>
      </c>
      <c r="C58" s="15" t="s">
        <v>111</v>
      </c>
      <c r="D58" s="16" t="s">
        <v>329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237</v>
      </c>
      <c r="C59" s="9" t="s">
        <v>237</v>
      </c>
      <c r="D59" s="10" t="s">
        <v>112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98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1</v>
      </c>
    </row>
    <row r="62" spans="1:65">
      <c r="A62" s="29"/>
      <c r="B62" s="18">
        <v>1</v>
      </c>
      <c r="C62" s="14">
        <v>1</v>
      </c>
      <c r="D62" s="210">
        <v>10</v>
      </c>
      <c r="E62" s="212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  <c r="BI62" s="213"/>
      <c r="BJ62" s="213"/>
      <c r="BK62" s="213"/>
      <c r="BL62" s="213"/>
      <c r="BM62" s="214">
        <v>1</v>
      </c>
    </row>
    <row r="63" spans="1:65">
      <c r="A63" s="29"/>
      <c r="B63" s="19">
        <v>1</v>
      </c>
      <c r="C63" s="9">
        <v>2</v>
      </c>
      <c r="D63" s="215">
        <v>40</v>
      </c>
      <c r="E63" s="212"/>
      <c r="F63" s="213"/>
      <c r="G63" s="213"/>
      <c r="H63" s="213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  <c r="BI63" s="213"/>
      <c r="BJ63" s="213"/>
      <c r="BK63" s="213"/>
      <c r="BL63" s="213"/>
      <c r="BM63" s="214">
        <v>15</v>
      </c>
    </row>
    <row r="64" spans="1:65">
      <c r="A64" s="29"/>
      <c r="B64" s="20" t="s">
        <v>273</v>
      </c>
      <c r="C64" s="12"/>
      <c r="D64" s="219">
        <v>25</v>
      </c>
      <c r="E64" s="212"/>
      <c r="F64" s="213"/>
      <c r="G64" s="213"/>
      <c r="H64" s="213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  <c r="BI64" s="213"/>
      <c r="BJ64" s="213"/>
      <c r="BK64" s="213"/>
      <c r="BL64" s="213"/>
      <c r="BM64" s="214">
        <v>16</v>
      </c>
    </row>
    <row r="65" spans="1:65">
      <c r="A65" s="29"/>
      <c r="B65" s="3" t="s">
        <v>274</v>
      </c>
      <c r="C65" s="28"/>
      <c r="D65" s="215">
        <v>25</v>
      </c>
      <c r="E65" s="212"/>
      <c r="F65" s="213"/>
      <c r="G65" s="213"/>
      <c r="H65" s="213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3"/>
      <c r="BB65" s="213"/>
      <c r="BC65" s="213"/>
      <c r="BD65" s="213"/>
      <c r="BE65" s="213"/>
      <c r="BF65" s="213"/>
      <c r="BG65" s="213"/>
      <c r="BH65" s="213"/>
      <c r="BI65" s="213"/>
      <c r="BJ65" s="213"/>
      <c r="BK65" s="213"/>
      <c r="BL65" s="213"/>
      <c r="BM65" s="214">
        <v>25</v>
      </c>
    </row>
    <row r="66" spans="1:65">
      <c r="A66" s="29"/>
      <c r="B66" s="3" t="s">
        <v>275</v>
      </c>
      <c r="C66" s="28"/>
      <c r="D66" s="215">
        <v>21.213203435596427</v>
      </c>
      <c r="E66" s="212"/>
      <c r="F66" s="213"/>
      <c r="G66" s="213"/>
      <c r="H66" s="213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3"/>
      <c r="BC66" s="213"/>
      <c r="BD66" s="213"/>
      <c r="BE66" s="213"/>
      <c r="BF66" s="213"/>
      <c r="BG66" s="213"/>
      <c r="BH66" s="213"/>
      <c r="BI66" s="213"/>
      <c r="BJ66" s="213"/>
      <c r="BK66" s="213"/>
      <c r="BL66" s="213"/>
      <c r="BM66" s="214">
        <v>21</v>
      </c>
    </row>
    <row r="67" spans="1:65">
      <c r="A67" s="29"/>
      <c r="B67" s="3" t="s">
        <v>86</v>
      </c>
      <c r="C67" s="28"/>
      <c r="D67" s="13">
        <v>0.84852813742385702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605</v>
      </c>
      <c r="BM71" s="27" t="s">
        <v>286</v>
      </c>
    </row>
    <row r="72" spans="1:65" ht="15">
      <c r="A72" s="24" t="s">
        <v>25</v>
      </c>
      <c r="B72" s="18" t="s">
        <v>110</v>
      </c>
      <c r="C72" s="15" t="s">
        <v>111</v>
      </c>
      <c r="D72" s="16" t="s">
        <v>329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237</v>
      </c>
      <c r="C73" s="9" t="s">
        <v>237</v>
      </c>
      <c r="D73" s="10" t="s">
        <v>112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98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1</v>
      </c>
    </row>
    <row r="76" spans="1:65">
      <c r="A76" s="29"/>
      <c r="B76" s="18">
        <v>1</v>
      </c>
      <c r="C76" s="14">
        <v>1</v>
      </c>
      <c r="D76" s="211" t="s">
        <v>95</v>
      </c>
      <c r="E76" s="212"/>
      <c r="F76" s="213"/>
      <c r="G76" s="213"/>
      <c r="H76" s="213"/>
      <c r="I76" s="213"/>
      <c r="J76" s="213"/>
      <c r="K76" s="213"/>
      <c r="L76" s="213"/>
      <c r="M76" s="213"/>
      <c r="N76" s="213"/>
      <c r="O76" s="213"/>
      <c r="P76" s="213"/>
      <c r="Q76" s="213"/>
      <c r="R76" s="213"/>
      <c r="S76" s="213"/>
      <c r="T76" s="213"/>
      <c r="U76" s="213"/>
      <c r="V76" s="213"/>
      <c r="W76" s="213"/>
      <c r="X76" s="213"/>
      <c r="Y76" s="213"/>
      <c r="Z76" s="213"/>
      <c r="AA76" s="213"/>
      <c r="AB76" s="213"/>
      <c r="AC76" s="213"/>
      <c r="AD76" s="213"/>
      <c r="AE76" s="213"/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3"/>
      <c r="BB76" s="213"/>
      <c r="BC76" s="213"/>
      <c r="BD76" s="213"/>
      <c r="BE76" s="213"/>
      <c r="BF76" s="213"/>
      <c r="BG76" s="213"/>
      <c r="BH76" s="213"/>
      <c r="BI76" s="213"/>
      <c r="BJ76" s="213"/>
      <c r="BK76" s="213"/>
      <c r="BL76" s="213"/>
      <c r="BM76" s="214">
        <v>1</v>
      </c>
    </row>
    <row r="77" spans="1:65">
      <c r="A77" s="29"/>
      <c r="B77" s="19">
        <v>1</v>
      </c>
      <c r="C77" s="9">
        <v>2</v>
      </c>
      <c r="D77" s="216" t="s">
        <v>95</v>
      </c>
      <c r="E77" s="212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W77" s="213"/>
      <c r="X77" s="213"/>
      <c r="Y77" s="213"/>
      <c r="Z77" s="213"/>
      <c r="AA77" s="213"/>
      <c r="AB77" s="213"/>
      <c r="AC77" s="213"/>
      <c r="AD77" s="213"/>
      <c r="AE77" s="213"/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3"/>
      <c r="BB77" s="213"/>
      <c r="BC77" s="213"/>
      <c r="BD77" s="213"/>
      <c r="BE77" s="213"/>
      <c r="BF77" s="213"/>
      <c r="BG77" s="213"/>
      <c r="BH77" s="213"/>
      <c r="BI77" s="213"/>
      <c r="BJ77" s="213"/>
      <c r="BK77" s="213"/>
      <c r="BL77" s="213"/>
      <c r="BM77" s="214">
        <v>16</v>
      </c>
    </row>
    <row r="78" spans="1:65">
      <c r="A78" s="29"/>
      <c r="B78" s="20" t="s">
        <v>273</v>
      </c>
      <c r="C78" s="12"/>
      <c r="D78" s="219" t="s">
        <v>726</v>
      </c>
      <c r="E78" s="212"/>
      <c r="F78" s="213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13"/>
      <c r="R78" s="213"/>
      <c r="S78" s="213"/>
      <c r="T78" s="213"/>
      <c r="U78" s="213"/>
      <c r="V78" s="213"/>
      <c r="W78" s="213"/>
      <c r="X78" s="213"/>
      <c r="Y78" s="213"/>
      <c r="Z78" s="213"/>
      <c r="AA78" s="213"/>
      <c r="AB78" s="213"/>
      <c r="AC78" s="213"/>
      <c r="AD78" s="213"/>
      <c r="AE78" s="213"/>
      <c r="AF78" s="213"/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  <c r="BI78" s="213"/>
      <c r="BJ78" s="213"/>
      <c r="BK78" s="213"/>
      <c r="BL78" s="213"/>
      <c r="BM78" s="214">
        <v>16</v>
      </c>
    </row>
    <row r="79" spans="1:65">
      <c r="A79" s="29"/>
      <c r="B79" s="3" t="s">
        <v>274</v>
      </c>
      <c r="C79" s="28"/>
      <c r="D79" s="215" t="s">
        <v>726</v>
      </c>
      <c r="E79" s="212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13"/>
      <c r="R79" s="213"/>
      <c r="S79" s="213"/>
      <c r="T79" s="213"/>
      <c r="U79" s="213"/>
      <c r="V79" s="213"/>
      <c r="W79" s="213"/>
      <c r="X79" s="213"/>
      <c r="Y79" s="213"/>
      <c r="Z79" s="213"/>
      <c r="AA79" s="213"/>
      <c r="AB79" s="213"/>
      <c r="AC79" s="213"/>
      <c r="AD79" s="213"/>
      <c r="AE79" s="213"/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  <c r="BI79" s="213"/>
      <c r="BJ79" s="213"/>
      <c r="BK79" s="213"/>
      <c r="BL79" s="213"/>
      <c r="BM79" s="214" t="s">
        <v>95</v>
      </c>
    </row>
    <row r="80" spans="1:65">
      <c r="A80" s="29"/>
      <c r="B80" s="3" t="s">
        <v>275</v>
      </c>
      <c r="C80" s="28"/>
      <c r="D80" s="215" t="s">
        <v>726</v>
      </c>
      <c r="E80" s="212"/>
      <c r="F80" s="213"/>
      <c r="G80" s="213"/>
      <c r="H80" s="213"/>
      <c r="I80" s="213"/>
      <c r="J80" s="213"/>
      <c r="K80" s="213"/>
      <c r="L80" s="213"/>
      <c r="M80" s="213"/>
      <c r="N80" s="213"/>
      <c r="O80" s="213"/>
      <c r="P80" s="213"/>
      <c r="Q80" s="213"/>
      <c r="R80" s="213"/>
      <c r="S80" s="213"/>
      <c r="T80" s="213"/>
      <c r="U80" s="213"/>
      <c r="V80" s="213"/>
      <c r="W80" s="213"/>
      <c r="X80" s="213"/>
      <c r="Y80" s="213"/>
      <c r="Z80" s="213"/>
      <c r="AA80" s="213"/>
      <c r="AB80" s="213"/>
      <c r="AC80" s="213"/>
      <c r="AD80" s="213"/>
      <c r="AE80" s="213"/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3"/>
      <c r="BB80" s="213"/>
      <c r="BC80" s="213"/>
      <c r="BD80" s="213"/>
      <c r="BE80" s="213"/>
      <c r="BF80" s="213"/>
      <c r="BG80" s="213"/>
      <c r="BH80" s="213"/>
      <c r="BI80" s="213"/>
      <c r="BJ80" s="213"/>
      <c r="BK80" s="213"/>
      <c r="BL80" s="213"/>
      <c r="BM80" s="214">
        <v>22</v>
      </c>
    </row>
    <row r="81" spans="1:65">
      <c r="A81" s="29"/>
      <c r="B81" s="3" t="s">
        <v>86</v>
      </c>
      <c r="C81" s="28"/>
      <c r="D81" s="13" t="s">
        <v>726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 t="s">
        <v>726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9.5">
      <c r="B85" s="8" t="s">
        <v>606</v>
      </c>
      <c r="BM85" s="27" t="s">
        <v>286</v>
      </c>
    </row>
    <row r="86" spans="1:65" ht="19.5">
      <c r="A86" s="24" t="s">
        <v>331</v>
      </c>
      <c r="B86" s="18" t="s">
        <v>110</v>
      </c>
      <c r="C86" s="15" t="s">
        <v>111</v>
      </c>
      <c r="D86" s="16" t="s">
        <v>329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237</v>
      </c>
      <c r="C87" s="9" t="s">
        <v>237</v>
      </c>
      <c r="D87" s="10" t="s">
        <v>112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98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1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1</v>
      </c>
    </row>
    <row r="90" spans="1:65">
      <c r="A90" s="29"/>
      <c r="B90" s="18">
        <v>1</v>
      </c>
      <c r="C90" s="14">
        <v>1</v>
      </c>
      <c r="D90" s="210">
        <v>44</v>
      </c>
      <c r="E90" s="212"/>
      <c r="F90" s="213"/>
      <c r="G90" s="213"/>
      <c r="H90" s="213"/>
      <c r="I90" s="213"/>
      <c r="J90" s="213"/>
      <c r="K90" s="213"/>
      <c r="L90" s="213"/>
      <c r="M90" s="213"/>
      <c r="N90" s="213"/>
      <c r="O90" s="213"/>
      <c r="P90" s="213"/>
      <c r="Q90" s="213"/>
      <c r="R90" s="213"/>
      <c r="S90" s="213"/>
      <c r="T90" s="213"/>
      <c r="U90" s="213"/>
      <c r="V90" s="213"/>
      <c r="W90" s="213"/>
      <c r="X90" s="213"/>
      <c r="Y90" s="213"/>
      <c r="Z90" s="213"/>
      <c r="AA90" s="213"/>
      <c r="AB90" s="213"/>
      <c r="AC90" s="213"/>
      <c r="AD90" s="213"/>
      <c r="AE90" s="213"/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  <c r="BI90" s="213"/>
      <c r="BJ90" s="213"/>
      <c r="BK90" s="213"/>
      <c r="BL90" s="213"/>
      <c r="BM90" s="214">
        <v>1</v>
      </c>
    </row>
    <row r="91" spans="1:65">
      <c r="A91" s="29"/>
      <c r="B91" s="19">
        <v>1</v>
      </c>
      <c r="C91" s="9">
        <v>2</v>
      </c>
      <c r="D91" s="215">
        <v>15</v>
      </c>
      <c r="E91" s="212"/>
      <c r="F91" s="213"/>
      <c r="G91" s="213"/>
      <c r="H91" s="213"/>
      <c r="I91" s="213"/>
      <c r="J91" s="213"/>
      <c r="K91" s="213"/>
      <c r="L91" s="213"/>
      <c r="M91" s="213"/>
      <c r="N91" s="213"/>
      <c r="O91" s="213"/>
      <c r="P91" s="213"/>
      <c r="Q91" s="213"/>
      <c r="R91" s="213"/>
      <c r="S91" s="213"/>
      <c r="T91" s="213"/>
      <c r="U91" s="213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  <c r="BI91" s="213"/>
      <c r="BJ91" s="213"/>
      <c r="BK91" s="213"/>
      <c r="BL91" s="213"/>
      <c r="BM91" s="214">
        <v>17</v>
      </c>
    </row>
    <row r="92" spans="1:65">
      <c r="A92" s="29"/>
      <c r="B92" s="20" t="s">
        <v>273</v>
      </c>
      <c r="C92" s="12"/>
      <c r="D92" s="219">
        <v>29.5</v>
      </c>
      <c r="E92" s="212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3"/>
      <c r="AT92" s="213"/>
      <c r="AU92" s="213"/>
      <c r="AV92" s="213"/>
      <c r="AW92" s="213"/>
      <c r="AX92" s="213"/>
      <c r="AY92" s="213"/>
      <c r="AZ92" s="213"/>
      <c r="BA92" s="213"/>
      <c r="BB92" s="213"/>
      <c r="BC92" s="213"/>
      <c r="BD92" s="213"/>
      <c r="BE92" s="213"/>
      <c r="BF92" s="213"/>
      <c r="BG92" s="213"/>
      <c r="BH92" s="213"/>
      <c r="BI92" s="213"/>
      <c r="BJ92" s="213"/>
      <c r="BK92" s="213"/>
      <c r="BL92" s="213"/>
      <c r="BM92" s="214">
        <v>16</v>
      </c>
    </row>
    <row r="93" spans="1:65">
      <c r="A93" s="29"/>
      <c r="B93" s="3" t="s">
        <v>274</v>
      </c>
      <c r="C93" s="28"/>
      <c r="D93" s="215">
        <v>29.5</v>
      </c>
      <c r="E93" s="212"/>
      <c r="F93" s="213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  <c r="BI93" s="213"/>
      <c r="BJ93" s="213"/>
      <c r="BK93" s="213"/>
      <c r="BL93" s="213"/>
      <c r="BM93" s="214">
        <v>29.23</v>
      </c>
    </row>
    <row r="94" spans="1:65">
      <c r="A94" s="29"/>
      <c r="B94" s="3" t="s">
        <v>275</v>
      </c>
      <c r="C94" s="28"/>
      <c r="D94" s="215">
        <v>20.506096654409877</v>
      </c>
      <c r="E94" s="212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3"/>
      <c r="BB94" s="213"/>
      <c r="BC94" s="213"/>
      <c r="BD94" s="213"/>
      <c r="BE94" s="213"/>
      <c r="BF94" s="213"/>
      <c r="BG94" s="213"/>
      <c r="BH94" s="213"/>
      <c r="BI94" s="213"/>
      <c r="BJ94" s="213"/>
      <c r="BK94" s="213"/>
      <c r="BL94" s="213"/>
      <c r="BM94" s="214">
        <v>23</v>
      </c>
    </row>
    <row r="95" spans="1:65">
      <c r="A95" s="29"/>
      <c r="B95" s="3" t="s">
        <v>86</v>
      </c>
      <c r="C95" s="28"/>
      <c r="D95" s="13">
        <v>0.69512192048847044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9.2370851864522763E-3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607</v>
      </c>
      <c r="BM99" s="27" t="s">
        <v>286</v>
      </c>
    </row>
    <row r="100" spans="1:65" ht="15">
      <c r="A100" s="24" t="s">
        <v>0</v>
      </c>
      <c r="B100" s="18" t="s">
        <v>110</v>
      </c>
      <c r="C100" s="15" t="s">
        <v>111</v>
      </c>
      <c r="D100" s="16" t="s">
        <v>329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237</v>
      </c>
      <c r="C101" s="9" t="s">
        <v>237</v>
      </c>
      <c r="D101" s="10" t="s">
        <v>112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1</v>
      </c>
    </row>
    <row r="102" spans="1:65">
      <c r="A102" s="29"/>
      <c r="B102" s="19"/>
      <c r="C102" s="9"/>
      <c r="D102" s="10" t="s">
        <v>98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3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3</v>
      </c>
    </row>
    <row r="104" spans="1:65">
      <c r="A104" s="29"/>
      <c r="B104" s="18">
        <v>1</v>
      </c>
      <c r="C104" s="14">
        <v>1</v>
      </c>
      <c r="D104" s="200">
        <v>6.2E-2</v>
      </c>
      <c r="E104" s="202"/>
      <c r="F104" s="203"/>
      <c r="G104" s="203"/>
      <c r="H104" s="203"/>
      <c r="I104" s="203"/>
      <c r="J104" s="203"/>
      <c r="K104" s="203"/>
      <c r="L104" s="203"/>
      <c r="M104" s="203"/>
      <c r="N104" s="203"/>
      <c r="O104" s="203"/>
      <c r="P104" s="203"/>
      <c r="Q104" s="203"/>
      <c r="R104" s="203"/>
      <c r="S104" s="203"/>
      <c r="T104" s="203"/>
      <c r="U104" s="203"/>
      <c r="V104" s="203"/>
      <c r="W104" s="203"/>
      <c r="X104" s="203"/>
      <c r="Y104" s="203"/>
      <c r="Z104" s="203"/>
      <c r="AA104" s="203"/>
      <c r="AB104" s="203"/>
      <c r="AC104" s="203"/>
      <c r="AD104" s="203"/>
      <c r="AE104" s="203"/>
      <c r="AF104" s="203"/>
      <c r="AG104" s="203"/>
      <c r="AH104" s="203"/>
      <c r="AI104" s="203"/>
      <c r="AJ104" s="203"/>
      <c r="AK104" s="203"/>
      <c r="AL104" s="203"/>
      <c r="AM104" s="203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203"/>
      <c r="AY104" s="203"/>
      <c r="AZ104" s="203"/>
      <c r="BA104" s="203"/>
      <c r="BB104" s="203"/>
      <c r="BC104" s="203"/>
      <c r="BD104" s="203"/>
      <c r="BE104" s="203"/>
      <c r="BF104" s="203"/>
      <c r="BG104" s="203"/>
      <c r="BH104" s="203"/>
      <c r="BI104" s="203"/>
      <c r="BJ104" s="203"/>
      <c r="BK104" s="203"/>
      <c r="BL104" s="203"/>
      <c r="BM104" s="204">
        <v>1</v>
      </c>
    </row>
    <row r="105" spans="1:65">
      <c r="A105" s="29"/>
      <c r="B105" s="19">
        <v>1</v>
      </c>
      <c r="C105" s="9">
        <v>2</v>
      </c>
      <c r="D105" s="23">
        <v>6.2E-2</v>
      </c>
      <c r="E105" s="202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203"/>
      <c r="R105" s="203"/>
      <c r="S105" s="203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203"/>
      <c r="AF105" s="203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203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4">
        <v>18</v>
      </c>
    </row>
    <row r="106" spans="1:65">
      <c r="A106" s="29"/>
      <c r="B106" s="20" t="s">
        <v>273</v>
      </c>
      <c r="C106" s="12"/>
      <c r="D106" s="207">
        <v>6.2E-2</v>
      </c>
      <c r="E106" s="202"/>
      <c r="F106" s="203"/>
      <c r="G106" s="203"/>
      <c r="H106" s="203"/>
      <c r="I106" s="203"/>
      <c r="J106" s="203"/>
      <c r="K106" s="203"/>
      <c r="L106" s="203"/>
      <c r="M106" s="203"/>
      <c r="N106" s="203"/>
      <c r="O106" s="203"/>
      <c r="P106" s="203"/>
      <c r="Q106" s="203"/>
      <c r="R106" s="203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203"/>
      <c r="AF106" s="203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4">
        <v>16</v>
      </c>
    </row>
    <row r="107" spans="1:65">
      <c r="A107" s="29"/>
      <c r="B107" s="3" t="s">
        <v>274</v>
      </c>
      <c r="C107" s="28"/>
      <c r="D107" s="23">
        <v>6.2E-2</v>
      </c>
      <c r="E107" s="202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3"/>
      <c r="Q107" s="203"/>
      <c r="R107" s="20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203"/>
      <c r="AE107" s="203"/>
      <c r="AF107" s="203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203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4">
        <v>6.2E-2</v>
      </c>
    </row>
    <row r="108" spans="1:65">
      <c r="A108" s="29"/>
      <c r="B108" s="3" t="s">
        <v>275</v>
      </c>
      <c r="C108" s="28"/>
      <c r="D108" s="23">
        <v>0</v>
      </c>
      <c r="E108" s="202"/>
      <c r="F108" s="203"/>
      <c r="G108" s="203"/>
      <c r="H108" s="203"/>
      <c r="I108" s="203"/>
      <c r="J108" s="203"/>
      <c r="K108" s="203"/>
      <c r="L108" s="203"/>
      <c r="M108" s="203"/>
      <c r="N108" s="203"/>
      <c r="O108" s="203"/>
      <c r="P108" s="203"/>
      <c r="Q108" s="203"/>
      <c r="R108" s="203"/>
      <c r="S108" s="203"/>
      <c r="T108" s="203"/>
      <c r="U108" s="203"/>
      <c r="V108" s="203"/>
      <c r="W108" s="203"/>
      <c r="X108" s="203"/>
      <c r="Y108" s="203"/>
      <c r="Z108" s="203"/>
      <c r="AA108" s="203"/>
      <c r="AB108" s="203"/>
      <c r="AC108" s="203"/>
      <c r="AD108" s="203"/>
      <c r="AE108" s="203"/>
      <c r="AF108" s="203"/>
      <c r="AG108" s="203"/>
      <c r="AH108" s="203"/>
      <c r="AI108" s="203"/>
      <c r="AJ108" s="203"/>
      <c r="AK108" s="203"/>
      <c r="AL108" s="203"/>
      <c r="AM108" s="203"/>
      <c r="AN108" s="203"/>
      <c r="AO108" s="203"/>
      <c r="AP108" s="203"/>
      <c r="AQ108" s="203"/>
      <c r="AR108" s="203"/>
      <c r="AS108" s="203"/>
      <c r="AT108" s="203"/>
      <c r="AU108" s="203"/>
      <c r="AV108" s="203"/>
      <c r="AW108" s="203"/>
      <c r="AX108" s="203"/>
      <c r="AY108" s="203"/>
      <c r="AZ108" s="203"/>
      <c r="BA108" s="203"/>
      <c r="BB108" s="203"/>
      <c r="BC108" s="203"/>
      <c r="BD108" s="203"/>
      <c r="BE108" s="203"/>
      <c r="BF108" s="203"/>
      <c r="BG108" s="203"/>
      <c r="BH108" s="203"/>
      <c r="BI108" s="203"/>
      <c r="BJ108" s="203"/>
      <c r="BK108" s="203"/>
      <c r="BL108" s="203"/>
      <c r="BM108" s="204">
        <v>24</v>
      </c>
    </row>
    <row r="109" spans="1:65">
      <c r="A109" s="29"/>
      <c r="B109" s="3" t="s">
        <v>86</v>
      </c>
      <c r="C109" s="28"/>
      <c r="D109" s="13">
        <v>0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9.5">
      <c r="B113" s="8" t="s">
        <v>608</v>
      </c>
      <c r="BM113" s="27" t="s">
        <v>286</v>
      </c>
    </row>
    <row r="114" spans="1:65" ht="19.5">
      <c r="A114" s="24" t="s">
        <v>332</v>
      </c>
      <c r="B114" s="18" t="s">
        <v>110</v>
      </c>
      <c r="C114" s="15" t="s">
        <v>111</v>
      </c>
      <c r="D114" s="16" t="s">
        <v>329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237</v>
      </c>
      <c r="C115" s="9" t="s">
        <v>237</v>
      </c>
      <c r="D115" s="10" t="s">
        <v>112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1</v>
      </c>
    </row>
    <row r="116" spans="1:65">
      <c r="A116" s="29"/>
      <c r="B116" s="19"/>
      <c r="C116" s="9"/>
      <c r="D116" s="10" t="s">
        <v>98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2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2</v>
      </c>
    </row>
    <row r="118" spans="1:65">
      <c r="A118" s="29"/>
      <c r="B118" s="18">
        <v>1</v>
      </c>
      <c r="C118" s="14">
        <v>1</v>
      </c>
      <c r="D118" s="21">
        <v>3.6030000000000002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1</v>
      </c>
    </row>
    <row r="119" spans="1:65">
      <c r="A119" s="29"/>
      <c r="B119" s="19">
        <v>1</v>
      </c>
      <c r="C119" s="9">
        <v>2</v>
      </c>
      <c r="D119" s="11">
        <v>3.56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27">
        <v>55</v>
      </c>
    </row>
    <row r="120" spans="1:65">
      <c r="A120" s="29"/>
      <c r="B120" s="20" t="s">
        <v>273</v>
      </c>
      <c r="C120" s="12"/>
      <c r="D120" s="22">
        <v>3.5815000000000001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27">
        <v>16</v>
      </c>
    </row>
    <row r="121" spans="1:65">
      <c r="A121" s="29"/>
      <c r="B121" s="3" t="s">
        <v>274</v>
      </c>
      <c r="C121" s="28"/>
      <c r="D121" s="11">
        <v>3.5815000000000001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27">
        <v>3.5813985000000002</v>
      </c>
    </row>
    <row r="122" spans="1:65">
      <c r="A122" s="29"/>
      <c r="B122" s="3" t="s">
        <v>275</v>
      </c>
      <c r="C122" s="28"/>
      <c r="D122" s="23">
        <v>3.0405591591021647E-2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27">
        <v>17</v>
      </c>
    </row>
    <row r="123" spans="1:65">
      <c r="A123" s="29"/>
      <c r="B123" s="3" t="s">
        <v>86</v>
      </c>
      <c r="C123" s="28"/>
      <c r="D123" s="13">
        <v>8.4896249032588716E-3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2.8340884154598456E-5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9.5">
      <c r="B127" s="8" t="s">
        <v>609</v>
      </c>
      <c r="BM127" s="27" t="s">
        <v>286</v>
      </c>
    </row>
    <row r="128" spans="1:65" ht="19.5">
      <c r="A128" s="24" t="s">
        <v>333</v>
      </c>
      <c r="B128" s="18" t="s">
        <v>110</v>
      </c>
      <c r="C128" s="15" t="s">
        <v>111</v>
      </c>
      <c r="D128" s="16" t="s">
        <v>329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0" t="s">
        <v>112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1</v>
      </c>
    </row>
    <row r="130" spans="1:65">
      <c r="A130" s="29"/>
      <c r="B130" s="19"/>
      <c r="C130" s="9"/>
      <c r="D130" s="10" t="s">
        <v>98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3.7699999999999996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3.7800000000000002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12</v>
      </c>
    </row>
    <row r="134" spans="1:65">
      <c r="A134" s="29"/>
      <c r="B134" s="20" t="s">
        <v>273</v>
      </c>
      <c r="C134" s="12"/>
      <c r="D134" s="22">
        <v>3.7749999999999999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3.7749999999999999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3.7749999999999999</v>
      </c>
    </row>
    <row r="136" spans="1:65">
      <c r="A136" s="29"/>
      <c r="B136" s="3" t="s">
        <v>275</v>
      </c>
      <c r="C136" s="28"/>
      <c r="D136" s="23">
        <v>7.0710678118659524E-3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18</v>
      </c>
    </row>
    <row r="137" spans="1:65">
      <c r="A137" s="29"/>
      <c r="B137" s="3" t="s">
        <v>86</v>
      </c>
      <c r="C137" s="28"/>
      <c r="D137" s="13">
        <v>1.8731305461896564E-3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610</v>
      </c>
      <c r="BM141" s="27" t="s">
        <v>286</v>
      </c>
    </row>
    <row r="142" spans="1:65" ht="15">
      <c r="A142" s="24" t="s">
        <v>107</v>
      </c>
      <c r="B142" s="18" t="s">
        <v>110</v>
      </c>
      <c r="C142" s="15" t="s">
        <v>111</v>
      </c>
      <c r="D142" s="16" t="s">
        <v>329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237</v>
      </c>
      <c r="C143" s="9" t="s">
        <v>237</v>
      </c>
      <c r="D143" s="10" t="s">
        <v>112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98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0.27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0.28999999999999998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13</v>
      </c>
    </row>
    <row r="148" spans="1:65">
      <c r="A148" s="29"/>
      <c r="B148" s="20" t="s">
        <v>273</v>
      </c>
      <c r="C148" s="12"/>
      <c r="D148" s="207">
        <v>0.28000000000000003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274</v>
      </c>
      <c r="C149" s="28"/>
      <c r="D149" s="23">
        <v>0.28000000000000003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0.28000000000000003</v>
      </c>
    </row>
    <row r="150" spans="1:65">
      <c r="A150" s="29"/>
      <c r="B150" s="3" t="s">
        <v>275</v>
      </c>
      <c r="C150" s="28"/>
      <c r="D150" s="23">
        <v>1.4142135623730925E-2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19</v>
      </c>
    </row>
    <row r="151" spans="1:65">
      <c r="A151" s="29"/>
      <c r="B151" s="3" t="s">
        <v>86</v>
      </c>
      <c r="C151" s="28"/>
      <c r="D151" s="13">
        <v>5.0507627227610444E-2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611</v>
      </c>
      <c r="BM155" s="27" t="s">
        <v>286</v>
      </c>
    </row>
    <row r="156" spans="1:65" ht="15">
      <c r="A156" s="24" t="s">
        <v>108</v>
      </c>
      <c r="B156" s="18" t="s">
        <v>110</v>
      </c>
      <c r="C156" s="15" t="s">
        <v>111</v>
      </c>
      <c r="D156" s="16" t="s">
        <v>329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237</v>
      </c>
      <c r="C157" s="9" t="s">
        <v>237</v>
      </c>
      <c r="D157" s="10" t="s">
        <v>112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1</v>
      </c>
    </row>
    <row r="158" spans="1:65">
      <c r="A158" s="29"/>
      <c r="B158" s="19"/>
      <c r="C158" s="9"/>
      <c r="D158" s="10" t="s">
        <v>98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3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3</v>
      </c>
    </row>
    <row r="160" spans="1:65">
      <c r="A160" s="29"/>
      <c r="B160" s="18">
        <v>1</v>
      </c>
      <c r="C160" s="14">
        <v>1</v>
      </c>
      <c r="D160" s="200">
        <v>4.8000000000000001E-2</v>
      </c>
      <c r="E160" s="202"/>
      <c r="F160" s="203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203"/>
      <c r="R160" s="203"/>
      <c r="S160" s="203"/>
      <c r="T160" s="203"/>
      <c r="U160" s="203"/>
      <c r="V160" s="203"/>
      <c r="W160" s="203"/>
      <c r="X160" s="203"/>
      <c r="Y160" s="203"/>
      <c r="Z160" s="203"/>
      <c r="AA160" s="203"/>
      <c r="AB160" s="203"/>
      <c r="AC160" s="203"/>
      <c r="AD160" s="203"/>
      <c r="AE160" s="203"/>
      <c r="AF160" s="203"/>
      <c r="AG160" s="203"/>
      <c r="AH160" s="203"/>
      <c r="AI160" s="203"/>
      <c r="AJ160" s="203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203"/>
      <c r="AY160" s="203"/>
      <c r="AZ160" s="203"/>
      <c r="BA160" s="203"/>
      <c r="BB160" s="203"/>
      <c r="BC160" s="203"/>
      <c r="BD160" s="203"/>
      <c r="BE160" s="203"/>
      <c r="BF160" s="203"/>
      <c r="BG160" s="203"/>
      <c r="BH160" s="203"/>
      <c r="BI160" s="203"/>
      <c r="BJ160" s="203"/>
      <c r="BK160" s="203"/>
      <c r="BL160" s="203"/>
      <c r="BM160" s="204">
        <v>1</v>
      </c>
    </row>
    <row r="161" spans="1:65">
      <c r="A161" s="29"/>
      <c r="B161" s="19">
        <v>1</v>
      </c>
      <c r="C161" s="9">
        <v>2</v>
      </c>
      <c r="D161" s="23">
        <v>4.7E-2</v>
      </c>
      <c r="E161" s="202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203"/>
      <c r="R161" s="203"/>
      <c r="S161" s="203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203"/>
      <c r="AF161" s="203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4">
        <v>14</v>
      </c>
    </row>
    <row r="162" spans="1:65">
      <c r="A162" s="29"/>
      <c r="B162" s="20" t="s">
        <v>273</v>
      </c>
      <c r="C162" s="12"/>
      <c r="D162" s="207">
        <v>4.7500000000000001E-2</v>
      </c>
      <c r="E162" s="202"/>
      <c r="F162" s="203"/>
      <c r="G162" s="203"/>
      <c r="H162" s="203"/>
      <c r="I162" s="203"/>
      <c r="J162" s="203"/>
      <c r="K162" s="203"/>
      <c r="L162" s="203"/>
      <c r="M162" s="203"/>
      <c r="N162" s="203"/>
      <c r="O162" s="203"/>
      <c r="P162" s="203"/>
      <c r="Q162" s="203"/>
      <c r="R162" s="203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203"/>
      <c r="AF162" s="203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03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4">
        <v>16</v>
      </c>
    </row>
    <row r="163" spans="1:65">
      <c r="A163" s="29"/>
      <c r="B163" s="3" t="s">
        <v>274</v>
      </c>
      <c r="C163" s="28"/>
      <c r="D163" s="23">
        <v>4.7500000000000001E-2</v>
      </c>
      <c r="E163" s="202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203"/>
      <c r="R163" s="203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203"/>
      <c r="AF163" s="203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4">
        <v>4.7500000000000001E-2</v>
      </c>
    </row>
    <row r="164" spans="1:65">
      <c r="A164" s="29"/>
      <c r="B164" s="3" t="s">
        <v>275</v>
      </c>
      <c r="C164" s="28"/>
      <c r="D164" s="23">
        <v>7.0710678118654816E-4</v>
      </c>
      <c r="E164" s="202"/>
      <c r="F164" s="203"/>
      <c r="G164" s="203"/>
      <c r="H164" s="203"/>
      <c r="I164" s="203"/>
      <c r="J164" s="203"/>
      <c r="K164" s="203"/>
      <c r="L164" s="203"/>
      <c r="M164" s="203"/>
      <c r="N164" s="203"/>
      <c r="O164" s="203"/>
      <c r="P164" s="203"/>
      <c r="Q164" s="203"/>
      <c r="R164" s="203"/>
      <c r="S164" s="203"/>
      <c r="T164" s="203"/>
      <c r="U164" s="203"/>
      <c r="V164" s="203"/>
      <c r="W164" s="203"/>
      <c r="X164" s="203"/>
      <c r="Y164" s="203"/>
      <c r="Z164" s="203"/>
      <c r="AA164" s="203"/>
      <c r="AB164" s="203"/>
      <c r="AC164" s="203"/>
      <c r="AD164" s="203"/>
      <c r="AE164" s="203"/>
      <c r="AF164" s="203"/>
      <c r="AG164" s="203"/>
      <c r="AH164" s="203"/>
      <c r="AI164" s="203"/>
      <c r="AJ164" s="203"/>
      <c r="AK164" s="203"/>
      <c r="AL164" s="203"/>
      <c r="AM164" s="203"/>
      <c r="AN164" s="203"/>
      <c r="AO164" s="203"/>
      <c r="AP164" s="203"/>
      <c r="AQ164" s="203"/>
      <c r="AR164" s="203"/>
      <c r="AS164" s="203"/>
      <c r="AT164" s="203"/>
      <c r="AU164" s="203"/>
      <c r="AV164" s="203"/>
      <c r="AW164" s="203"/>
      <c r="AX164" s="203"/>
      <c r="AY164" s="203"/>
      <c r="AZ164" s="203"/>
      <c r="BA164" s="203"/>
      <c r="BB164" s="203"/>
      <c r="BC164" s="203"/>
      <c r="BD164" s="203"/>
      <c r="BE164" s="203"/>
      <c r="BF164" s="203"/>
      <c r="BG164" s="203"/>
      <c r="BH164" s="203"/>
      <c r="BI164" s="203"/>
      <c r="BJ164" s="203"/>
      <c r="BK164" s="203"/>
      <c r="BL164" s="203"/>
      <c r="BM164" s="204">
        <v>20</v>
      </c>
    </row>
    <row r="165" spans="1:65">
      <c r="A165" s="29"/>
      <c r="B165" s="3" t="s">
        <v>86</v>
      </c>
      <c r="C165" s="28"/>
      <c r="D165" s="13">
        <v>1.488645855129575E-2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9.5">
      <c r="B169" s="8" t="s">
        <v>612</v>
      </c>
      <c r="BM169" s="27" t="s">
        <v>286</v>
      </c>
    </row>
    <row r="170" spans="1:65" ht="19.5">
      <c r="A170" s="24" t="s">
        <v>334</v>
      </c>
      <c r="B170" s="18" t="s">
        <v>110</v>
      </c>
      <c r="C170" s="15" t="s">
        <v>111</v>
      </c>
      <c r="D170" s="16" t="s">
        <v>329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237</v>
      </c>
      <c r="C171" s="9" t="s">
        <v>237</v>
      </c>
      <c r="D171" s="10" t="s">
        <v>112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1</v>
      </c>
    </row>
    <row r="172" spans="1:65">
      <c r="A172" s="29"/>
      <c r="B172" s="19"/>
      <c r="C172" s="9"/>
      <c r="D172" s="10" t="s">
        <v>98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3.74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3.75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15</v>
      </c>
    </row>
    <row r="176" spans="1:65">
      <c r="A176" s="29"/>
      <c r="B176" s="20" t="s">
        <v>273</v>
      </c>
      <c r="C176" s="12"/>
      <c r="D176" s="22">
        <v>3.7450000000000001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3.7450000000000001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3.7450000000000001</v>
      </c>
    </row>
    <row r="178" spans="1:65">
      <c r="A178" s="29"/>
      <c r="B178" s="3" t="s">
        <v>275</v>
      </c>
      <c r="C178" s="28"/>
      <c r="D178" s="23">
        <v>7.0710678118653244E-3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21</v>
      </c>
    </row>
    <row r="179" spans="1:65">
      <c r="A179" s="29"/>
      <c r="B179" s="3" t="s">
        <v>86</v>
      </c>
      <c r="C179" s="28"/>
      <c r="D179" s="13">
        <v>1.8881355972938116E-3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0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613</v>
      </c>
      <c r="BM183" s="27" t="s">
        <v>286</v>
      </c>
    </row>
    <row r="184" spans="1:65" ht="15">
      <c r="A184" s="24" t="s">
        <v>34</v>
      </c>
      <c r="B184" s="18" t="s">
        <v>110</v>
      </c>
      <c r="C184" s="15" t="s">
        <v>111</v>
      </c>
      <c r="D184" s="16" t="s">
        <v>329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237</v>
      </c>
      <c r="C185" s="9" t="s">
        <v>237</v>
      </c>
      <c r="D185" s="10" t="s">
        <v>112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98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1</v>
      </c>
    </row>
    <row r="188" spans="1:65">
      <c r="A188" s="29"/>
      <c r="B188" s="18">
        <v>1</v>
      </c>
      <c r="C188" s="14">
        <v>1</v>
      </c>
      <c r="D188" s="210">
        <v>10</v>
      </c>
      <c r="E188" s="212"/>
      <c r="F188" s="213"/>
      <c r="G188" s="213"/>
      <c r="H188" s="213"/>
      <c r="I188" s="213"/>
      <c r="J188" s="213"/>
      <c r="K188" s="213"/>
      <c r="L188" s="213"/>
      <c r="M188" s="213"/>
      <c r="N188" s="213"/>
      <c r="O188" s="213"/>
      <c r="P188" s="213"/>
      <c r="Q188" s="213"/>
      <c r="R188" s="213"/>
      <c r="S188" s="213"/>
      <c r="T188" s="213"/>
      <c r="U188" s="21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/>
      <c r="AF188" s="213"/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  <c r="BI188" s="213"/>
      <c r="BJ188" s="213"/>
      <c r="BK188" s="213"/>
      <c r="BL188" s="213"/>
      <c r="BM188" s="214">
        <v>1</v>
      </c>
    </row>
    <row r="189" spans="1:65">
      <c r="A189" s="29"/>
      <c r="B189" s="19">
        <v>1</v>
      </c>
      <c r="C189" s="9">
        <v>2</v>
      </c>
      <c r="D189" s="215">
        <v>10</v>
      </c>
      <c r="E189" s="212"/>
      <c r="F189" s="213"/>
      <c r="G189" s="213"/>
      <c r="H189" s="213"/>
      <c r="I189" s="213"/>
      <c r="J189" s="213"/>
      <c r="K189" s="213"/>
      <c r="L189" s="213"/>
      <c r="M189" s="213"/>
      <c r="N189" s="213"/>
      <c r="O189" s="213"/>
      <c r="P189" s="213"/>
      <c r="Q189" s="213"/>
      <c r="R189" s="213"/>
      <c r="S189" s="213"/>
      <c r="T189" s="213"/>
      <c r="U189" s="21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/>
      <c r="AF189" s="213"/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  <c r="BI189" s="213"/>
      <c r="BJ189" s="213"/>
      <c r="BK189" s="213"/>
      <c r="BL189" s="213"/>
      <c r="BM189" s="214">
        <v>16</v>
      </c>
    </row>
    <row r="190" spans="1:65">
      <c r="A190" s="29"/>
      <c r="B190" s="20" t="s">
        <v>273</v>
      </c>
      <c r="C190" s="12"/>
      <c r="D190" s="219">
        <v>10</v>
      </c>
      <c r="E190" s="212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/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  <c r="BI190" s="213"/>
      <c r="BJ190" s="213"/>
      <c r="BK190" s="213"/>
      <c r="BL190" s="213"/>
      <c r="BM190" s="214">
        <v>16</v>
      </c>
    </row>
    <row r="191" spans="1:65">
      <c r="A191" s="29"/>
      <c r="B191" s="3" t="s">
        <v>274</v>
      </c>
      <c r="C191" s="28"/>
      <c r="D191" s="215">
        <v>10</v>
      </c>
      <c r="E191" s="212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/>
      <c r="AF191" s="213"/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  <c r="BI191" s="213"/>
      <c r="BJ191" s="213"/>
      <c r="BK191" s="213"/>
      <c r="BL191" s="213"/>
      <c r="BM191" s="214">
        <v>10</v>
      </c>
    </row>
    <row r="192" spans="1:65">
      <c r="A192" s="29"/>
      <c r="B192" s="3" t="s">
        <v>275</v>
      </c>
      <c r="C192" s="28"/>
      <c r="D192" s="215">
        <v>0</v>
      </c>
      <c r="E192" s="212"/>
      <c r="F192" s="213"/>
      <c r="G192" s="213"/>
      <c r="H192" s="213"/>
      <c r="I192" s="213"/>
      <c r="J192" s="213"/>
      <c r="K192" s="213"/>
      <c r="L192" s="213"/>
      <c r="M192" s="213"/>
      <c r="N192" s="213"/>
      <c r="O192" s="213"/>
      <c r="P192" s="213"/>
      <c r="Q192" s="213"/>
      <c r="R192" s="213"/>
      <c r="S192" s="213"/>
      <c r="T192" s="213"/>
      <c r="U192" s="213"/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/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  <c r="BI192" s="213"/>
      <c r="BJ192" s="213"/>
      <c r="BK192" s="213"/>
      <c r="BL192" s="213"/>
      <c r="BM192" s="214">
        <v>22</v>
      </c>
    </row>
    <row r="193" spans="1:65">
      <c r="A193" s="29"/>
      <c r="B193" s="3" t="s">
        <v>86</v>
      </c>
      <c r="C193" s="28"/>
      <c r="D193" s="13">
        <v>0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9.5">
      <c r="B197" s="8" t="s">
        <v>614</v>
      </c>
      <c r="BM197" s="27" t="s">
        <v>286</v>
      </c>
    </row>
    <row r="198" spans="1:65" ht="19.5">
      <c r="A198" s="24" t="s">
        <v>335</v>
      </c>
      <c r="B198" s="18" t="s">
        <v>110</v>
      </c>
      <c r="C198" s="15" t="s">
        <v>111</v>
      </c>
      <c r="D198" s="16" t="s">
        <v>329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237</v>
      </c>
      <c r="C199" s="9" t="s">
        <v>237</v>
      </c>
      <c r="D199" s="10" t="s">
        <v>112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1</v>
      </c>
    </row>
    <row r="200" spans="1:65">
      <c r="A200" s="29"/>
      <c r="B200" s="19"/>
      <c r="C200" s="9"/>
      <c r="D200" s="10" t="s">
        <v>98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3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3</v>
      </c>
    </row>
    <row r="202" spans="1:65">
      <c r="A202" s="29"/>
      <c r="B202" s="18">
        <v>1</v>
      </c>
      <c r="C202" s="14">
        <v>1</v>
      </c>
      <c r="D202" s="200">
        <v>8.2500000000000004E-2</v>
      </c>
      <c r="E202" s="202"/>
      <c r="F202" s="203"/>
      <c r="G202" s="203"/>
      <c r="H202" s="203"/>
      <c r="I202" s="203"/>
      <c r="J202" s="203"/>
      <c r="K202" s="203"/>
      <c r="L202" s="203"/>
      <c r="M202" s="203"/>
      <c r="N202" s="203"/>
      <c r="O202" s="203"/>
      <c r="P202" s="203"/>
      <c r="Q202" s="203"/>
      <c r="R202" s="203"/>
      <c r="S202" s="203"/>
      <c r="T202" s="203"/>
      <c r="U202" s="203"/>
      <c r="V202" s="203"/>
      <c r="W202" s="203"/>
      <c r="X202" s="203"/>
      <c r="Y202" s="203"/>
      <c r="Z202" s="203"/>
      <c r="AA202" s="203"/>
      <c r="AB202" s="203"/>
      <c r="AC202" s="203"/>
      <c r="AD202" s="203"/>
      <c r="AE202" s="203"/>
      <c r="AF202" s="203"/>
      <c r="AG202" s="203"/>
      <c r="AH202" s="203"/>
      <c r="AI202" s="203"/>
      <c r="AJ202" s="203"/>
      <c r="AK202" s="203"/>
      <c r="AL202" s="203"/>
      <c r="AM202" s="203"/>
      <c r="AN202" s="203"/>
      <c r="AO202" s="203"/>
      <c r="AP202" s="203"/>
      <c r="AQ202" s="203"/>
      <c r="AR202" s="203"/>
      <c r="AS202" s="203"/>
      <c r="AT202" s="203"/>
      <c r="AU202" s="203"/>
      <c r="AV202" s="203"/>
      <c r="AW202" s="203"/>
      <c r="AX202" s="203"/>
      <c r="AY202" s="203"/>
      <c r="AZ202" s="203"/>
      <c r="BA202" s="203"/>
      <c r="BB202" s="203"/>
      <c r="BC202" s="203"/>
      <c r="BD202" s="203"/>
      <c r="BE202" s="203"/>
      <c r="BF202" s="203"/>
      <c r="BG202" s="203"/>
      <c r="BH202" s="203"/>
      <c r="BI202" s="203"/>
      <c r="BJ202" s="203"/>
      <c r="BK202" s="203"/>
      <c r="BL202" s="203"/>
      <c r="BM202" s="204">
        <v>1</v>
      </c>
    </row>
    <row r="203" spans="1:65">
      <c r="A203" s="29"/>
      <c r="B203" s="19">
        <v>1</v>
      </c>
      <c r="C203" s="9">
        <v>2</v>
      </c>
      <c r="D203" s="23">
        <v>8.2500000000000004E-2</v>
      </c>
      <c r="E203" s="202"/>
      <c r="F203" s="203"/>
      <c r="G203" s="203"/>
      <c r="H203" s="203"/>
      <c r="I203" s="203"/>
      <c r="J203" s="203"/>
      <c r="K203" s="203"/>
      <c r="L203" s="203"/>
      <c r="M203" s="203"/>
      <c r="N203" s="203"/>
      <c r="O203" s="203"/>
      <c r="P203" s="203"/>
      <c r="Q203" s="203"/>
      <c r="R203" s="203"/>
      <c r="S203" s="203"/>
      <c r="T203" s="203"/>
      <c r="U203" s="203"/>
      <c r="V203" s="203"/>
      <c r="W203" s="203"/>
      <c r="X203" s="203"/>
      <c r="Y203" s="203"/>
      <c r="Z203" s="203"/>
      <c r="AA203" s="203"/>
      <c r="AB203" s="203"/>
      <c r="AC203" s="203"/>
      <c r="AD203" s="203"/>
      <c r="AE203" s="203"/>
      <c r="AF203" s="203"/>
      <c r="AG203" s="203"/>
      <c r="AH203" s="203"/>
      <c r="AI203" s="203"/>
      <c r="AJ203" s="203"/>
      <c r="AK203" s="203"/>
      <c r="AL203" s="203"/>
      <c r="AM203" s="203"/>
      <c r="AN203" s="203"/>
      <c r="AO203" s="203"/>
      <c r="AP203" s="203"/>
      <c r="AQ203" s="203"/>
      <c r="AR203" s="203"/>
      <c r="AS203" s="203"/>
      <c r="AT203" s="203"/>
      <c r="AU203" s="203"/>
      <c r="AV203" s="203"/>
      <c r="AW203" s="203"/>
      <c r="AX203" s="203"/>
      <c r="AY203" s="203"/>
      <c r="AZ203" s="203"/>
      <c r="BA203" s="203"/>
      <c r="BB203" s="203"/>
      <c r="BC203" s="203"/>
      <c r="BD203" s="203"/>
      <c r="BE203" s="203"/>
      <c r="BF203" s="203"/>
      <c r="BG203" s="203"/>
      <c r="BH203" s="203"/>
      <c r="BI203" s="203"/>
      <c r="BJ203" s="203"/>
      <c r="BK203" s="203"/>
      <c r="BL203" s="203"/>
      <c r="BM203" s="204">
        <v>17</v>
      </c>
    </row>
    <row r="204" spans="1:65">
      <c r="A204" s="29"/>
      <c r="B204" s="20" t="s">
        <v>273</v>
      </c>
      <c r="C204" s="12"/>
      <c r="D204" s="207">
        <v>8.2500000000000004E-2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16</v>
      </c>
    </row>
    <row r="205" spans="1:65">
      <c r="A205" s="29"/>
      <c r="B205" s="3" t="s">
        <v>274</v>
      </c>
      <c r="C205" s="28"/>
      <c r="D205" s="23">
        <v>8.2500000000000004E-2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8.2497600000000004E-2</v>
      </c>
    </row>
    <row r="206" spans="1:65">
      <c r="A206" s="29"/>
      <c r="B206" s="3" t="s">
        <v>275</v>
      </c>
      <c r="C206" s="28"/>
      <c r="D206" s="23">
        <v>0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23</v>
      </c>
    </row>
    <row r="207" spans="1:65">
      <c r="A207" s="29"/>
      <c r="B207" s="3" t="s">
        <v>86</v>
      </c>
      <c r="C207" s="28"/>
      <c r="D207" s="13">
        <v>0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2.9091755396448704E-5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615</v>
      </c>
      <c r="BM211" s="27" t="s">
        <v>286</v>
      </c>
    </row>
    <row r="212" spans="1:65" ht="15">
      <c r="A212" s="24" t="s">
        <v>37</v>
      </c>
      <c r="B212" s="18" t="s">
        <v>110</v>
      </c>
      <c r="C212" s="15" t="s">
        <v>111</v>
      </c>
      <c r="D212" s="16" t="s">
        <v>329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237</v>
      </c>
      <c r="C213" s="9" t="s">
        <v>237</v>
      </c>
      <c r="D213" s="10" t="s">
        <v>112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98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0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0</v>
      </c>
    </row>
    <row r="216" spans="1:65">
      <c r="A216" s="29"/>
      <c r="B216" s="18">
        <v>1</v>
      </c>
      <c r="C216" s="14">
        <v>1</v>
      </c>
      <c r="D216" s="221">
        <v>1120.0000000000002</v>
      </c>
      <c r="E216" s="223"/>
      <c r="F216" s="224"/>
      <c r="G216" s="224"/>
      <c r="H216" s="224"/>
      <c r="I216" s="224"/>
      <c r="J216" s="224"/>
      <c r="K216" s="224"/>
      <c r="L216" s="224"/>
      <c r="M216" s="224"/>
      <c r="N216" s="224"/>
      <c r="O216" s="224"/>
      <c r="P216" s="224"/>
      <c r="Q216" s="224"/>
      <c r="R216" s="224"/>
      <c r="S216" s="224"/>
      <c r="T216" s="224"/>
      <c r="U216" s="224"/>
      <c r="V216" s="224"/>
      <c r="W216" s="224"/>
      <c r="X216" s="224"/>
      <c r="Y216" s="224"/>
      <c r="Z216" s="224"/>
      <c r="AA216" s="224"/>
      <c r="AB216" s="224"/>
      <c r="AC216" s="224"/>
      <c r="AD216" s="224"/>
      <c r="AE216" s="224"/>
      <c r="AF216" s="224"/>
      <c r="AG216" s="224"/>
      <c r="AH216" s="224"/>
      <c r="AI216" s="224"/>
      <c r="AJ216" s="224"/>
      <c r="AK216" s="224"/>
      <c r="AL216" s="224"/>
      <c r="AM216" s="224"/>
      <c r="AN216" s="224"/>
      <c r="AO216" s="224"/>
      <c r="AP216" s="224"/>
      <c r="AQ216" s="224"/>
      <c r="AR216" s="224"/>
      <c r="AS216" s="224"/>
      <c r="AT216" s="224"/>
      <c r="AU216" s="224"/>
      <c r="AV216" s="224"/>
      <c r="AW216" s="224"/>
      <c r="AX216" s="224"/>
      <c r="AY216" s="224"/>
      <c r="AZ216" s="224"/>
      <c r="BA216" s="224"/>
      <c r="BB216" s="224"/>
      <c r="BC216" s="224"/>
      <c r="BD216" s="224"/>
      <c r="BE216" s="224"/>
      <c r="BF216" s="224"/>
      <c r="BG216" s="224"/>
      <c r="BH216" s="224"/>
      <c r="BI216" s="224"/>
      <c r="BJ216" s="224"/>
      <c r="BK216" s="224"/>
      <c r="BL216" s="224"/>
      <c r="BM216" s="225">
        <v>1</v>
      </c>
    </row>
    <row r="217" spans="1:65">
      <c r="A217" s="29"/>
      <c r="B217" s="19">
        <v>1</v>
      </c>
      <c r="C217" s="9">
        <v>2</v>
      </c>
      <c r="D217" s="226">
        <v>1120.0000000000002</v>
      </c>
      <c r="E217" s="223"/>
      <c r="F217" s="224"/>
      <c r="G217" s="224"/>
      <c r="H217" s="224"/>
      <c r="I217" s="224"/>
      <c r="J217" s="224"/>
      <c r="K217" s="224"/>
      <c r="L217" s="224"/>
      <c r="M217" s="224"/>
      <c r="N217" s="224"/>
      <c r="O217" s="224"/>
      <c r="P217" s="224"/>
      <c r="Q217" s="224"/>
      <c r="R217" s="224"/>
      <c r="S217" s="224"/>
      <c r="T217" s="224"/>
      <c r="U217" s="224"/>
      <c r="V217" s="224"/>
      <c r="W217" s="224"/>
      <c r="X217" s="224"/>
      <c r="Y217" s="224"/>
      <c r="Z217" s="224"/>
      <c r="AA217" s="224"/>
      <c r="AB217" s="224"/>
      <c r="AC217" s="224"/>
      <c r="AD217" s="224"/>
      <c r="AE217" s="224"/>
      <c r="AF217" s="224"/>
      <c r="AG217" s="224"/>
      <c r="AH217" s="224"/>
      <c r="AI217" s="224"/>
      <c r="AJ217" s="224"/>
      <c r="AK217" s="224"/>
      <c r="AL217" s="224"/>
      <c r="AM217" s="224"/>
      <c r="AN217" s="224"/>
      <c r="AO217" s="224"/>
      <c r="AP217" s="224"/>
      <c r="AQ217" s="224"/>
      <c r="AR217" s="224"/>
      <c r="AS217" s="224"/>
      <c r="AT217" s="224"/>
      <c r="AU217" s="224"/>
      <c r="AV217" s="224"/>
      <c r="AW217" s="224"/>
      <c r="AX217" s="224"/>
      <c r="AY217" s="224"/>
      <c r="AZ217" s="224"/>
      <c r="BA217" s="224"/>
      <c r="BB217" s="224"/>
      <c r="BC217" s="224"/>
      <c r="BD217" s="224"/>
      <c r="BE217" s="224"/>
      <c r="BF217" s="224"/>
      <c r="BG217" s="224"/>
      <c r="BH217" s="224"/>
      <c r="BI217" s="224"/>
      <c r="BJ217" s="224"/>
      <c r="BK217" s="224"/>
      <c r="BL217" s="224"/>
      <c r="BM217" s="225">
        <v>18</v>
      </c>
    </row>
    <row r="218" spans="1:65">
      <c r="A218" s="29"/>
      <c r="B218" s="20" t="s">
        <v>273</v>
      </c>
      <c r="C218" s="12"/>
      <c r="D218" s="229">
        <v>1120.0000000000002</v>
      </c>
      <c r="E218" s="223"/>
      <c r="F218" s="224"/>
      <c r="G218" s="224"/>
      <c r="H218" s="224"/>
      <c r="I218" s="224"/>
      <c r="J218" s="224"/>
      <c r="K218" s="224"/>
      <c r="L218" s="224"/>
      <c r="M218" s="224"/>
      <c r="N218" s="224"/>
      <c r="O218" s="224"/>
      <c r="P218" s="224"/>
      <c r="Q218" s="224"/>
      <c r="R218" s="224"/>
      <c r="S218" s="224"/>
      <c r="T218" s="224"/>
      <c r="U218" s="224"/>
      <c r="V218" s="224"/>
      <c r="W218" s="224"/>
      <c r="X218" s="224"/>
      <c r="Y218" s="224"/>
      <c r="Z218" s="224"/>
      <c r="AA218" s="224"/>
      <c r="AB218" s="224"/>
      <c r="AC218" s="224"/>
      <c r="AD218" s="224"/>
      <c r="AE218" s="224"/>
      <c r="AF218" s="224"/>
      <c r="AG218" s="224"/>
      <c r="AH218" s="224"/>
      <c r="AI218" s="224"/>
      <c r="AJ218" s="224"/>
      <c r="AK218" s="224"/>
      <c r="AL218" s="224"/>
      <c r="AM218" s="224"/>
      <c r="AN218" s="224"/>
      <c r="AO218" s="224"/>
      <c r="AP218" s="224"/>
      <c r="AQ218" s="224"/>
      <c r="AR218" s="224"/>
      <c r="AS218" s="224"/>
      <c r="AT218" s="224"/>
      <c r="AU218" s="224"/>
      <c r="AV218" s="224"/>
      <c r="AW218" s="224"/>
      <c r="AX218" s="224"/>
      <c r="AY218" s="224"/>
      <c r="AZ218" s="224"/>
      <c r="BA218" s="224"/>
      <c r="BB218" s="224"/>
      <c r="BC218" s="224"/>
      <c r="BD218" s="224"/>
      <c r="BE218" s="224"/>
      <c r="BF218" s="224"/>
      <c r="BG218" s="224"/>
      <c r="BH218" s="224"/>
      <c r="BI218" s="224"/>
      <c r="BJ218" s="224"/>
      <c r="BK218" s="224"/>
      <c r="BL218" s="224"/>
      <c r="BM218" s="225">
        <v>16</v>
      </c>
    </row>
    <row r="219" spans="1:65">
      <c r="A219" s="29"/>
      <c r="B219" s="3" t="s">
        <v>274</v>
      </c>
      <c r="C219" s="28"/>
      <c r="D219" s="226">
        <v>1120.0000000000002</v>
      </c>
      <c r="E219" s="223"/>
      <c r="F219" s="224"/>
      <c r="G219" s="224"/>
      <c r="H219" s="224"/>
      <c r="I219" s="224"/>
      <c r="J219" s="224"/>
      <c r="K219" s="224"/>
      <c r="L219" s="224"/>
      <c r="M219" s="224"/>
      <c r="N219" s="224"/>
      <c r="O219" s="224"/>
      <c r="P219" s="224"/>
      <c r="Q219" s="224"/>
      <c r="R219" s="224"/>
      <c r="S219" s="224"/>
      <c r="T219" s="224"/>
      <c r="U219" s="224"/>
      <c r="V219" s="224"/>
      <c r="W219" s="224"/>
      <c r="X219" s="224"/>
      <c r="Y219" s="224"/>
      <c r="Z219" s="224"/>
      <c r="AA219" s="224"/>
      <c r="AB219" s="224"/>
      <c r="AC219" s="224"/>
      <c r="AD219" s="224"/>
      <c r="AE219" s="224"/>
      <c r="AF219" s="224"/>
      <c r="AG219" s="224"/>
      <c r="AH219" s="224"/>
      <c r="AI219" s="224"/>
      <c r="AJ219" s="224"/>
      <c r="AK219" s="224"/>
      <c r="AL219" s="224"/>
      <c r="AM219" s="224"/>
      <c r="AN219" s="224"/>
      <c r="AO219" s="224"/>
      <c r="AP219" s="224"/>
      <c r="AQ219" s="224"/>
      <c r="AR219" s="224"/>
      <c r="AS219" s="224"/>
      <c r="AT219" s="224"/>
      <c r="AU219" s="224"/>
      <c r="AV219" s="224"/>
      <c r="AW219" s="224"/>
      <c r="AX219" s="224"/>
      <c r="AY219" s="224"/>
      <c r="AZ219" s="224"/>
      <c r="BA219" s="224"/>
      <c r="BB219" s="224"/>
      <c r="BC219" s="224"/>
      <c r="BD219" s="224"/>
      <c r="BE219" s="224"/>
      <c r="BF219" s="224"/>
      <c r="BG219" s="224"/>
      <c r="BH219" s="224"/>
      <c r="BI219" s="224"/>
      <c r="BJ219" s="224"/>
      <c r="BK219" s="224"/>
      <c r="BL219" s="224"/>
      <c r="BM219" s="225">
        <v>1120</v>
      </c>
    </row>
    <row r="220" spans="1:65">
      <c r="A220" s="29"/>
      <c r="B220" s="3" t="s">
        <v>275</v>
      </c>
      <c r="C220" s="28"/>
      <c r="D220" s="226">
        <v>0</v>
      </c>
      <c r="E220" s="223"/>
      <c r="F220" s="224"/>
      <c r="G220" s="224"/>
      <c r="H220" s="224"/>
      <c r="I220" s="224"/>
      <c r="J220" s="224"/>
      <c r="K220" s="224"/>
      <c r="L220" s="224"/>
      <c r="M220" s="224"/>
      <c r="N220" s="224"/>
      <c r="O220" s="224"/>
      <c r="P220" s="224"/>
      <c r="Q220" s="224"/>
      <c r="R220" s="224"/>
      <c r="S220" s="224"/>
      <c r="T220" s="224"/>
      <c r="U220" s="224"/>
      <c r="V220" s="224"/>
      <c r="W220" s="224"/>
      <c r="X220" s="224"/>
      <c r="Y220" s="224"/>
      <c r="Z220" s="224"/>
      <c r="AA220" s="224"/>
      <c r="AB220" s="224"/>
      <c r="AC220" s="224"/>
      <c r="AD220" s="224"/>
      <c r="AE220" s="224"/>
      <c r="AF220" s="224"/>
      <c r="AG220" s="224"/>
      <c r="AH220" s="224"/>
      <c r="AI220" s="224"/>
      <c r="AJ220" s="224"/>
      <c r="AK220" s="224"/>
      <c r="AL220" s="224"/>
      <c r="AM220" s="224"/>
      <c r="AN220" s="224"/>
      <c r="AO220" s="224"/>
      <c r="AP220" s="224"/>
      <c r="AQ220" s="224"/>
      <c r="AR220" s="224"/>
      <c r="AS220" s="224"/>
      <c r="AT220" s="224"/>
      <c r="AU220" s="224"/>
      <c r="AV220" s="224"/>
      <c r="AW220" s="224"/>
      <c r="AX220" s="224"/>
      <c r="AY220" s="224"/>
      <c r="AZ220" s="224"/>
      <c r="BA220" s="224"/>
      <c r="BB220" s="224"/>
      <c r="BC220" s="224"/>
      <c r="BD220" s="224"/>
      <c r="BE220" s="224"/>
      <c r="BF220" s="224"/>
      <c r="BG220" s="224"/>
      <c r="BH220" s="224"/>
      <c r="BI220" s="224"/>
      <c r="BJ220" s="224"/>
      <c r="BK220" s="224"/>
      <c r="BL220" s="224"/>
      <c r="BM220" s="225">
        <v>24</v>
      </c>
    </row>
    <row r="221" spans="1:65">
      <c r="A221" s="29"/>
      <c r="B221" s="3" t="s">
        <v>86</v>
      </c>
      <c r="C221" s="28"/>
      <c r="D221" s="13">
        <v>0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2.2204460492503131E-16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616</v>
      </c>
      <c r="BM225" s="27" t="s">
        <v>286</v>
      </c>
    </row>
    <row r="226" spans="1:65" ht="15">
      <c r="A226" s="24" t="s">
        <v>60</v>
      </c>
      <c r="B226" s="18" t="s">
        <v>110</v>
      </c>
      <c r="C226" s="15" t="s">
        <v>111</v>
      </c>
      <c r="D226" s="16" t="s">
        <v>329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237</v>
      </c>
      <c r="C227" s="9" t="s">
        <v>237</v>
      </c>
      <c r="D227" s="10" t="s">
        <v>112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1</v>
      </c>
    </row>
    <row r="228" spans="1:65">
      <c r="A228" s="29"/>
      <c r="B228" s="19"/>
      <c r="C228" s="9"/>
      <c r="D228" s="10" t="s">
        <v>98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3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3</v>
      </c>
    </row>
    <row r="230" spans="1:65">
      <c r="A230" s="29"/>
      <c r="B230" s="18">
        <v>1</v>
      </c>
      <c r="C230" s="14">
        <v>1</v>
      </c>
      <c r="D230" s="200">
        <v>0.23899999999999999</v>
      </c>
      <c r="E230" s="202"/>
      <c r="F230" s="203"/>
      <c r="G230" s="203"/>
      <c r="H230" s="203"/>
      <c r="I230" s="203"/>
      <c r="J230" s="203"/>
      <c r="K230" s="203"/>
      <c r="L230" s="203"/>
      <c r="M230" s="203"/>
      <c r="N230" s="203"/>
      <c r="O230" s="203"/>
      <c r="P230" s="203"/>
      <c r="Q230" s="203"/>
      <c r="R230" s="203"/>
      <c r="S230" s="203"/>
      <c r="T230" s="203"/>
      <c r="U230" s="203"/>
      <c r="V230" s="203"/>
      <c r="W230" s="203"/>
      <c r="X230" s="203"/>
      <c r="Y230" s="203"/>
      <c r="Z230" s="203"/>
      <c r="AA230" s="203"/>
      <c r="AB230" s="203"/>
      <c r="AC230" s="203"/>
      <c r="AD230" s="203"/>
      <c r="AE230" s="203"/>
      <c r="AF230" s="203"/>
      <c r="AG230" s="203"/>
      <c r="AH230" s="203"/>
      <c r="AI230" s="203"/>
      <c r="AJ230" s="203"/>
      <c r="AK230" s="203"/>
      <c r="AL230" s="203"/>
      <c r="AM230" s="203"/>
      <c r="AN230" s="203"/>
      <c r="AO230" s="203"/>
      <c r="AP230" s="203"/>
      <c r="AQ230" s="203"/>
      <c r="AR230" s="203"/>
      <c r="AS230" s="203"/>
      <c r="AT230" s="203"/>
      <c r="AU230" s="203"/>
      <c r="AV230" s="203"/>
      <c r="AW230" s="203"/>
      <c r="AX230" s="203"/>
      <c r="AY230" s="203"/>
      <c r="AZ230" s="203"/>
      <c r="BA230" s="203"/>
      <c r="BB230" s="203"/>
      <c r="BC230" s="203"/>
      <c r="BD230" s="203"/>
      <c r="BE230" s="203"/>
      <c r="BF230" s="203"/>
      <c r="BG230" s="203"/>
      <c r="BH230" s="203"/>
      <c r="BI230" s="203"/>
      <c r="BJ230" s="203"/>
      <c r="BK230" s="203"/>
      <c r="BL230" s="203"/>
      <c r="BM230" s="204">
        <v>1</v>
      </c>
    </row>
    <row r="231" spans="1:65">
      <c r="A231" s="29"/>
      <c r="B231" s="19">
        <v>1</v>
      </c>
      <c r="C231" s="9">
        <v>2</v>
      </c>
      <c r="D231" s="23">
        <v>0.23899999999999999</v>
      </c>
      <c r="E231" s="202"/>
      <c r="F231" s="203"/>
      <c r="G231" s="203"/>
      <c r="H231" s="203"/>
      <c r="I231" s="203"/>
      <c r="J231" s="203"/>
      <c r="K231" s="203"/>
      <c r="L231" s="203"/>
      <c r="M231" s="203"/>
      <c r="N231" s="203"/>
      <c r="O231" s="203"/>
      <c r="P231" s="203"/>
      <c r="Q231" s="203"/>
      <c r="R231" s="203"/>
      <c r="S231" s="203"/>
      <c r="T231" s="203"/>
      <c r="U231" s="203"/>
      <c r="V231" s="203"/>
      <c r="W231" s="203"/>
      <c r="X231" s="203"/>
      <c r="Y231" s="203"/>
      <c r="Z231" s="203"/>
      <c r="AA231" s="203"/>
      <c r="AB231" s="203"/>
      <c r="AC231" s="203"/>
      <c r="AD231" s="203"/>
      <c r="AE231" s="203"/>
      <c r="AF231" s="203"/>
      <c r="AG231" s="203"/>
      <c r="AH231" s="203"/>
      <c r="AI231" s="203"/>
      <c r="AJ231" s="203"/>
      <c r="AK231" s="203"/>
      <c r="AL231" s="203"/>
      <c r="AM231" s="203"/>
      <c r="AN231" s="203"/>
      <c r="AO231" s="203"/>
      <c r="AP231" s="203"/>
      <c r="AQ231" s="203"/>
      <c r="AR231" s="203"/>
      <c r="AS231" s="203"/>
      <c r="AT231" s="203"/>
      <c r="AU231" s="203"/>
      <c r="AV231" s="203"/>
      <c r="AW231" s="203"/>
      <c r="AX231" s="203"/>
      <c r="AY231" s="203"/>
      <c r="AZ231" s="203"/>
      <c r="BA231" s="203"/>
      <c r="BB231" s="203"/>
      <c r="BC231" s="203"/>
      <c r="BD231" s="203"/>
      <c r="BE231" s="203"/>
      <c r="BF231" s="203"/>
      <c r="BG231" s="203"/>
      <c r="BH231" s="203"/>
      <c r="BI231" s="203"/>
      <c r="BJ231" s="203"/>
      <c r="BK231" s="203"/>
      <c r="BL231" s="203"/>
      <c r="BM231" s="204">
        <v>11</v>
      </c>
    </row>
    <row r="232" spans="1:65">
      <c r="A232" s="29"/>
      <c r="B232" s="20" t="s">
        <v>273</v>
      </c>
      <c r="C232" s="12"/>
      <c r="D232" s="207">
        <v>0.23899999999999999</v>
      </c>
      <c r="E232" s="202"/>
      <c r="F232" s="203"/>
      <c r="G232" s="203"/>
      <c r="H232" s="203"/>
      <c r="I232" s="203"/>
      <c r="J232" s="203"/>
      <c r="K232" s="203"/>
      <c r="L232" s="203"/>
      <c r="M232" s="203"/>
      <c r="N232" s="203"/>
      <c r="O232" s="203"/>
      <c r="P232" s="203"/>
      <c r="Q232" s="203"/>
      <c r="R232" s="203"/>
      <c r="S232" s="203"/>
      <c r="T232" s="203"/>
      <c r="U232" s="203"/>
      <c r="V232" s="203"/>
      <c r="W232" s="203"/>
      <c r="X232" s="203"/>
      <c r="Y232" s="203"/>
      <c r="Z232" s="203"/>
      <c r="AA232" s="203"/>
      <c r="AB232" s="203"/>
      <c r="AC232" s="203"/>
      <c r="AD232" s="203"/>
      <c r="AE232" s="203"/>
      <c r="AF232" s="203"/>
      <c r="AG232" s="203"/>
      <c r="AH232" s="203"/>
      <c r="AI232" s="203"/>
      <c r="AJ232" s="203"/>
      <c r="AK232" s="203"/>
      <c r="AL232" s="203"/>
      <c r="AM232" s="203"/>
      <c r="AN232" s="203"/>
      <c r="AO232" s="203"/>
      <c r="AP232" s="203"/>
      <c r="AQ232" s="203"/>
      <c r="AR232" s="203"/>
      <c r="AS232" s="203"/>
      <c r="AT232" s="203"/>
      <c r="AU232" s="203"/>
      <c r="AV232" s="203"/>
      <c r="AW232" s="203"/>
      <c r="AX232" s="203"/>
      <c r="AY232" s="203"/>
      <c r="AZ232" s="203"/>
      <c r="BA232" s="203"/>
      <c r="BB232" s="203"/>
      <c r="BC232" s="203"/>
      <c r="BD232" s="203"/>
      <c r="BE232" s="203"/>
      <c r="BF232" s="203"/>
      <c r="BG232" s="203"/>
      <c r="BH232" s="203"/>
      <c r="BI232" s="203"/>
      <c r="BJ232" s="203"/>
      <c r="BK232" s="203"/>
      <c r="BL232" s="203"/>
      <c r="BM232" s="204">
        <v>16</v>
      </c>
    </row>
    <row r="233" spans="1:65">
      <c r="A233" s="29"/>
      <c r="B233" s="3" t="s">
        <v>274</v>
      </c>
      <c r="C233" s="28"/>
      <c r="D233" s="23">
        <v>0.23899999999999999</v>
      </c>
      <c r="E233" s="202"/>
      <c r="F233" s="203"/>
      <c r="G233" s="203"/>
      <c r="H233" s="203"/>
      <c r="I233" s="203"/>
      <c r="J233" s="203"/>
      <c r="K233" s="203"/>
      <c r="L233" s="203"/>
      <c r="M233" s="203"/>
      <c r="N233" s="203"/>
      <c r="O233" s="203"/>
      <c r="P233" s="203"/>
      <c r="Q233" s="203"/>
      <c r="R233" s="203"/>
      <c r="S233" s="203"/>
      <c r="T233" s="203"/>
      <c r="U233" s="203"/>
      <c r="V233" s="203"/>
      <c r="W233" s="203"/>
      <c r="X233" s="203"/>
      <c r="Y233" s="203"/>
      <c r="Z233" s="203"/>
      <c r="AA233" s="203"/>
      <c r="AB233" s="203"/>
      <c r="AC233" s="203"/>
      <c r="AD233" s="203"/>
      <c r="AE233" s="203"/>
      <c r="AF233" s="203"/>
      <c r="AG233" s="203"/>
      <c r="AH233" s="203"/>
      <c r="AI233" s="203"/>
      <c r="AJ233" s="203"/>
      <c r="AK233" s="203"/>
      <c r="AL233" s="203"/>
      <c r="AM233" s="203"/>
      <c r="AN233" s="203"/>
      <c r="AO233" s="203"/>
      <c r="AP233" s="203"/>
      <c r="AQ233" s="203"/>
      <c r="AR233" s="203"/>
      <c r="AS233" s="203"/>
      <c r="AT233" s="203"/>
      <c r="AU233" s="203"/>
      <c r="AV233" s="203"/>
      <c r="AW233" s="203"/>
      <c r="AX233" s="203"/>
      <c r="AY233" s="203"/>
      <c r="AZ233" s="203"/>
      <c r="BA233" s="203"/>
      <c r="BB233" s="203"/>
      <c r="BC233" s="203"/>
      <c r="BD233" s="203"/>
      <c r="BE233" s="203"/>
      <c r="BF233" s="203"/>
      <c r="BG233" s="203"/>
      <c r="BH233" s="203"/>
      <c r="BI233" s="203"/>
      <c r="BJ233" s="203"/>
      <c r="BK233" s="203"/>
      <c r="BL233" s="203"/>
      <c r="BM233" s="204">
        <v>0.23899999999999999</v>
      </c>
    </row>
    <row r="234" spans="1:65">
      <c r="A234" s="29"/>
      <c r="B234" s="3" t="s">
        <v>275</v>
      </c>
      <c r="C234" s="28"/>
      <c r="D234" s="23">
        <v>0</v>
      </c>
      <c r="E234" s="202"/>
      <c r="F234" s="203"/>
      <c r="G234" s="203"/>
      <c r="H234" s="203"/>
      <c r="I234" s="203"/>
      <c r="J234" s="203"/>
      <c r="K234" s="203"/>
      <c r="L234" s="203"/>
      <c r="M234" s="203"/>
      <c r="N234" s="203"/>
      <c r="O234" s="203"/>
      <c r="P234" s="203"/>
      <c r="Q234" s="203"/>
      <c r="R234" s="203"/>
      <c r="S234" s="203"/>
      <c r="T234" s="203"/>
      <c r="U234" s="203"/>
      <c r="V234" s="203"/>
      <c r="W234" s="203"/>
      <c r="X234" s="203"/>
      <c r="Y234" s="203"/>
      <c r="Z234" s="203"/>
      <c r="AA234" s="203"/>
      <c r="AB234" s="203"/>
      <c r="AC234" s="203"/>
      <c r="AD234" s="203"/>
      <c r="AE234" s="203"/>
      <c r="AF234" s="203"/>
      <c r="AG234" s="203"/>
      <c r="AH234" s="203"/>
      <c r="AI234" s="203"/>
      <c r="AJ234" s="203"/>
      <c r="AK234" s="203"/>
      <c r="AL234" s="203"/>
      <c r="AM234" s="203"/>
      <c r="AN234" s="203"/>
      <c r="AO234" s="203"/>
      <c r="AP234" s="203"/>
      <c r="AQ234" s="203"/>
      <c r="AR234" s="203"/>
      <c r="AS234" s="203"/>
      <c r="AT234" s="203"/>
      <c r="AU234" s="203"/>
      <c r="AV234" s="203"/>
      <c r="AW234" s="203"/>
      <c r="AX234" s="203"/>
      <c r="AY234" s="203"/>
      <c r="AZ234" s="203"/>
      <c r="BA234" s="203"/>
      <c r="BB234" s="203"/>
      <c r="BC234" s="203"/>
      <c r="BD234" s="203"/>
      <c r="BE234" s="203"/>
      <c r="BF234" s="203"/>
      <c r="BG234" s="203"/>
      <c r="BH234" s="203"/>
      <c r="BI234" s="203"/>
      <c r="BJ234" s="203"/>
      <c r="BK234" s="203"/>
      <c r="BL234" s="203"/>
      <c r="BM234" s="204">
        <v>17</v>
      </c>
    </row>
    <row r="235" spans="1:65">
      <c r="A235" s="29"/>
      <c r="B235" s="3" t="s">
        <v>86</v>
      </c>
      <c r="C235" s="28"/>
      <c r="D235" s="13">
        <v>0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9.5">
      <c r="B239" s="8" t="s">
        <v>617</v>
      </c>
      <c r="BM239" s="27" t="s">
        <v>286</v>
      </c>
    </row>
    <row r="240" spans="1:65" ht="19.5">
      <c r="A240" s="24" t="s">
        <v>336</v>
      </c>
      <c r="B240" s="18" t="s">
        <v>110</v>
      </c>
      <c r="C240" s="15" t="s">
        <v>111</v>
      </c>
      <c r="D240" s="16" t="s">
        <v>329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237</v>
      </c>
      <c r="C241" s="9" t="s">
        <v>237</v>
      </c>
      <c r="D241" s="10" t="s">
        <v>112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1</v>
      </c>
    </row>
    <row r="242" spans="1:65">
      <c r="A242" s="29"/>
      <c r="B242" s="19"/>
      <c r="C242" s="9"/>
      <c r="D242" s="10" t="s">
        <v>98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69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69.06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12</v>
      </c>
    </row>
    <row r="246" spans="1:65">
      <c r="A246" s="29"/>
      <c r="B246" s="20" t="s">
        <v>273</v>
      </c>
      <c r="C246" s="12"/>
      <c r="D246" s="22">
        <v>69.03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69.03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69.03</v>
      </c>
    </row>
    <row r="248" spans="1:65">
      <c r="A248" s="29"/>
      <c r="B248" s="3" t="s">
        <v>275</v>
      </c>
      <c r="C248" s="28"/>
      <c r="D248" s="23">
        <v>4.2426406871194457E-2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18</v>
      </c>
    </row>
    <row r="249" spans="1:65">
      <c r="A249" s="29"/>
      <c r="B249" s="3" t="s">
        <v>86</v>
      </c>
      <c r="C249" s="28"/>
      <c r="D249" s="13">
        <v>6.1460824092705283E-4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0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618</v>
      </c>
      <c r="BM253" s="27" t="s">
        <v>286</v>
      </c>
    </row>
    <row r="254" spans="1:65" ht="15">
      <c r="A254" s="24" t="s">
        <v>15</v>
      </c>
      <c r="B254" s="18" t="s">
        <v>110</v>
      </c>
      <c r="C254" s="15" t="s">
        <v>111</v>
      </c>
      <c r="D254" s="16" t="s">
        <v>329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0" t="s">
        <v>112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98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0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0</v>
      </c>
    </row>
    <row r="258" spans="1:65">
      <c r="A258" s="29"/>
      <c r="B258" s="18">
        <v>1</v>
      </c>
      <c r="C258" s="14">
        <v>1</v>
      </c>
      <c r="D258" s="221">
        <v>60</v>
      </c>
      <c r="E258" s="223"/>
      <c r="F258" s="224"/>
      <c r="G258" s="224"/>
      <c r="H258" s="224"/>
      <c r="I258" s="224"/>
      <c r="J258" s="224"/>
      <c r="K258" s="224"/>
      <c r="L258" s="224"/>
      <c r="M258" s="224"/>
      <c r="N258" s="224"/>
      <c r="O258" s="224"/>
      <c r="P258" s="224"/>
      <c r="Q258" s="224"/>
      <c r="R258" s="224"/>
      <c r="S258" s="224"/>
      <c r="T258" s="224"/>
      <c r="U258" s="224"/>
      <c r="V258" s="224"/>
      <c r="W258" s="224"/>
      <c r="X258" s="224"/>
      <c r="Y258" s="224"/>
      <c r="Z258" s="224"/>
      <c r="AA258" s="224"/>
      <c r="AB258" s="224"/>
      <c r="AC258" s="224"/>
      <c r="AD258" s="224"/>
      <c r="AE258" s="224"/>
      <c r="AF258" s="224"/>
      <c r="AG258" s="224"/>
      <c r="AH258" s="224"/>
      <c r="AI258" s="224"/>
      <c r="AJ258" s="224"/>
      <c r="AK258" s="224"/>
      <c r="AL258" s="224"/>
      <c r="AM258" s="224"/>
      <c r="AN258" s="224"/>
      <c r="AO258" s="224"/>
      <c r="AP258" s="224"/>
      <c r="AQ258" s="224"/>
      <c r="AR258" s="224"/>
      <c r="AS258" s="224"/>
      <c r="AT258" s="224"/>
      <c r="AU258" s="224"/>
      <c r="AV258" s="224"/>
      <c r="AW258" s="224"/>
      <c r="AX258" s="224"/>
      <c r="AY258" s="224"/>
      <c r="AZ258" s="224"/>
      <c r="BA258" s="224"/>
      <c r="BB258" s="224"/>
      <c r="BC258" s="224"/>
      <c r="BD258" s="224"/>
      <c r="BE258" s="224"/>
      <c r="BF258" s="224"/>
      <c r="BG258" s="224"/>
      <c r="BH258" s="224"/>
      <c r="BI258" s="224"/>
      <c r="BJ258" s="224"/>
      <c r="BK258" s="224"/>
      <c r="BL258" s="224"/>
      <c r="BM258" s="225">
        <v>1</v>
      </c>
    </row>
    <row r="259" spans="1:65">
      <c r="A259" s="29"/>
      <c r="B259" s="19">
        <v>1</v>
      </c>
      <c r="C259" s="9">
        <v>2</v>
      </c>
      <c r="D259" s="226">
        <v>50</v>
      </c>
      <c r="E259" s="223"/>
      <c r="F259" s="224"/>
      <c r="G259" s="224"/>
      <c r="H259" s="224"/>
      <c r="I259" s="224"/>
      <c r="J259" s="224"/>
      <c r="K259" s="224"/>
      <c r="L259" s="224"/>
      <c r="M259" s="224"/>
      <c r="N259" s="224"/>
      <c r="O259" s="224"/>
      <c r="P259" s="224"/>
      <c r="Q259" s="224"/>
      <c r="R259" s="224"/>
      <c r="S259" s="224"/>
      <c r="T259" s="224"/>
      <c r="U259" s="224"/>
      <c r="V259" s="224"/>
      <c r="W259" s="224"/>
      <c r="X259" s="224"/>
      <c r="Y259" s="224"/>
      <c r="Z259" s="224"/>
      <c r="AA259" s="224"/>
      <c r="AB259" s="224"/>
      <c r="AC259" s="224"/>
      <c r="AD259" s="224"/>
      <c r="AE259" s="224"/>
      <c r="AF259" s="224"/>
      <c r="AG259" s="224"/>
      <c r="AH259" s="224"/>
      <c r="AI259" s="224"/>
      <c r="AJ259" s="224"/>
      <c r="AK259" s="224"/>
      <c r="AL259" s="224"/>
      <c r="AM259" s="224"/>
      <c r="AN259" s="224"/>
      <c r="AO259" s="224"/>
      <c r="AP259" s="224"/>
      <c r="AQ259" s="224"/>
      <c r="AR259" s="224"/>
      <c r="AS259" s="224"/>
      <c r="AT259" s="224"/>
      <c r="AU259" s="224"/>
      <c r="AV259" s="224"/>
      <c r="AW259" s="224"/>
      <c r="AX259" s="224"/>
      <c r="AY259" s="224"/>
      <c r="AZ259" s="224"/>
      <c r="BA259" s="224"/>
      <c r="BB259" s="224"/>
      <c r="BC259" s="224"/>
      <c r="BD259" s="224"/>
      <c r="BE259" s="224"/>
      <c r="BF259" s="224"/>
      <c r="BG259" s="224"/>
      <c r="BH259" s="224"/>
      <c r="BI259" s="224"/>
      <c r="BJ259" s="224"/>
      <c r="BK259" s="224"/>
      <c r="BL259" s="224"/>
      <c r="BM259" s="225">
        <v>13</v>
      </c>
    </row>
    <row r="260" spans="1:65">
      <c r="A260" s="29"/>
      <c r="B260" s="20" t="s">
        <v>273</v>
      </c>
      <c r="C260" s="12"/>
      <c r="D260" s="229">
        <v>55</v>
      </c>
      <c r="E260" s="223"/>
      <c r="F260" s="224"/>
      <c r="G260" s="224"/>
      <c r="H260" s="224"/>
      <c r="I260" s="224"/>
      <c r="J260" s="224"/>
      <c r="K260" s="224"/>
      <c r="L260" s="224"/>
      <c r="M260" s="224"/>
      <c r="N260" s="224"/>
      <c r="O260" s="224"/>
      <c r="P260" s="224"/>
      <c r="Q260" s="224"/>
      <c r="R260" s="224"/>
      <c r="S260" s="224"/>
      <c r="T260" s="224"/>
      <c r="U260" s="224"/>
      <c r="V260" s="224"/>
      <c r="W260" s="224"/>
      <c r="X260" s="224"/>
      <c r="Y260" s="224"/>
      <c r="Z260" s="224"/>
      <c r="AA260" s="224"/>
      <c r="AB260" s="224"/>
      <c r="AC260" s="224"/>
      <c r="AD260" s="224"/>
      <c r="AE260" s="224"/>
      <c r="AF260" s="224"/>
      <c r="AG260" s="224"/>
      <c r="AH260" s="224"/>
      <c r="AI260" s="224"/>
      <c r="AJ260" s="224"/>
      <c r="AK260" s="224"/>
      <c r="AL260" s="224"/>
      <c r="AM260" s="224"/>
      <c r="AN260" s="224"/>
      <c r="AO260" s="224"/>
      <c r="AP260" s="224"/>
      <c r="AQ260" s="224"/>
      <c r="AR260" s="224"/>
      <c r="AS260" s="224"/>
      <c r="AT260" s="224"/>
      <c r="AU260" s="224"/>
      <c r="AV260" s="224"/>
      <c r="AW260" s="224"/>
      <c r="AX260" s="224"/>
      <c r="AY260" s="224"/>
      <c r="AZ260" s="224"/>
      <c r="BA260" s="224"/>
      <c r="BB260" s="224"/>
      <c r="BC260" s="224"/>
      <c r="BD260" s="224"/>
      <c r="BE260" s="224"/>
      <c r="BF260" s="224"/>
      <c r="BG260" s="224"/>
      <c r="BH260" s="224"/>
      <c r="BI260" s="224"/>
      <c r="BJ260" s="224"/>
      <c r="BK260" s="224"/>
      <c r="BL260" s="224"/>
      <c r="BM260" s="225">
        <v>16</v>
      </c>
    </row>
    <row r="261" spans="1:65">
      <c r="A261" s="29"/>
      <c r="B261" s="3" t="s">
        <v>274</v>
      </c>
      <c r="C261" s="28"/>
      <c r="D261" s="226">
        <v>55</v>
      </c>
      <c r="E261" s="223"/>
      <c r="F261" s="224"/>
      <c r="G261" s="224"/>
      <c r="H261" s="224"/>
      <c r="I261" s="224"/>
      <c r="J261" s="224"/>
      <c r="K261" s="224"/>
      <c r="L261" s="224"/>
      <c r="M261" s="224"/>
      <c r="N261" s="224"/>
      <c r="O261" s="224"/>
      <c r="P261" s="224"/>
      <c r="Q261" s="224"/>
      <c r="R261" s="224"/>
      <c r="S261" s="224"/>
      <c r="T261" s="224"/>
      <c r="U261" s="224"/>
      <c r="V261" s="224"/>
      <c r="W261" s="224"/>
      <c r="X261" s="224"/>
      <c r="Y261" s="224"/>
      <c r="Z261" s="224"/>
      <c r="AA261" s="224"/>
      <c r="AB261" s="224"/>
      <c r="AC261" s="224"/>
      <c r="AD261" s="224"/>
      <c r="AE261" s="224"/>
      <c r="AF261" s="224"/>
      <c r="AG261" s="224"/>
      <c r="AH261" s="224"/>
      <c r="AI261" s="224"/>
      <c r="AJ261" s="224"/>
      <c r="AK261" s="224"/>
      <c r="AL261" s="224"/>
      <c r="AM261" s="224"/>
      <c r="AN261" s="224"/>
      <c r="AO261" s="224"/>
      <c r="AP261" s="224"/>
      <c r="AQ261" s="224"/>
      <c r="AR261" s="224"/>
      <c r="AS261" s="224"/>
      <c r="AT261" s="224"/>
      <c r="AU261" s="224"/>
      <c r="AV261" s="224"/>
      <c r="AW261" s="224"/>
      <c r="AX261" s="224"/>
      <c r="AY261" s="224"/>
      <c r="AZ261" s="224"/>
      <c r="BA261" s="224"/>
      <c r="BB261" s="224"/>
      <c r="BC261" s="224"/>
      <c r="BD261" s="224"/>
      <c r="BE261" s="224"/>
      <c r="BF261" s="224"/>
      <c r="BG261" s="224"/>
      <c r="BH261" s="224"/>
      <c r="BI261" s="224"/>
      <c r="BJ261" s="224"/>
      <c r="BK261" s="224"/>
      <c r="BL261" s="224"/>
      <c r="BM261" s="225">
        <v>55</v>
      </c>
    </row>
    <row r="262" spans="1:65">
      <c r="A262" s="29"/>
      <c r="B262" s="3" t="s">
        <v>275</v>
      </c>
      <c r="C262" s="28"/>
      <c r="D262" s="226">
        <v>7.0710678118654755</v>
      </c>
      <c r="E262" s="223"/>
      <c r="F262" s="224"/>
      <c r="G262" s="224"/>
      <c r="H262" s="224"/>
      <c r="I262" s="224"/>
      <c r="J262" s="224"/>
      <c r="K262" s="224"/>
      <c r="L262" s="224"/>
      <c r="M262" s="224"/>
      <c r="N262" s="224"/>
      <c r="O262" s="224"/>
      <c r="P262" s="224"/>
      <c r="Q262" s="224"/>
      <c r="R262" s="224"/>
      <c r="S262" s="224"/>
      <c r="T262" s="224"/>
      <c r="U262" s="224"/>
      <c r="V262" s="224"/>
      <c r="W262" s="224"/>
      <c r="X262" s="224"/>
      <c r="Y262" s="224"/>
      <c r="Z262" s="224"/>
      <c r="AA262" s="224"/>
      <c r="AB262" s="224"/>
      <c r="AC262" s="224"/>
      <c r="AD262" s="224"/>
      <c r="AE262" s="224"/>
      <c r="AF262" s="224"/>
      <c r="AG262" s="224"/>
      <c r="AH262" s="224"/>
      <c r="AI262" s="224"/>
      <c r="AJ262" s="224"/>
      <c r="AK262" s="224"/>
      <c r="AL262" s="224"/>
      <c r="AM262" s="224"/>
      <c r="AN262" s="224"/>
      <c r="AO262" s="224"/>
      <c r="AP262" s="224"/>
      <c r="AQ262" s="224"/>
      <c r="AR262" s="224"/>
      <c r="AS262" s="224"/>
      <c r="AT262" s="224"/>
      <c r="AU262" s="224"/>
      <c r="AV262" s="224"/>
      <c r="AW262" s="224"/>
      <c r="AX262" s="224"/>
      <c r="AY262" s="224"/>
      <c r="AZ262" s="224"/>
      <c r="BA262" s="224"/>
      <c r="BB262" s="224"/>
      <c r="BC262" s="224"/>
      <c r="BD262" s="224"/>
      <c r="BE262" s="224"/>
      <c r="BF262" s="224"/>
      <c r="BG262" s="224"/>
      <c r="BH262" s="224"/>
      <c r="BI262" s="224"/>
      <c r="BJ262" s="224"/>
      <c r="BK262" s="224"/>
      <c r="BL262" s="224"/>
      <c r="BM262" s="225">
        <v>19</v>
      </c>
    </row>
    <row r="263" spans="1:65">
      <c r="A263" s="29"/>
      <c r="B263" s="3" t="s">
        <v>86</v>
      </c>
      <c r="C263" s="28"/>
      <c r="D263" s="13">
        <v>0.12856486930664501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619</v>
      </c>
      <c r="BM267" s="27" t="s">
        <v>286</v>
      </c>
    </row>
    <row r="268" spans="1:65" ht="15">
      <c r="A268" s="24" t="s">
        <v>18</v>
      </c>
      <c r="B268" s="18" t="s">
        <v>110</v>
      </c>
      <c r="C268" s="15" t="s">
        <v>111</v>
      </c>
      <c r="D268" s="16" t="s">
        <v>329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237</v>
      </c>
      <c r="C269" s="9" t="s">
        <v>237</v>
      </c>
      <c r="D269" s="10" t="s">
        <v>112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98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0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0</v>
      </c>
    </row>
    <row r="272" spans="1:65">
      <c r="A272" s="29"/>
      <c r="B272" s="18">
        <v>1</v>
      </c>
      <c r="C272" s="14">
        <v>1</v>
      </c>
      <c r="D272" s="221">
        <v>200</v>
      </c>
      <c r="E272" s="223"/>
      <c r="F272" s="224"/>
      <c r="G272" s="224"/>
      <c r="H272" s="224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5">
        <v>1</v>
      </c>
    </row>
    <row r="273" spans="1:65">
      <c r="A273" s="29"/>
      <c r="B273" s="19">
        <v>1</v>
      </c>
      <c r="C273" s="9">
        <v>2</v>
      </c>
      <c r="D273" s="226">
        <v>210</v>
      </c>
      <c r="E273" s="223"/>
      <c r="F273" s="224"/>
      <c r="G273" s="224"/>
      <c r="H273" s="224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5">
        <v>14</v>
      </c>
    </row>
    <row r="274" spans="1:65">
      <c r="A274" s="29"/>
      <c r="B274" s="20" t="s">
        <v>273</v>
      </c>
      <c r="C274" s="12"/>
      <c r="D274" s="229">
        <v>205</v>
      </c>
      <c r="E274" s="223"/>
      <c r="F274" s="224"/>
      <c r="G274" s="224"/>
      <c r="H274" s="224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5">
        <v>16</v>
      </c>
    </row>
    <row r="275" spans="1:65">
      <c r="A275" s="29"/>
      <c r="B275" s="3" t="s">
        <v>274</v>
      </c>
      <c r="C275" s="28"/>
      <c r="D275" s="226">
        <v>205</v>
      </c>
      <c r="E275" s="223"/>
      <c r="F275" s="224"/>
      <c r="G275" s="224"/>
      <c r="H275" s="224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5">
        <v>205</v>
      </c>
    </row>
    <row r="276" spans="1:65">
      <c r="A276" s="29"/>
      <c r="B276" s="3" t="s">
        <v>275</v>
      </c>
      <c r="C276" s="28"/>
      <c r="D276" s="226">
        <v>7.0710678118654755</v>
      </c>
      <c r="E276" s="223"/>
      <c r="F276" s="224"/>
      <c r="G276" s="224"/>
      <c r="H276" s="224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5">
        <v>20</v>
      </c>
    </row>
    <row r="277" spans="1:65">
      <c r="A277" s="29"/>
      <c r="B277" s="3" t="s">
        <v>86</v>
      </c>
      <c r="C277" s="28"/>
      <c r="D277" s="13">
        <v>3.4493013716416956E-2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9.5">
      <c r="B281" s="8" t="s">
        <v>620</v>
      </c>
      <c r="BM281" s="27" t="s">
        <v>286</v>
      </c>
    </row>
    <row r="282" spans="1:65" ht="19.5">
      <c r="A282" s="24" t="s">
        <v>337</v>
      </c>
      <c r="B282" s="18" t="s">
        <v>110</v>
      </c>
      <c r="C282" s="15" t="s">
        <v>111</v>
      </c>
      <c r="D282" s="16" t="s">
        <v>329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237</v>
      </c>
      <c r="C283" s="9" t="s">
        <v>237</v>
      </c>
      <c r="D283" s="10" t="s">
        <v>112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1</v>
      </c>
    </row>
    <row r="284" spans="1:65">
      <c r="A284" s="29"/>
      <c r="B284" s="19"/>
      <c r="C284" s="9"/>
      <c r="D284" s="10" t="s">
        <v>98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3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3</v>
      </c>
    </row>
    <row r="286" spans="1:65">
      <c r="A286" s="29"/>
      <c r="B286" s="18">
        <v>1</v>
      </c>
      <c r="C286" s="14">
        <v>1</v>
      </c>
      <c r="D286" s="200">
        <v>0.2</v>
      </c>
      <c r="E286" s="202"/>
      <c r="F286" s="203"/>
      <c r="G286" s="203"/>
      <c r="H286" s="203"/>
      <c r="I286" s="203"/>
      <c r="J286" s="203"/>
      <c r="K286" s="203"/>
      <c r="L286" s="203"/>
      <c r="M286" s="203"/>
      <c r="N286" s="203"/>
      <c r="O286" s="203"/>
      <c r="P286" s="203"/>
      <c r="Q286" s="203"/>
      <c r="R286" s="203"/>
      <c r="S286" s="203"/>
      <c r="T286" s="203"/>
      <c r="U286" s="203"/>
      <c r="V286" s="203"/>
      <c r="W286" s="203"/>
      <c r="X286" s="203"/>
      <c r="Y286" s="203"/>
      <c r="Z286" s="203"/>
      <c r="AA286" s="203"/>
      <c r="AB286" s="203"/>
      <c r="AC286" s="203"/>
      <c r="AD286" s="203"/>
      <c r="AE286" s="203"/>
      <c r="AF286" s="203"/>
      <c r="AG286" s="203"/>
      <c r="AH286" s="203"/>
      <c r="AI286" s="203"/>
      <c r="AJ286" s="203"/>
      <c r="AK286" s="203"/>
      <c r="AL286" s="203"/>
      <c r="AM286" s="203"/>
      <c r="AN286" s="203"/>
      <c r="AO286" s="203"/>
      <c r="AP286" s="203"/>
      <c r="AQ286" s="203"/>
      <c r="AR286" s="203"/>
      <c r="AS286" s="203"/>
      <c r="AT286" s="203"/>
      <c r="AU286" s="203"/>
      <c r="AV286" s="203"/>
      <c r="AW286" s="203"/>
      <c r="AX286" s="203"/>
      <c r="AY286" s="203"/>
      <c r="AZ286" s="203"/>
      <c r="BA286" s="203"/>
      <c r="BB286" s="203"/>
      <c r="BC286" s="203"/>
      <c r="BD286" s="203"/>
      <c r="BE286" s="203"/>
      <c r="BF286" s="203"/>
      <c r="BG286" s="203"/>
      <c r="BH286" s="203"/>
      <c r="BI286" s="203"/>
      <c r="BJ286" s="203"/>
      <c r="BK286" s="203"/>
      <c r="BL286" s="203"/>
      <c r="BM286" s="204">
        <v>1</v>
      </c>
    </row>
    <row r="287" spans="1:65">
      <c r="A287" s="29"/>
      <c r="B287" s="19">
        <v>1</v>
      </c>
      <c r="C287" s="9">
        <v>2</v>
      </c>
      <c r="D287" s="23">
        <v>0.2</v>
      </c>
      <c r="E287" s="202"/>
      <c r="F287" s="203"/>
      <c r="G287" s="203"/>
      <c r="H287" s="203"/>
      <c r="I287" s="203"/>
      <c r="J287" s="203"/>
      <c r="K287" s="203"/>
      <c r="L287" s="203"/>
      <c r="M287" s="203"/>
      <c r="N287" s="203"/>
      <c r="O287" s="203"/>
      <c r="P287" s="203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3"/>
      <c r="AD287" s="203"/>
      <c r="AE287" s="203"/>
      <c r="AF287" s="203"/>
      <c r="AG287" s="203"/>
      <c r="AH287" s="203"/>
      <c r="AI287" s="203"/>
      <c r="AJ287" s="203"/>
      <c r="AK287" s="203"/>
      <c r="AL287" s="203"/>
      <c r="AM287" s="203"/>
      <c r="AN287" s="203"/>
      <c r="AO287" s="203"/>
      <c r="AP287" s="203"/>
      <c r="AQ287" s="203"/>
      <c r="AR287" s="203"/>
      <c r="AS287" s="203"/>
      <c r="AT287" s="203"/>
      <c r="AU287" s="203"/>
      <c r="AV287" s="203"/>
      <c r="AW287" s="203"/>
      <c r="AX287" s="203"/>
      <c r="AY287" s="203"/>
      <c r="AZ287" s="203"/>
      <c r="BA287" s="203"/>
      <c r="BB287" s="203"/>
      <c r="BC287" s="203"/>
      <c r="BD287" s="203"/>
      <c r="BE287" s="203"/>
      <c r="BF287" s="203"/>
      <c r="BG287" s="203"/>
      <c r="BH287" s="203"/>
      <c r="BI287" s="203"/>
      <c r="BJ287" s="203"/>
      <c r="BK287" s="203"/>
      <c r="BL287" s="203"/>
      <c r="BM287" s="204">
        <v>15</v>
      </c>
    </row>
    <row r="288" spans="1:65">
      <c r="A288" s="29"/>
      <c r="B288" s="20" t="s">
        <v>273</v>
      </c>
      <c r="C288" s="12"/>
      <c r="D288" s="207">
        <v>0.2</v>
      </c>
      <c r="E288" s="202"/>
      <c r="F288" s="203"/>
      <c r="G288" s="203"/>
      <c r="H288" s="203"/>
      <c r="I288" s="203"/>
      <c r="J288" s="203"/>
      <c r="K288" s="203"/>
      <c r="L288" s="203"/>
      <c r="M288" s="203"/>
      <c r="N288" s="203"/>
      <c r="O288" s="203"/>
      <c r="P288" s="203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3"/>
      <c r="AD288" s="203"/>
      <c r="AE288" s="203"/>
      <c r="AF288" s="203"/>
      <c r="AG288" s="203"/>
      <c r="AH288" s="203"/>
      <c r="AI288" s="203"/>
      <c r="AJ288" s="203"/>
      <c r="AK288" s="203"/>
      <c r="AL288" s="203"/>
      <c r="AM288" s="203"/>
      <c r="AN288" s="203"/>
      <c r="AO288" s="203"/>
      <c r="AP288" s="203"/>
      <c r="AQ288" s="203"/>
      <c r="AR288" s="203"/>
      <c r="AS288" s="203"/>
      <c r="AT288" s="203"/>
      <c r="AU288" s="203"/>
      <c r="AV288" s="203"/>
      <c r="AW288" s="203"/>
      <c r="AX288" s="203"/>
      <c r="AY288" s="203"/>
      <c r="AZ288" s="203"/>
      <c r="BA288" s="203"/>
      <c r="BB288" s="203"/>
      <c r="BC288" s="203"/>
      <c r="BD288" s="203"/>
      <c r="BE288" s="203"/>
      <c r="BF288" s="203"/>
      <c r="BG288" s="203"/>
      <c r="BH288" s="203"/>
      <c r="BI288" s="203"/>
      <c r="BJ288" s="203"/>
      <c r="BK288" s="203"/>
      <c r="BL288" s="203"/>
      <c r="BM288" s="204">
        <v>16</v>
      </c>
    </row>
    <row r="289" spans="1:65">
      <c r="A289" s="29"/>
      <c r="B289" s="3" t="s">
        <v>274</v>
      </c>
      <c r="C289" s="28"/>
      <c r="D289" s="23">
        <v>0.2</v>
      </c>
      <c r="E289" s="202"/>
      <c r="F289" s="203"/>
      <c r="G289" s="203"/>
      <c r="H289" s="203"/>
      <c r="I289" s="203"/>
      <c r="J289" s="203"/>
      <c r="K289" s="203"/>
      <c r="L289" s="203"/>
      <c r="M289" s="203"/>
      <c r="N289" s="203"/>
      <c r="O289" s="203"/>
      <c r="P289" s="203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3"/>
      <c r="AD289" s="203"/>
      <c r="AE289" s="203"/>
      <c r="AF289" s="203"/>
      <c r="AG289" s="203"/>
      <c r="AH289" s="203"/>
      <c r="AI289" s="203"/>
      <c r="AJ289" s="203"/>
      <c r="AK289" s="203"/>
      <c r="AL289" s="203"/>
      <c r="AM289" s="203"/>
      <c r="AN289" s="203"/>
      <c r="AO289" s="203"/>
      <c r="AP289" s="203"/>
      <c r="AQ289" s="203"/>
      <c r="AR289" s="203"/>
      <c r="AS289" s="203"/>
      <c r="AT289" s="203"/>
      <c r="AU289" s="203"/>
      <c r="AV289" s="203"/>
      <c r="AW289" s="203"/>
      <c r="AX289" s="203"/>
      <c r="AY289" s="203"/>
      <c r="AZ289" s="203"/>
      <c r="BA289" s="203"/>
      <c r="BB289" s="203"/>
      <c r="BC289" s="203"/>
      <c r="BD289" s="203"/>
      <c r="BE289" s="203"/>
      <c r="BF289" s="203"/>
      <c r="BG289" s="203"/>
      <c r="BH289" s="203"/>
      <c r="BI289" s="203"/>
      <c r="BJ289" s="203"/>
      <c r="BK289" s="203"/>
      <c r="BL289" s="203"/>
      <c r="BM289" s="204">
        <v>0.2</v>
      </c>
    </row>
    <row r="290" spans="1:65">
      <c r="A290" s="29"/>
      <c r="B290" s="3" t="s">
        <v>275</v>
      </c>
      <c r="C290" s="28"/>
      <c r="D290" s="23">
        <v>0</v>
      </c>
      <c r="E290" s="202"/>
      <c r="F290" s="203"/>
      <c r="G290" s="203"/>
      <c r="H290" s="203"/>
      <c r="I290" s="203"/>
      <c r="J290" s="203"/>
      <c r="K290" s="203"/>
      <c r="L290" s="203"/>
      <c r="M290" s="203"/>
      <c r="N290" s="203"/>
      <c r="O290" s="203"/>
      <c r="P290" s="203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3"/>
      <c r="AD290" s="203"/>
      <c r="AE290" s="203"/>
      <c r="AF290" s="203"/>
      <c r="AG290" s="203"/>
      <c r="AH290" s="203"/>
      <c r="AI290" s="203"/>
      <c r="AJ290" s="203"/>
      <c r="AK290" s="203"/>
      <c r="AL290" s="203"/>
      <c r="AM290" s="203"/>
      <c r="AN290" s="203"/>
      <c r="AO290" s="203"/>
      <c r="AP290" s="203"/>
      <c r="AQ290" s="203"/>
      <c r="AR290" s="203"/>
      <c r="AS290" s="203"/>
      <c r="AT290" s="203"/>
      <c r="AU290" s="203"/>
      <c r="AV290" s="203"/>
      <c r="AW290" s="203"/>
      <c r="AX290" s="203"/>
      <c r="AY290" s="203"/>
      <c r="AZ290" s="203"/>
      <c r="BA290" s="203"/>
      <c r="BB290" s="203"/>
      <c r="BC290" s="203"/>
      <c r="BD290" s="203"/>
      <c r="BE290" s="203"/>
      <c r="BF290" s="203"/>
      <c r="BG290" s="203"/>
      <c r="BH290" s="203"/>
      <c r="BI290" s="203"/>
      <c r="BJ290" s="203"/>
      <c r="BK290" s="203"/>
      <c r="BL290" s="203"/>
      <c r="BM290" s="204">
        <v>21</v>
      </c>
    </row>
    <row r="291" spans="1:65">
      <c r="A291" s="29"/>
      <c r="B291" s="3" t="s">
        <v>86</v>
      </c>
      <c r="C291" s="28"/>
      <c r="D291" s="13">
        <v>0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9.5">
      <c r="B295" s="8" t="s">
        <v>621</v>
      </c>
      <c r="BM295" s="27" t="s">
        <v>286</v>
      </c>
    </row>
    <row r="296" spans="1:65" ht="19.5">
      <c r="A296" s="24" t="s">
        <v>338</v>
      </c>
      <c r="B296" s="18" t="s">
        <v>110</v>
      </c>
      <c r="C296" s="15" t="s">
        <v>111</v>
      </c>
      <c r="D296" s="16" t="s">
        <v>329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237</v>
      </c>
      <c r="C297" s="9" t="s">
        <v>237</v>
      </c>
      <c r="D297" s="10" t="s">
        <v>112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98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1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1</v>
      </c>
    </row>
    <row r="300" spans="1:65">
      <c r="A300" s="29"/>
      <c r="B300" s="18">
        <v>1</v>
      </c>
      <c r="C300" s="14">
        <v>1</v>
      </c>
      <c r="D300" s="210" t="s">
        <v>330</v>
      </c>
      <c r="E300" s="212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4">
        <v>1</v>
      </c>
    </row>
    <row r="301" spans="1:65">
      <c r="A301" s="29"/>
      <c r="B301" s="19">
        <v>1</v>
      </c>
      <c r="C301" s="9">
        <v>2</v>
      </c>
      <c r="D301" s="215">
        <v>18</v>
      </c>
      <c r="E301" s="212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4">
        <v>16</v>
      </c>
    </row>
    <row r="302" spans="1:65">
      <c r="A302" s="29"/>
      <c r="B302" s="20" t="s">
        <v>273</v>
      </c>
      <c r="C302" s="12"/>
      <c r="D302" s="219">
        <v>18</v>
      </c>
      <c r="E302" s="212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4">
        <v>16</v>
      </c>
    </row>
    <row r="303" spans="1:65">
      <c r="A303" s="29"/>
      <c r="B303" s="3" t="s">
        <v>274</v>
      </c>
      <c r="C303" s="28"/>
      <c r="D303" s="215">
        <v>18</v>
      </c>
      <c r="E303" s="212"/>
      <c r="F303" s="213"/>
      <c r="G303" s="213"/>
      <c r="H303" s="213"/>
      <c r="I303" s="213"/>
      <c r="J303" s="213"/>
      <c r="K303" s="213"/>
      <c r="L303" s="213"/>
      <c r="M303" s="213"/>
      <c r="N303" s="213"/>
      <c r="O303" s="213"/>
      <c r="P303" s="213"/>
      <c r="Q303" s="213"/>
      <c r="R303" s="213"/>
      <c r="S303" s="213"/>
      <c r="T303" s="213"/>
      <c r="U303" s="213"/>
      <c r="V303" s="213"/>
      <c r="W303" s="213"/>
      <c r="X303" s="213"/>
      <c r="Y303" s="213"/>
      <c r="Z303" s="213"/>
      <c r="AA303" s="213"/>
      <c r="AB303" s="213"/>
      <c r="AC303" s="213"/>
      <c r="AD303" s="213"/>
      <c r="AE303" s="213"/>
      <c r="AF303" s="213"/>
      <c r="AG303" s="213"/>
      <c r="AH303" s="213"/>
      <c r="AI303" s="213"/>
      <c r="AJ303" s="213"/>
      <c r="AK303" s="213"/>
      <c r="AL303" s="213"/>
      <c r="AM303" s="213"/>
      <c r="AN303" s="213"/>
      <c r="AO303" s="213"/>
      <c r="AP303" s="213"/>
      <c r="AQ303" s="213"/>
      <c r="AR303" s="213"/>
      <c r="AS303" s="213"/>
      <c r="AT303" s="213"/>
      <c r="AU303" s="213"/>
      <c r="AV303" s="213"/>
      <c r="AW303" s="213"/>
      <c r="AX303" s="213"/>
      <c r="AY303" s="213"/>
      <c r="AZ303" s="213"/>
      <c r="BA303" s="213"/>
      <c r="BB303" s="213"/>
      <c r="BC303" s="213"/>
      <c r="BD303" s="213"/>
      <c r="BE303" s="213"/>
      <c r="BF303" s="213"/>
      <c r="BG303" s="213"/>
      <c r="BH303" s="213"/>
      <c r="BI303" s="213"/>
      <c r="BJ303" s="213"/>
      <c r="BK303" s="213"/>
      <c r="BL303" s="213"/>
      <c r="BM303" s="214">
        <v>13.388999999999999</v>
      </c>
    </row>
    <row r="304" spans="1:65">
      <c r="A304" s="29"/>
      <c r="B304" s="3" t="s">
        <v>275</v>
      </c>
      <c r="C304" s="28"/>
      <c r="D304" s="215" t="s">
        <v>726</v>
      </c>
      <c r="E304" s="212"/>
      <c r="F304" s="213"/>
      <c r="G304" s="213"/>
      <c r="H304" s="213"/>
      <c r="I304" s="213"/>
      <c r="J304" s="213"/>
      <c r="K304" s="213"/>
      <c r="L304" s="213"/>
      <c r="M304" s="213"/>
      <c r="N304" s="213"/>
      <c r="O304" s="213"/>
      <c r="P304" s="213"/>
      <c r="Q304" s="213"/>
      <c r="R304" s="213"/>
      <c r="S304" s="213"/>
      <c r="T304" s="213"/>
      <c r="U304" s="213"/>
      <c r="V304" s="213"/>
      <c r="W304" s="213"/>
      <c r="X304" s="213"/>
      <c r="Y304" s="213"/>
      <c r="Z304" s="213"/>
      <c r="AA304" s="213"/>
      <c r="AB304" s="213"/>
      <c r="AC304" s="213"/>
      <c r="AD304" s="213"/>
      <c r="AE304" s="213"/>
      <c r="AF304" s="213"/>
      <c r="AG304" s="213"/>
      <c r="AH304" s="213"/>
      <c r="AI304" s="213"/>
      <c r="AJ304" s="213"/>
      <c r="AK304" s="213"/>
      <c r="AL304" s="213"/>
      <c r="AM304" s="213"/>
      <c r="AN304" s="213"/>
      <c r="AO304" s="213"/>
      <c r="AP304" s="213"/>
      <c r="AQ304" s="213"/>
      <c r="AR304" s="213"/>
      <c r="AS304" s="213"/>
      <c r="AT304" s="213"/>
      <c r="AU304" s="213"/>
      <c r="AV304" s="213"/>
      <c r="AW304" s="213"/>
      <c r="AX304" s="213"/>
      <c r="AY304" s="213"/>
      <c r="AZ304" s="213"/>
      <c r="BA304" s="213"/>
      <c r="BB304" s="213"/>
      <c r="BC304" s="213"/>
      <c r="BD304" s="213"/>
      <c r="BE304" s="213"/>
      <c r="BF304" s="213"/>
      <c r="BG304" s="213"/>
      <c r="BH304" s="213"/>
      <c r="BI304" s="213"/>
      <c r="BJ304" s="213"/>
      <c r="BK304" s="213"/>
      <c r="BL304" s="213"/>
      <c r="BM304" s="214">
        <v>22</v>
      </c>
    </row>
    <row r="305" spans="1:65">
      <c r="A305" s="29"/>
      <c r="B305" s="3" t="s">
        <v>86</v>
      </c>
      <c r="C305" s="28"/>
      <c r="D305" s="13" t="s">
        <v>726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0.34438718350885056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622</v>
      </c>
      <c r="BM309" s="27" t="s">
        <v>286</v>
      </c>
    </row>
    <row r="310" spans="1:65" ht="15">
      <c r="A310" s="24" t="s">
        <v>44</v>
      </c>
      <c r="B310" s="18" t="s">
        <v>110</v>
      </c>
      <c r="C310" s="15" t="s">
        <v>111</v>
      </c>
      <c r="D310" s="16" t="s">
        <v>329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237</v>
      </c>
      <c r="C311" s="9" t="s">
        <v>237</v>
      </c>
      <c r="D311" s="10" t="s">
        <v>112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3</v>
      </c>
    </row>
    <row r="312" spans="1:65">
      <c r="A312" s="29"/>
      <c r="B312" s="19"/>
      <c r="C312" s="9"/>
      <c r="D312" s="10" t="s">
        <v>98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0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0</v>
      </c>
    </row>
    <row r="314" spans="1:65">
      <c r="A314" s="29"/>
      <c r="B314" s="18">
        <v>1</v>
      </c>
      <c r="C314" s="14">
        <v>1</v>
      </c>
      <c r="D314" s="221">
        <v>2049.9999999999995</v>
      </c>
      <c r="E314" s="223"/>
      <c r="F314" s="224"/>
      <c r="G314" s="224"/>
      <c r="H314" s="224"/>
      <c r="I314" s="224"/>
      <c r="J314" s="224"/>
      <c r="K314" s="224"/>
      <c r="L314" s="224"/>
      <c r="M314" s="224"/>
      <c r="N314" s="224"/>
      <c r="O314" s="224"/>
      <c r="P314" s="224"/>
      <c r="Q314" s="224"/>
      <c r="R314" s="224"/>
      <c r="S314" s="224"/>
      <c r="T314" s="224"/>
      <c r="U314" s="224"/>
      <c r="V314" s="224"/>
      <c r="W314" s="224"/>
      <c r="X314" s="224"/>
      <c r="Y314" s="224"/>
      <c r="Z314" s="224"/>
      <c r="AA314" s="224"/>
      <c r="AB314" s="224"/>
      <c r="AC314" s="224"/>
      <c r="AD314" s="224"/>
      <c r="AE314" s="224"/>
      <c r="AF314" s="224"/>
      <c r="AG314" s="224"/>
      <c r="AH314" s="224"/>
      <c r="AI314" s="224"/>
      <c r="AJ314" s="224"/>
      <c r="AK314" s="224"/>
      <c r="AL314" s="224"/>
      <c r="AM314" s="224"/>
      <c r="AN314" s="224"/>
      <c r="AO314" s="224"/>
      <c r="AP314" s="224"/>
      <c r="AQ314" s="224"/>
      <c r="AR314" s="224"/>
      <c r="AS314" s="224"/>
      <c r="AT314" s="224"/>
      <c r="AU314" s="224"/>
      <c r="AV314" s="224"/>
      <c r="AW314" s="224"/>
      <c r="AX314" s="224"/>
      <c r="AY314" s="224"/>
      <c r="AZ314" s="224"/>
      <c r="BA314" s="224"/>
      <c r="BB314" s="224"/>
      <c r="BC314" s="224"/>
      <c r="BD314" s="224"/>
      <c r="BE314" s="224"/>
      <c r="BF314" s="224"/>
      <c r="BG314" s="224"/>
      <c r="BH314" s="224"/>
      <c r="BI314" s="224"/>
      <c r="BJ314" s="224"/>
      <c r="BK314" s="224"/>
      <c r="BL314" s="224"/>
      <c r="BM314" s="225">
        <v>1</v>
      </c>
    </row>
    <row r="315" spans="1:65">
      <c r="A315" s="29"/>
      <c r="B315" s="19">
        <v>1</v>
      </c>
      <c r="C315" s="9">
        <v>2</v>
      </c>
      <c r="D315" s="226">
        <v>2059.9999999999995</v>
      </c>
      <c r="E315" s="223"/>
      <c r="F315" s="224"/>
      <c r="G315" s="224"/>
      <c r="H315" s="224"/>
      <c r="I315" s="224"/>
      <c r="J315" s="224"/>
      <c r="K315" s="224"/>
      <c r="L315" s="224"/>
      <c r="M315" s="224"/>
      <c r="N315" s="224"/>
      <c r="O315" s="224"/>
      <c r="P315" s="224"/>
      <c r="Q315" s="224"/>
      <c r="R315" s="224"/>
      <c r="S315" s="224"/>
      <c r="T315" s="224"/>
      <c r="U315" s="224"/>
      <c r="V315" s="224"/>
      <c r="W315" s="224"/>
      <c r="X315" s="224"/>
      <c r="Y315" s="224"/>
      <c r="Z315" s="224"/>
      <c r="AA315" s="224"/>
      <c r="AB315" s="224"/>
      <c r="AC315" s="224"/>
      <c r="AD315" s="224"/>
      <c r="AE315" s="224"/>
      <c r="AF315" s="224"/>
      <c r="AG315" s="224"/>
      <c r="AH315" s="224"/>
      <c r="AI315" s="224"/>
      <c r="AJ315" s="224"/>
      <c r="AK315" s="224"/>
      <c r="AL315" s="224"/>
      <c r="AM315" s="224"/>
      <c r="AN315" s="224"/>
      <c r="AO315" s="224"/>
      <c r="AP315" s="224"/>
      <c r="AQ315" s="224"/>
      <c r="AR315" s="224"/>
      <c r="AS315" s="224"/>
      <c r="AT315" s="224"/>
      <c r="AU315" s="224"/>
      <c r="AV315" s="224"/>
      <c r="AW315" s="224"/>
      <c r="AX315" s="224"/>
      <c r="AY315" s="224"/>
      <c r="AZ315" s="224"/>
      <c r="BA315" s="224"/>
      <c r="BB315" s="224"/>
      <c r="BC315" s="224"/>
      <c r="BD315" s="224"/>
      <c r="BE315" s="224"/>
      <c r="BF315" s="224"/>
      <c r="BG315" s="224"/>
      <c r="BH315" s="224"/>
      <c r="BI315" s="224"/>
      <c r="BJ315" s="224"/>
      <c r="BK315" s="224"/>
      <c r="BL315" s="224"/>
      <c r="BM315" s="225">
        <v>17</v>
      </c>
    </row>
    <row r="316" spans="1:65">
      <c r="A316" s="29"/>
      <c r="B316" s="20" t="s">
        <v>273</v>
      </c>
      <c r="C316" s="12"/>
      <c r="D316" s="229">
        <v>2054.9999999999995</v>
      </c>
      <c r="E316" s="223"/>
      <c r="F316" s="224"/>
      <c r="G316" s="224"/>
      <c r="H316" s="224"/>
      <c r="I316" s="224"/>
      <c r="J316" s="224"/>
      <c r="K316" s="224"/>
      <c r="L316" s="224"/>
      <c r="M316" s="224"/>
      <c r="N316" s="224"/>
      <c r="O316" s="224"/>
      <c r="P316" s="224"/>
      <c r="Q316" s="224"/>
      <c r="R316" s="224"/>
      <c r="S316" s="224"/>
      <c r="T316" s="224"/>
      <c r="U316" s="224"/>
      <c r="V316" s="224"/>
      <c r="W316" s="224"/>
      <c r="X316" s="224"/>
      <c r="Y316" s="224"/>
      <c r="Z316" s="224"/>
      <c r="AA316" s="224"/>
      <c r="AB316" s="224"/>
      <c r="AC316" s="224"/>
      <c r="AD316" s="224"/>
      <c r="AE316" s="224"/>
      <c r="AF316" s="224"/>
      <c r="AG316" s="224"/>
      <c r="AH316" s="224"/>
      <c r="AI316" s="224"/>
      <c r="AJ316" s="224"/>
      <c r="AK316" s="224"/>
      <c r="AL316" s="224"/>
      <c r="AM316" s="224"/>
      <c r="AN316" s="224"/>
      <c r="AO316" s="224"/>
      <c r="AP316" s="224"/>
      <c r="AQ316" s="224"/>
      <c r="AR316" s="224"/>
      <c r="AS316" s="224"/>
      <c r="AT316" s="224"/>
      <c r="AU316" s="224"/>
      <c r="AV316" s="224"/>
      <c r="AW316" s="224"/>
      <c r="AX316" s="224"/>
      <c r="AY316" s="224"/>
      <c r="AZ316" s="224"/>
      <c r="BA316" s="224"/>
      <c r="BB316" s="224"/>
      <c r="BC316" s="224"/>
      <c r="BD316" s="224"/>
      <c r="BE316" s="224"/>
      <c r="BF316" s="224"/>
      <c r="BG316" s="224"/>
      <c r="BH316" s="224"/>
      <c r="BI316" s="224"/>
      <c r="BJ316" s="224"/>
      <c r="BK316" s="224"/>
      <c r="BL316" s="224"/>
      <c r="BM316" s="225">
        <v>16</v>
      </c>
    </row>
    <row r="317" spans="1:65">
      <c r="A317" s="29"/>
      <c r="B317" s="3" t="s">
        <v>274</v>
      </c>
      <c r="C317" s="28"/>
      <c r="D317" s="226">
        <v>2054.9999999999995</v>
      </c>
      <c r="E317" s="223"/>
      <c r="F317" s="224"/>
      <c r="G317" s="224"/>
      <c r="H317" s="224"/>
      <c r="I317" s="224"/>
      <c r="J317" s="224"/>
      <c r="K317" s="224"/>
      <c r="L317" s="224"/>
      <c r="M317" s="224"/>
      <c r="N317" s="224"/>
      <c r="O317" s="224"/>
      <c r="P317" s="224"/>
      <c r="Q317" s="224"/>
      <c r="R317" s="224"/>
      <c r="S317" s="224"/>
      <c r="T317" s="224"/>
      <c r="U317" s="224"/>
      <c r="V317" s="224"/>
      <c r="W317" s="224"/>
      <c r="X317" s="224"/>
      <c r="Y317" s="224"/>
      <c r="Z317" s="224"/>
      <c r="AA317" s="224"/>
      <c r="AB317" s="224"/>
      <c r="AC317" s="224"/>
      <c r="AD317" s="224"/>
      <c r="AE317" s="224"/>
      <c r="AF317" s="224"/>
      <c r="AG317" s="224"/>
      <c r="AH317" s="224"/>
      <c r="AI317" s="224"/>
      <c r="AJ317" s="224"/>
      <c r="AK317" s="224"/>
      <c r="AL317" s="224"/>
      <c r="AM317" s="224"/>
      <c r="AN317" s="224"/>
      <c r="AO317" s="224"/>
      <c r="AP317" s="224"/>
      <c r="AQ317" s="224"/>
      <c r="AR317" s="224"/>
      <c r="AS317" s="224"/>
      <c r="AT317" s="224"/>
      <c r="AU317" s="224"/>
      <c r="AV317" s="224"/>
      <c r="AW317" s="224"/>
      <c r="AX317" s="224"/>
      <c r="AY317" s="224"/>
      <c r="AZ317" s="224"/>
      <c r="BA317" s="224"/>
      <c r="BB317" s="224"/>
      <c r="BC317" s="224"/>
      <c r="BD317" s="224"/>
      <c r="BE317" s="224"/>
      <c r="BF317" s="224"/>
      <c r="BG317" s="224"/>
      <c r="BH317" s="224"/>
      <c r="BI317" s="224"/>
      <c r="BJ317" s="224"/>
      <c r="BK317" s="224"/>
      <c r="BL317" s="224"/>
      <c r="BM317" s="225">
        <v>2055</v>
      </c>
    </row>
    <row r="318" spans="1:65">
      <c r="A318" s="29"/>
      <c r="B318" s="3" t="s">
        <v>275</v>
      </c>
      <c r="C318" s="28"/>
      <c r="D318" s="226">
        <v>7.0710678118654755</v>
      </c>
      <c r="E318" s="223"/>
      <c r="F318" s="224"/>
      <c r="G318" s="224"/>
      <c r="H318" s="224"/>
      <c r="I318" s="224"/>
      <c r="J318" s="224"/>
      <c r="K318" s="224"/>
      <c r="L318" s="224"/>
      <c r="M318" s="224"/>
      <c r="N318" s="224"/>
      <c r="O318" s="224"/>
      <c r="P318" s="224"/>
      <c r="Q318" s="224"/>
      <c r="R318" s="224"/>
      <c r="S318" s="224"/>
      <c r="T318" s="224"/>
      <c r="U318" s="224"/>
      <c r="V318" s="224"/>
      <c r="W318" s="224"/>
      <c r="X318" s="224"/>
      <c r="Y318" s="224"/>
      <c r="Z318" s="224"/>
      <c r="AA318" s="224"/>
      <c r="AB318" s="224"/>
      <c r="AC318" s="224"/>
      <c r="AD318" s="224"/>
      <c r="AE318" s="224"/>
      <c r="AF318" s="224"/>
      <c r="AG318" s="224"/>
      <c r="AH318" s="224"/>
      <c r="AI318" s="224"/>
      <c r="AJ318" s="224"/>
      <c r="AK318" s="224"/>
      <c r="AL318" s="224"/>
      <c r="AM318" s="224"/>
      <c r="AN318" s="224"/>
      <c r="AO318" s="224"/>
      <c r="AP318" s="224"/>
      <c r="AQ318" s="224"/>
      <c r="AR318" s="224"/>
      <c r="AS318" s="224"/>
      <c r="AT318" s="224"/>
      <c r="AU318" s="224"/>
      <c r="AV318" s="224"/>
      <c r="AW318" s="224"/>
      <c r="AX318" s="224"/>
      <c r="AY318" s="224"/>
      <c r="AZ318" s="224"/>
      <c r="BA318" s="224"/>
      <c r="BB318" s="224"/>
      <c r="BC318" s="224"/>
      <c r="BD318" s="224"/>
      <c r="BE318" s="224"/>
      <c r="BF318" s="224"/>
      <c r="BG318" s="224"/>
      <c r="BH318" s="224"/>
      <c r="BI318" s="224"/>
      <c r="BJ318" s="224"/>
      <c r="BK318" s="224"/>
      <c r="BL318" s="224"/>
      <c r="BM318" s="225">
        <v>23</v>
      </c>
    </row>
    <row r="319" spans="1:65">
      <c r="A319" s="29"/>
      <c r="B319" s="3" t="s">
        <v>86</v>
      </c>
      <c r="C319" s="28"/>
      <c r="D319" s="13">
        <v>3.4409089108834437E-3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-2.2204460492503131E-16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623</v>
      </c>
      <c r="BM323" s="27" t="s">
        <v>286</v>
      </c>
    </row>
    <row r="324" spans="1:65" ht="15">
      <c r="A324" s="24" t="s">
        <v>45</v>
      </c>
      <c r="B324" s="18" t="s">
        <v>110</v>
      </c>
      <c r="C324" s="15" t="s">
        <v>111</v>
      </c>
      <c r="D324" s="16" t="s">
        <v>329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237</v>
      </c>
      <c r="C325" s="9" t="s">
        <v>237</v>
      </c>
      <c r="D325" s="10" t="s">
        <v>112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98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0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0</v>
      </c>
    </row>
    <row r="328" spans="1:65">
      <c r="A328" s="29"/>
      <c r="B328" s="18">
        <v>1</v>
      </c>
      <c r="C328" s="14">
        <v>1</v>
      </c>
      <c r="D328" s="221">
        <v>290</v>
      </c>
      <c r="E328" s="223"/>
      <c r="F328" s="224"/>
      <c r="G328" s="224"/>
      <c r="H328" s="224"/>
      <c r="I328" s="224"/>
      <c r="J328" s="224"/>
      <c r="K328" s="224"/>
      <c r="L328" s="224"/>
      <c r="M328" s="224"/>
      <c r="N328" s="224"/>
      <c r="O328" s="224"/>
      <c r="P328" s="224"/>
      <c r="Q328" s="224"/>
      <c r="R328" s="224"/>
      <c r="S328" s="224"/>
      <c r="T328" s="224"/>
      <c r="U328" s="224"/>
      <c r="V328" s="224"/>
      <c r="W328" s="224"/>
      <c r="X328" s="224"/>
      <c r="Y328" s="224"/>
      <c r="Z328" s="224"/>
      <c r="AA328" s="224"/>
      <c r="AB328" s="224"/>
      <c r="AC328" s="224"/>
      <c r="AD328" s="224"/>
      <c r="AE328" s="224"/>
      <c r="AF328" s="224"/>
      <c r="AG328" s="224"/>
      <c r="AH328" s="224"/>
      <c r="AI328" s="224"/>
      <c r="AJ328" s="224"/>
      <c r="AK328" s="224"/>
      <c r="AL328" s="224"/>
      <c r="AM328" s="224"/>
      <c r="AN328" s="224"/>
      <c r="AO328" s="224"/>
      <c r="AP328" s="224"/>
      <c r="AQ328" s="224"/>
      <c r="AR328" s="224"/>
      <c r="AS328" s="224"/>
      <c r="AT328" s="224"/>
      <c r="AU328" s="224"/>
      <c r="AV328" s="224"/>
      <c r="AW328" s="224"/>
      <c r="AX328" s="224"/>
      <c r="AY328" s="224"/>
      <c r="AZ328" s="224"/>
      <c r="BA328" s="224"/>
      <c r="BB328" s="224"/>
      <c r="BC328" s="224"/>
      <c r="BD328" s="224"/>
      <c r="BE328" s="224"/>
      <c r="BF328" s="224"/>
      <c r="BG328" s="224"/>
      <c r="BH328" s="224"/>
      <c r="BI328" s="224"/>
      <c r="BJ328" s="224"/>
      <c r="BK328" s="224"/>
      <c r="BL328" s="224"/>
      <c r="BM328" s="225">
        <v>1</v>
      </c>
    </row>
    <row r="329" spans="1:65">
      <c r="A329" s="29"/>
      <c r="B329" s="19">
        <v>1</v>
      </c>
      <c r="C329" s="9">
        <v>2</v>
      </c>
      <c r="D329" s="226">
        <v>290</v>
      </c>
      <c r="E329" s="223"/>
      <c r="F329" s="224"/>
      <c r="G329" s="224"/>
      <c r="H329" s="224"/>
      <c r="I329" s="224"/>
      <c r="J329" s="224"/>
      <c r="K329" s="224"/>
      <c r="L329" s="224"/>
      <c r="M329" s="224"/>
      <c r="N329" s="224"/>
      <c r="O329" s="224"/>
      <c r="P329" s="224"/>
      <c r="Q329" s="224"/>
      <c r="R329" s="224"/>
      <c r="S329" s="224"/>
      <c r="T329" s="224"/>
      <c r="U329" s="224"/>
      <c r="V329" s="224"/>
      <c r="W329" s="224"/>
      <c r="X329" s="224"/>
      <c r="Y329" s="224"/>
      <c r="Z329" s="224"/>
      <c r="AA329" s="224"/>
      <c r="AB329" s="224"/>
      <c r="AC329" s="224"/>
      <c r="AD329" s="224"/>
      <c r="AE329" s="224"/>
      <c r="AF329" s="224"/>
      <c r="AG329" s="224"/>
      <c r="AH329" s="224"/>
      <c r="AI329" s="224"/>
      <c r="AJ329" s="224"/>
      <c r="AK329" s="224"/>
      <c r="AL329" s="224"/>
      <c r="AM329" s="224"/>
      <c r="AN329" s="224"/>
      <c r="AO329" s="224"/>
      <c r="AP329" s="224"/>
      <c r="AQ329" s="224"/>
      <c r="AR329" s="224"/>
      <c r="AS329" s="224"/>
      <c r="AT329" s="224"/>
      <c r="AU329" s="224"/>
      <c r="AV329" s="224"/>
      <c r="AW329" s="224"/>
      <c r="AX329" s="224"/>
      <c r="AY329" s="224"/>
      <c r="AZ329" s="224"/>
      <c r="BA329" s="224"/>
      <c r="BB329" s="224"/>
      <c r="BC329" s="224"/>
      <c r="BD329" s="224"/>
      <c r="BE329" s="224"/>
      <c r="BF329" s="224"/>
      <c r="BG329" s="224"/>
      <c r="BH329" s="224"/>
      <c r="BI329" s="224"/>
      <c r="BJ329" s="224"/>
      <c r="BK329" s="224"/>
      <c r="BL329" s="224"/>
      <c r="BM329" s="225">
        <v>18</v>
      </c>
    </row>
    <row r="330" spans="1:65">
      <c r="A330" s="29"/>
      <c r="B330" s="20" t="s">
        <v>273</v>
      </c>
      <c r="C330" s="12"/>
      <c r="D330" s="229">
        <v>290</v>
      </c>
      <c r="E330" s="223"/>
      <c r="F330" s="224"/>
      <c r="G330" s="224"/>
      <c r="H330" s="224"/>
      <c r="I330" s="224"/>
      <c r="J330" s="224"/>
      <c r="K330" s="224"/>
      <c r="L330" s="224"/>
      <c r="M330" s="224"/>
      <c r="N330" s="224"/>
      <c r="O330" s="224"/>
      <c r="P330" s="224"/>
      <c r="Q330" s="224"/>
      <c r="R330" s="224"/>
      <c r="S330" s="224"/>
      <c r="T330" s="224"/>
      <c r="U330" s="224"/>
      <c r="V330" s="224"/>
      <c r="W330" s="224"/>
      <c r="X330" s="224"/>
      <c r="Y330" s="224"/>
      <c r="Z330" s="224"/>
      <c r="AA330" s="224"/>
      <c r="AB330" s="224"/>
      <c r="AC330" s="224"/>
      <c r="AD330" s="224"/>
      <c r="AE330" s="224"/>
      <c r="AF330" s="224"/>
      <c r="AG330" s="224"/>
      <c r="AH330" s="224"/>
      <c r="AI330" s="224"/>
      <c r="AJ330" s="224"/>
      <c r="AK330" s="224"/>
      <c r="AL330" s="224"/>
      <c r="AM330" s="224"/>
      <c r="AN330" s="224"/>
      <c r="AO330" s="224"/>
      <c r="AP330" s="224"/>
      <c r="AQ330" s="224"/>
      <c r="AR330" s="224"/>
      <c r="AS330" s="224"/>
      <c r="AT330" s="224"/>
      <c r="AU330" s="224"/>
      <c r="AV330" s="224"/>
      <c r="AW330" s="224"/>
      <c r="AX330" s="224"/>
      <c r="AY330" s="224"/>
      <c r="AZ330" s="224"/>
      <c r="BA330" s="224"/>
      <c r="BB330" s="224"/>
      <c r="BC330" s="224"/>
      <c r="BD330" s="224"/>
      <c r="BE330" s="224"/>
      <c r="BF330" s="224"/>
      <c r="BG330" s="224"/>
      <c r="BH330" s="224"/>
      <c r="BI330" s="224"/>
      <c r="BJ330" s="224"/>
      <c r="BK330" s="224"/>
      <c r="BL330" s="224"/>
      <c r="BM330" s="225">
        <v>16</v>
      </c>
    </row>
    <row r="331" spans="1:65">
      <c r="A331" s="29"/>
      <c r="B331" s="3" t="s">
        <v>274</v>
      </c>
      <c r="C331" s="28"/>
      <c r="D331" s="226">
        <v>290</v>
      </c>
      <c r="E331" s="223"/>
      <c r="F331" s="224"/>
      <c r="G331" s="224"/>
      <c r="H331" s="224"/>
      <c r="I331" s="224"/>
      <c r="J331" s="224"/>
      <c r="K331" s="224"/>
      <c r="L331" s="224"/>
      <c r="M331" s="224"/>
      <c r="N331" s="224"/>
      <c r="O331" s="224"/>
      <c r="P331" s="224"/>
      <c r="Q331" s="224"/>
      <c r="R331" s="224"/>
      <c r="S331" s="224"/>
      <c r="T331" s="224"/>
      <c r="U331" s="224"/>
      <c r="V331" s="224"/>
      <c r="W331" s="224"/>
      <c r="X331" s="224"/>
      <c r="Y331" s="224"/>
      <c r="Z331" s="224"/>
      <c r="AA331" s="224"/>
      <c r="AB331" s="224"/>
      <c r="AC331" s="224"/>
      <c r="AD331" s="224"/>
      <c r="AE331" s="224"/>
      <c r="AF331" s="224"/>
      <c r="AG331" s="224"/>
      <c r="AH331" s="224"/>
      <c r="AI331" s="224"/>
      <c r="AJ331" s="224"/>
      <c r="AK331" s="224"/>
      <c r="AL331" s="224"/>
      <c r="AM331" s="224"/>
      <c r="AN331" s="224"/>
      <c r="AO331" s="224"/>
      <c r="AP331" s="224"/>
      <c r="AQ331" s="224"/>
      <c r="AR331" s="224"/>
      <c r="AS331" s="224"/>
      <c r="AT331" s="224"/>
      <c r="AU331" s="224"/>
      <c r="AV331" s="224"/>
      <c r="AW331" s="224"/>
      <c r="AX331" s="224"/>
      <c r="AY331" s="224"/>
      <c r="AZ331" s="224"/>
      <c r="BA331" s="224"/>
      <c r="BB331" s="224"/>
      <c r="BC331" s="224"/>
      <c r="BD331" s="224"/>
      <c r="BE331" s="224"/>
      <c r="BF331" s="224"/>
      <c r="BG331" s="224"/>
      <c r="BH331" s="224"/>
      <c r="BI331" s="224"/>
      <c r="BJ331" s="224"/>
      <c r="BK331" s="224"/>
      <c r="BL331" s="224"/>
      <c r="BM331" s="225">
        <v>290</v>
      </c>
    </row>
    <row r="332" spans="1:65">
      <c r="A332" s="29"/>
      <c r="B332" s="3" t="s">
        <v>275</v>
      </c>
      <c r="C332" s="28"/>
      <c r="D332" s="226">
        <v>0</v>
      </c>
      <c r="E332" s="223"/>
      <c r="F332" s="224"/>
      <c r="G332" s="224"/>
      <c r="H332" s="224"/>
      <c r="I332" s="224"/>
      <c r="J332" s="224"/>
      <c r="K332" s="224"/>
      <c r="L332" s="224"/>
      <c r="M332" s="224"/>
      <c r="N332" s="224"/>
      <c r="O332" s="224"/>
      <c r="P332" s="224"/>
      <c r="Q332" s="224"/>
      <c r="R332" s="224"/>
      <c r="S332" s="224"/>
      <c r="T332" s="224"/>
      <c r="U332" s="224"/>
      <c r="V332" s="224"/>
      <c r="W332" s="224"/>
      <c r="X332" s="224"/>
      <c r="Y332" s="224"/>
      <c r="Z332" s="224"/>
      <c r="AA332" s="224"/>
      <c r="AB332" s="224"/>
      <c r="AC332" s="224"/>
      <c r="AD332" s="224"/>
      <c r="AE332" s="224"/>
      <c r="AF332" s="224"/>
      <c r="AG332" s="224"/>
      <c r="AH332" s="224"/>
      <c r="AI332" s="224"/>
      <c r="AJ332" s="224"/>
      <c r="AK332" s="224"/>
      <c r="AL332" s="224"/>
      <c r="AM332" s="224"/>
      <c r="AN332" s="224"/>
      <c r="AO332" s="224"/>
      <c r="AP332" s="224"/>
      <c r="AQ332" s="224"/>
      <c r="AR332" s="224"/>
      <c r="AS332" s="224"/>
      <c r="AT332" s="224"/>
      <c r="AU332" s="224"/>
      <c r="AV332" s="224"/>
      <c r="AW332" s="224"/>
      <c r="AX332" s="224"/>
      <c r="AY332" s="224"/>
      <c r="AZ332" s="224"/>
      <c r="BA332" s="224"/>
      <c r="BB332" s="224"/>
      <c r="BC332" s="224"/>
      <c r="BD332" s="224"/>
      <c r="BE332" s="224"/>
      <c r="BF332" s="224"/>
      <c r="BG332" s="224"/>
      <c r="BH332" s="224"/>
      <c r="BI332" s="224"/>
      <c r="BJ332" s="224"/>
      <c r="BK332" s="224"/>
      <c r="BL332" s="224"/>
      <c r="BM332" s="225">
        <v>24</v>
      </c>
    </row>
    <row r="333" spans="1:65">
      <c r="A333" s="29"/>
      <c r="B333" s="3" t="s">
        <v>86</v>
      </c>
      <c r="C333" s="28"/>
      <c r="D333" s="13">
        <v>0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65:65">
      <c r="BM337" s="55"/>
    </row>
    <row r="338" spans="65:65">
      <c r="BM338" s="55"/>
    </row>
    <row r="339" spans="65:65">
      <c r="BM339" s="55"/>
    </row>
    <row r="340" spans="65:65">
      <c r="BM340" s="55"/>
    </row>
    <row r="341" spans="65:65">
      <c r="BM341" s="55"/>
    </row>
    <row r="342" spans="65:65">
      <c r="BM342" s="55"/>
    </row>
    <row r="343" spans="65:65">
      <c r="BM343" s="55"/>
    </row>
    <row r="344" spans="65:65">
      <c r="BM344" s="55"/>
    </row>
    <row r="345" spans="65:65">
      <c r="BM345" s="55"/>
    </row>
    <row r="346" spans="65:65">
      <c r="BM346" s="55"/>
    </row>
    <row r="347" spans="65:65">
      <c r="BM347" s="55"/>
    </row>
    <row r="348" spans="65:65">
      <c r="BM348" s="55"/>
    </row>
    <row r="349" spans="65:65">
      <c r="BM349" s="55"/>
    </row>
    <row r="350" spans="65:65">
      <c r="BM350" s="55"/>
    </row>
    <row r="351" spans="65:65">
      <c r="BM351" s="55"/>
    </row>
    <row r="352" spans="65:65">
      <c r="BM352" s="55"/>
    </row>
    <row r="353" spans="65:65">
      <c r="BM353" s="55"/>
    </row>
    <row r="354" spans="65:65">
      <c r="BM354" s="55"/>
    </row>
    <row r="355" spans="65:65">
      <c r="BM355" s="55"/>
    </row>
    <row r="356" spans="65:65">
      <c r="BM356" s="55"/>
    </row>
    <row r="357" spans="65:65">
      <c r="BM357" s="55"/>
    </row>
    <row r="358" spans="65:65">
      <c r="BM358" s="55"/>
    </row>
    <row r="359" spans="65:65">
      <c r="BM359" s="55"/>
    </row>
    <row r="360" spans="65:65">
      <c r="BM360" s="55"/>
    </row>
    <row r="361" spans="65:65">
      <c r="BM361" s="55"/>
    </row>
    <row r="362" spans="65:65">
      <c r="BM362" s="55"/>
    </row>
    <row r="363" spans="65:65">
      <c r="BM363" s="55"/>
    </row>
    <row r="364" spans="65:65">
      <c r="BM364" s="55"/>
    </row>
    <row r="365" spans="65:65">
      <c r="BM365" s="55"/>
    </row>
    <row r="366" spans="65:65">
      <c r="BM366" s="55"/>
    </row>
    <row r="367" spans="65:65">
      <c r="BM367" s="55"/>
    </row>
    <row r="368" spans="65:65">
      <c r="BM368" s="55"/>
    </row>
    <row r="369" spans="65:65">
      <c r="BM369" s="55"/>
    </row>
    <row r="370" spans="65:65">
      <c r="BM370" s="55"/>
    </row>
    <row r="371" spans="65:65">
      <c r="BM371" s="55"/>
    </row>
    <row r="372" spans="65:65">
      <c r="BM372" s="55"/>
    </row>
    <row r="373" spans="65:65">
      <c r="BM373" s="55"/>
    </row>
    <row r="374" spans="65:65">
      <c r="BM374" s="55"/>
    </row>
    <row r="375" spans="65:65">
      <c r="BM375" s="55"/>
    </row>
    <row r="376" spans="65:65">
      <c r="BM376" s="55"/>
    </row>
    <row r="377" spans="65:65">
      <c r="BM377" s="55"/>
    </row>
    <row r="378" spans="65:65">
      <c r="BM378" s="55"/>
    </row>
    <row r="379" spans="65:65">
      <c r="BM379" s="55"/>
    </row>
    <row r="380" spans="65:65">
      <c r="BM380" s="55"/>
    </row>
    <row r="381" spans="65:65">
      <c r="BM381" s="55"/>
    </row>
    <row r="382" spans="65:65">
      <c r="BM382" s="55"/>
    </row>
    <row r="383" spans="65:65">
      <c r="BM383" s="55"/>
    </row>
    <row r="384" spans="65:65">
      <c r="BM384" s="55"/>
    </row>
    <row r="385" spans="65:65">
      <c r="BM385" s="55"/>
    </row>
    <row r="386" spans="65:65">
      <c r="BM386" s="55"/>
    </row>
    <row r="387" spans="65:65">
      <c r="BM387" s="55"/>
    </row>
    <row r="388" spans="65:65">
      <c r="BM388" s="55"/>
    </row>
    <row r="389" spans="65:65">
      <c r="BM389" s="56"/>
    </row>
    <row r="390" spans="65:65">
      <c r="BM390" s="57"/>
    </row>
    <row r="391" spans="65:65">
      <c r="BM391" s="57"/>
    </row>
    <row r="392" spans="65:65">
      <c r="BM392" s="57"/>
    </row>
    <row r="393" spans="65:65">
      <c r="BM393" s="57"/>
    </row>
    <row r="394" spans="65:65">
      <c r="BM394" s="57"/>
    </row>
    <row r="395" spans="65:65">
      <c r="BM395" s="57"/>
    </row>
    <row r="396" spans="65:65">
      <c r="BM396" s="57"/>
    </row>
    <row r="397" spans="65:65">
      <c r="BM397" s="57"/>
    </row>
    <row r="398" spans="65:65">
      <c r="BM398" s="57"/>
    </row>
    <row r="399" spans="65:65">
      <c r="BM399" s="57"/>
    </row>
    <row r="400" spans="65:65">
      <c r="BM400" s="57"/>
    </row>
    <row r="401" spans="65:65">
      <c r="BM401" s="57"/>
    </row>
    <row r="402" spans="65:65">
      <c r="BM402" s="57"/>
    </row>
    <row r="403" spans="65:65">
      <c r="BM403" s="57"/>
    </row>
    <row r="404" spans="65:65">
      <c r="BM404" s="57"/>
    </row>
    <row r="405" spans="65:65">
      <c r="BM405" s="57"/>
    </row>
    <row r="406" spans="65:65">
      <c r="BM406" s="57"/>
    </row>
    <row r="407" spans="65:65">
      <c r="BM407" s="57"/>
    </row>
    <row r="408" spans="65:65">
      <c r="BM408" s="57"/>
    </row>
    <row r="409" spans="65:65">
      <c r="BM409" s="57"/>
    </row>
    <row r="410" spans="65:65">
      <c r="BM410" s="57"/>
    </row>
    <row r="411" spans="65:65">
      <c r="BM411" s="57"/>
    </row>
    <row r="412" spans="65:65">
      <c r="BM412" s="57"/>
    </row>
    <row r="413" spans="65:65">
      <c r="BM413" s="57"/>
    </row>
    <row r="414" spans="65:65">
      <c r="BM414" s="57"/>
    </row>
    <row r="415" spans="65:65">
      <c r="BM415" s="57"/>
    </row>
    <row r="416" spans="65:65">
      <c r="BM416" s="57"/>
    </row>
    <row r="417" spans="65:65">
      <c r="BM417" s="57"/>
    </row>
    <row r="418" spans="65:65">
      <c r="BM418" s="57"/>
    </row>
    <row r="419" spans="65:65">
      <c r="BM419" s="57"/>
    </row>
    <row r="420" spans="65:65">
      <c r="BM420" s="57"/>
    </row>
    <row r="421" spans="65:65">
      <c r="BM421" s="57"/>
    </row>
    <row r="422" spans="65:65">
      <c r="BM422" s="57"/>
    </row>
    <row r="423" spans="65:65">
      <c r="BM423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">
    <cfRule type="expression" dxfId="11" priority="72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">
    <cfRule type="expression" dxfId="10" priority="70" stopIfTrue="1">
      <formula>AND(ISBLANK(INDIRECT(Anlyt_LabRefLastCol)),ISBLANK(INDIRECT(Anlyt_LabRefThisCol)))</formula>
    </cfRule>
    <cfRule type="expression" dxfId="9" priority="7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8FDE2-44A1-455C-9013-7D500475779B}">
  <sheetPr codeName="Sheet19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8">
      <c r="B1" s="8" t="s">
        <v>624</v>
      </c>
      <c r="BM1" s="27" t="s">
        <v>286</v>
      </c>
    </row>
    <row r="2" spans="1:66" ht="18">
      <c r="A2" s="24" t="s">
        <v>465</v>
      </c>
      <c r="B2" s="18" t="s">
        <v>110</v>
      </c>
      <c r="C2" s="15" t="s">
        <v>111</v>
      </c>
      <c r="D2" s="16" t="s">
        <v>329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339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2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2</v>
      </c>
    </row>
    <row r="6" spans="1:66">
      <c r="A6" s="29"/>
      <c r="B6" s="18">
        <v>1</v>
      </c>
      <c r="C6" s="14">
        <v>1</v>
      </c>
      <c r="D6" s="21">
        <v>1.58</v>
      </c>
      <c r="E6" s="15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7">
        <v>1</v>
      </c>
    </row>
    <row r="7" spans="1:66">
      <c r="A7" s="29"/>
      <c r="B7" s="19">
        <v>1</v>
      </c>
      <c r="C7" s="9">
        <v>2</v>
      </c>
      <c r="D7" s="11">
        <v>1.54</v>
      </c>
      <c r="E7" s="150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7">
        <v>20</v>
      </c>
    </row>
    <row r="8" spans="1:66">
      <c r="A8" s="29"/>
      <c r="B8" s="20" t="s">
        <v>273</v>
      </c>
      <c r="C8" s="12"/>
      <c r="D8" s="22">
        <v>1.56</v>
      </c>
      <c r="E8" s="150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7">
        <v>16</v>
      </c>
    </row>
    <row r="9" spans="1:66">
      <c r="A9" s="29"/>
      <c r="B9" s="3" t="s">
        <v>274</v>
      </c>
      <c r="C9" s="28"/>
      <c r="D9" s="11">
        <v>1.56</v>
      </c>
      <c r="E9" s="150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7">
        <v>1.56</v>
      </c>
      <c r="BN9" s="27"/>
    </row>
    <row r="10" spans="1:66">
      <c r="A10" s="29"/>
      <c r="B10" s="3" t="s">
        <v>275</v>
      </c>
      <c r="C10" s="28"/>
      <c r="D10" s="23">
        <v>2.8284271247461926E-2</v>
      </c>
      <c r="E10" s="150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7">
        <v>26</v>
      </c>
    </row>
    <row r="11" spans="1:66">
      <c r="A11" s="29"/>
      <c r="B11" s="3" t="s">
        <v>86</v>
      </c>
      <c r="C11" s="28"/>
      <c r="D11" s="13">
        <v>1.8130943107347388E-2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>
      <c r="BM15" s="55"/>
    </row>
    <row r="16" spans="1:66">
      <c r="BM16" s="55"/>
    </row>
    <row r="17" spans="65:65">
      <c r="BM17" s="55"/>
    </row>
    <row r="18" spans="65:65">
      <c r="BM18" s="55"/>
    </row>
    <row r="19" spans="65:65">
      <c r="BM19" s="55"/>
    </row>
    <row r="20" spans="65:65">
      <c r="BM20" s="55"/>
    </row>
    <row r="21" spans="65:65">
      <c r="BM21" s="55"/>
    </row>
    <row r="22" spans="65:65">
      <c r="BM22" s="55"/>
    </row>
    <row r="23" spans="65:65">
      <c r="BM23" s="55"/>
    </row>
    <row r="24" spans="65:65">
      <c r="BM24" s="55"/>
    </row>
    <row r="25" spans="65:65">
      <c r="BM25" s="55"/>
    </row>
    <row r="26" spans="65:65">
      <c r="BM26" s="55"/>
    </row>
    <row r="27" spans="65:65">
      <c r="BM27" s="55"/>
    </row>
    <row r="28" spans="65:65">
      <c r="BM28" s="55"/>
    </row>
    <row r="29" spans="65:65">
      <c r="BM29" s="55"/>
    </row>
    <row r="30" spans="65:65">
      <c r="BM30" s="55"/>
    </row>
    <row r="31" spans="65:65">
      <c r="BM31" s="55"/>
    </row>
    <row r="32" spans="65:65"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8DE84-2270-479E-A8B7-06A84D1D132F}">
  <sheetPr codeName="Sheet20"/>
  <dimension ref="A1:BN801"/>
  <sheetViews>
    <sheetView zoomScale="90" zoomScaleNormal="9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625</v>
      </c>
      <c r="BM1" s="27" t="s">
        <v>286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329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0" t="s">
        <v>112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340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10">
        <v>27.3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29.8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29"/>
      <c r="B8" s="20" t="s">
        <v>273</v>
      </c>
      <c r="C8" s="12"/>
      <c r="D8" s="219">
        <v>28.55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3" t="s">
        <v>274</v>
      </c>
      <c r="C9" s="28"/>
      <c r="D9" s="215">
        <v>28.55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28.55</v>
      </c>
      <c r="BN9" s="27"/>
    </row>
    <row r="10" spans="1:66">
      <c r="A10" s="29"/>
      <c r="B10" s="3" t="s">
        <v>275</v>
      </c>
      <c r="C10" s="28"/>
      <c r="D10" s="215">
        <v>1.7677669529663689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28</v>
      </c>
    </row>
    <row r="11" spans="1:66">
      <c r="A11" s="29"/>
      <c r="B11" s="3" t="s">
        <v>86</v>
      </c>
      <c r="C11" s="28"/>
      <c r="D11" s="13">
        <v>6.1918282065371935E-2</v>
      </c>
      <c r="E11" s="150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5"/>
    </row>
    <row r="12" spans="1:66">
      <c r="A12" s="29"/>
      <c r="B12" s="3" t="s">
        <v>276</v>
      </c>
      <c r="C12" s="28"/>
      <c r="D12" s="13">
        <v>0</v>
      </c>
      <c r="E12" s="15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5"/>
    </row>
    <row r="13" spans="1:66">
      <c r="A13" s="29"/>
      <c r="B13" s="45" t="s">
        <v>277</v>
      </c>
      <c r="C13" s="46"/>
      <c r="D13" s="44" t="s">
        <v>278</v>
      </c>
      <c r="E13" s="15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5"/>
    </row>
    <row r="14" spans="1:66">
      <c r="B14" s="30"/>
      <c r="C14" s="20"/>
      <c r="D14" s="20"/>
      <c r="BM14" s="55"/>
    </row>
    <row r="15" spans="1:66" ht="15">
      <c r="B15" s="8" t="s">
        <v>626</v>
      </c>
      <c r="BM15" s="27" t="s">
        <v>286</v>
      </c>
    </row>
    <row r="16" spans="1:66" ht="15">
      <c r="A16" s="24" t="s">
        <v>7</v>
      </c>
      <c r="B16" s="18" t="s">
        <v>110</v>
      </c>
      <c r="C16" s="15" t="s">
        <v>111</v>
      </c>
      <c r="D16" s="16" t="s">
        <v>329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27">
        <v>1</v>
      </c>
    </row>
    <row r="17" spans="1:65">
      <c r="A17" s="29"/>
      <c r="B17" s="19" t="s">
        <v>237</v>
      </c>
      <c r="C17" s="9" t="s">
        <v>237</v>
      </c>
      <c r="D17" s="10" t="s">
        <v>112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27" t="s">
        <v>3</v>
      </c>
    </row>
    <row r="18" spans="1:65">
      <c r="A18" s="29"/>
      <c r="B18" s="19"/>
      <c r="C18" s="9"/>
      <c r="D18" s="10" t="s">
        <v>340</v>
      </c>
      <c r="E18" s="150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27">
        <v>1</v>
      </c>
    </row>
    <row r="19" spans="1:65">
      <c r="A19" s="29"/>
      <c r="B19" s="19"/>
      <c r="C19" s="9"/>
      <c r="D19" s="25"/>
      <c r="E19" s="150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27">
        <v>1</v>
      </c>
    </row>
    <row r="20" spans="1:65">
      <c r="A20" s="29"/>
      <c r="B20" s="18">
        <v>1</v>
      </c>
      <c r="C20" s="14">
        <v>1</v>
      </c>
      <c r="D20" s="210">
        <v>39.799999999999997</v>
      </c>
      <c r="E20" s="212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4">
        <v>1</v>
      </c>
    </row>
    <row r="21" spans="1:65">
      <c r="A21" s="29"/>
      <c r="B21" s="19">
        <v>1</v>
      </c>
      <c r="C21" s="9">
        <v>2</v>
      </c>
      <c r="D21" s="215">
        <v>41.2</v>
      </c>
      <c r="E21" s="212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4">
        <v>12</v>
      </c>
    </row>
    <row r="22" spans="1:65">
      <c r="A22" s="29"/>
      <c r="B22" s="20" t="s">
        <v>273</v>
      </c>
      <c r="C22" s="12"/>
      <c r="D22" s="219">
        <v>40.5</v>
      </c>
      <c r="E22" s="212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4">
        <v>16</v>
      </c>
    </row>
    <row r="23" spans="1:65">
      <c r="A23" s="29"/>
      <c r="B23" s="3" t="s">
        <v>274</v>
      </c>
      <c r="C23" s="28"/>
      <c r="D23" s="215">
        <v>40.5</v>
      </c>
      <c r="E23" s="212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4">
        <v>40.5</v>
      </c>
    </row>
    <row r="24" spans="1:65">
      <c r="A24" s="29"/>
      <c r="B24" s="3" t="s">
        <v>275</v>
      </c>
      <c r="C24" s="28"/>
      <c r="D24" s="215">
        <v>0.98994949366117058</v>
      </c>
      <c r="E24" s="212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4">
        <v>29</v>
      </c>
    </row>
    <row r="25" spans="1:65">
      <c r="A25" s="29"/>
      <c r="B25" s="3" t="s">
        <v>86</v>
      </c>
      <c r="C25" s="28"/>
      <c r="D25" s="13">
        <v>2.4443197374349891E-2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55"/>
    </row>
    <row r="26" spans="1:65">
      <c r="A26" s="29"/>
      <c r="B26" s="3" t="s">
        <v>276</v>
      </c>
      <c r="C26" s="28"/>
      <c r="D26" s="13">
        <v>0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55"/>
    </row>
    <row r="27" spans="1:65">
      <c r="A27" s="29"/>
      <c r="B27" s="45" t="s">
        <v>277</v>
      </c>
      <c r="C27" s="46"/>
      <c r="D27" s="44" t="s">
        <v>278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55"/>
    </row>
    <row r="28" spans="1:65">
      <c r="B28" s="30"/>
      <c r="C28" s="20"/>
      <c r="D28" s="20"/>
      <c r="BM28" s="55"/>
    </row>
    <row r="29" spans="1:65" ht="15">
      <c r="B29" s="8" t="s">
        <v>627</v>
      </c>
      <c r="BM29" s="27" t="s">
        <v>286</v>
      </c>
    </row>
    <row r="30" spans="1:65" ht="15">
      <c r="A30" s="24" t="s">
        <v>10</v>
      </c>
      <c r="B30" s="18" t="s">
        <v>110</v>
      </c>
      <c r="C30" s="15" t="s">
        <v>111</v>
      </c>
      <c r="D30" s="16" t="s">
        <v>329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27">
        <v>1</v>
      </c>
    </row>
    <row r="31" spans="1:65">
      <c r="A31" s="29"/>
      <c r="B31" s="19" t="s">
        <v>237</v>
      </c>
      <c r="C31" s="9" t="s">
        <v>237</v>
      </c>
      <c r="D31" s="10" t="s">
        <v>112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27" t="s">
        <v>3</v>
      </c>
    </row>
    <row r="32" spans="1:65">
      <c r="A32" s="29"/>
      <c r="B32" s="19"/>
      <c r="C32" s="9"/>
      <c r="D32" s="10" t="s">
        <v>340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27">
        <v>0</v>
      </c>
    </row>
    <row r="33" spans="1:65">
      <c r="A33" s="29"/>
      <c r="B33" s="19"/>
      <c r="C33" s="9"/>
      <c r="D33" s="25"/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27">
        <v>0</v>
      </c>
    </row>
    <row r="34" spans="1:65">
      <c r="A34" s="29"/>
      <c r="B34" s="18">
        <v>1</v>
      </c>
      <c r="C34" s="14">
        <v>1</v>
      </c>
      <c r="D34" s="221">
        <v>3020</v>
      </c>
      <c r="E34" s="223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5">
        <v>1</v>
      </c>
    </row>
    <row r="35" spans="1:65">
      <c r="A35" s="29"/>
      <c r="B35" s="19">
        <v>1</v>
      </c>
      <c r="C35" s="9">
        <v>2</v>
      </c>
      <c r="D35" s="226">
        <v>3120</v>
      </c>
      <c r="E35" s="223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5">
        <v>24</v>
      </c>
    </row>
    <row r="36" spans="1:65">
      <c r="A36" s="29"/>
      <c r="B36" s="20" t="s">
        <v>273</v>
      </c>
      <c r="C36" s="12"/>
      <c r="D36" s="229">
        <v>3070</v>
      </c>
      <c r="E36" s="223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5">
        <v>16</v>
      </c>
    </row>
    <row r="37" spans="1:65">
      <c r="A37" s="29"/>
      <c r="B37" s="3" t="s">
        <v>274</v>
      </c>
      <c r="C37" s="28"/>
      <c r="D37" s="226">
        <v>3070</v>
      </c>
      <c r="E37" s="223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5">
        <v>3070</v>
      </c>
    </row>
    <row r="38" spans="1:65">
      <c r="A38" s="29"/>
      <c r="B38" s="3" t="s">
        <v>275</v>
      </c>
      <c r="C38" s="28"/>
      <c r="D38" s="226">
        <v>70.710678118654755</v>
      </c>
      <c r="E38" s="223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5">
        <v>30</v>
      </c>
    </row>
    <row r="39" spans="1:65">
      <c r="A39" s="29"/>
      <c r="B39" s="3" t="s">
        <v>86</v>
      </c>
      <c r="C39" s="28"/>
      <c r="D39" s="13">
        <v>2.3032794175457574E-2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55"/>
    </row>
    <row r="40" spans="1:65">
      <c r="A40" s="29"/>
      <c r="B40" s="3" t="s">
        <v>276</v>
      </c>
      <c r="C40" s="28"/>
      <c r="D40" s="13">
        <v>0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55"/>
    </row>
    <row r="41" spans="1:65">
      <c r="A41" s="29"/>
      <c r="B41" s="45" t="s">
        <v>277</v>
      </c>
      <c r="C41" s="46"/>
      <c r="D41" s="44" t="s">
        <v>278</v>
      </c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55"/>
    </row>
    <row r="42" spans="1:65">
      <c r="B42" s="30"/>
      <c r="C42" s="20"/>
      <c r="D42" s="20"/>
      <c r="BM42" s="55"/>
    </row>
    <row r="43" spans="1:65" ht="15">
      <c r="B43" s="8" t="s">
        <v>628</v>
      </c>
      <c r="BM43" s="27" t="s">
        <v>286</v>
      </c>
    </row>
    <row r="44" spans="1:65" ht="15">
      <c r="A44" s="24" t="s">
        <v>13</v>
      </c>
      <c r="B44" s="18" t="s">
        <v>110</v>
      </c>
      <c r="C44" s="15" t="s">
        <v>111</v>
      </c>
      <c r="D44" s="16" t="s">
        <v>329</v>
      </c>
      <c r="E44" s="150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27">
        <v>1</v>
      </c>
    </row>
    <row r="45" spans="1:65">
      <c r="A45" s="29"/>
      <c r="B45" s="19" t="s">
        <v>237</v>
      </c>
      <c r="C45" s="9" t="s">
        <v>237</v>
      </c>
      <c r="D45" s="10" t="s">
        <v>112</v>
      </c>
      <c r="E45" s="150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27" t="s">
        <v>3</v>
      </c>
    </row>
    <row r="46" spans="1:65">
      <c r="A46" s="29"/>
      <c r="B46" s="19"/>
      <c r="C46" s="9"/>
      <c r="D46" s="10" t="s">
        <v>340</v>
      </c>
      <c r="E46" s="150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27">
        <v>2</v>
      </c>
    </row>
    <row r="47" spans="1:65">
      <c r="A47" s="29"/>
      <c r="B47" s="19"/>
      <c r="C47" s="9"/>
      <c r="D47" s="25"/>
      <c r="E47" s="150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27">
        <v>2</v>
      </c>
    </row>
    <row r="48" spans="1:65">
      <c r="A48" s="29"/>
      <c r="B48" s="18">
        <v>1</v>
      </c>
      <c r="C48" s="14">
        <v>1</v>
      </c>
      <c r="D48" s="21">
        <v>3.6</v>
      </c>
      <c r="E48" s="150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27">
        <v>1</v>
      </c>
    </row>
    <row r="49" spans="1:65">
      <c r="A49" s="29"/>
      <c r="B49" s="19">
        <v>1</v>
      </c>
      <c r="C49" s="9">
        <v>2</v>
      </c>
      <c r="D49" s="11">
        <v>3</v>
      </c>
      <c r="E49" s="150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27">
        <v>25</v>
      </c>
    </row>
    <row r="50" spans="1:65">
      <c r="A50" s="29"/>
      <c r="B50" s="20" t="s">
        <v>273</v>
      </c>
      <c r="C50" s="12"/>
      <c r="D50" s="22">
        <v>3.3</v>
      </c>
      <c r="E50" s="150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27">
        <v>16</v>
      </c>
    </row>
    <row r="51" spans="1:65">
      <c r="A51" s="29"/>
      <c r="B51" s="3" t="s">
        <v>274</v>
      </c>
      <c r="C51" s="28"/>
      <c r="D51" s="11">
        <v>3.3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27">
        <v>3.3</v>
      </c>
    </row>
    <row r="52" spans="1:65">
      <c r="A52" s="29"/>
      <c r="B52" s="3" t="s">
        <v>275</v>
      </c>
      <c r="C52" s="28"/>
      <c r="D52" s="23">
        <v>0.42426406871192857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27">
        <v>31</v>
      </c>
    </row>
    <row r="53" spans="1:65">
      <c r="A53" s="29"/>
      <c r="B53" s="3" t="s">
        <v>86</v>
      </c>
      <c r="C53" s="28"/>
      <c r="D53" s="13">
        <v>0.12856486930664501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A54" s="29"/>
      <c r="B54" s="3" t="s">
        <v>276</v>
      </c>
      <c r="C54" s="28"/>
      <c r="D54" s="13">
        <v>0</v>
      </c>
      <c r="E54" s="150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5"/>
    </row>
    <row r="55" spans="1:65">
      <c r="A55" s="29"/>
      <c r="B55" s="45" t="s">
        <v>277</v>
      </c>
      <c r="C55" s="46"/>
      <c r="D55" s="44" t="s">
        <v>278</v>
      </c>
      <c r="E55" s="150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55"/>
    </row>
    <row r="56" spans="1:65">
      <c r="B56" s="30"/>
      <c r="C56" s="20"/>
      <c r="D56" s="20"/>
      <c r="BM56" s="55"/>
    </row>
    <row r="57" spans="1:65" ht="15">
      <c r="B57" s="8" t="s">
        <v>629</v>
      </c>
      <c r="BM57" s="27" t="s">
        <v>286</v>
      </c>
    </row>
    <row r="58" spans="1:65" ht="15">
      <c r="A58" s="24" t="s">
        <v>16</v>
      </c>
      <c r="B58" s="18" t="s">
        <v>110</v>
      </c>
      <c r="C58" s="15" t="s">
        <v>111</v>
      </c>
      <c r="D58" s="16" t="s">
        <v>329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1</v>
      </c>
    </row>
    <row r="59" spans="1:65">
      <c r="A59" s="29"/>
      <c r="B59" s="19" t="s">
        <v>237</v>
      </c>
      <c r="C59" s="9" t="s">
        <v>237</v>
      </c>
      <c r="D59" s="10" t="s">
        <v>112</v>
      </c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 t="s">
        <v>3</v>
      </c>
    </row>
    <row r="60" spans="1:65">
      <c r="A60" s="29"/>
      <c r="B60" s="19"/>
      <c r="C60" s="9"/>
      <c r="D60" s="10" t="s">
        <v>340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2</v>
      </c>
    </row>
    <row r="61" spans="1:65">
      <c r="A61" s="29"/>
      <c r="B61" s="19"/>
      <c r="C61" s="9"/>
      <c r="D61" s="25"/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</v>
      </c>
    </row>
    <row r="62" spans="1:65">
      <c r="A62" s="29"/>
      <c r="B62" s="18">
        <v>1</v>
      </c>
      <c r="C62" s="14">
        <v>1</v>
      </c>
      <c r="D62" s="21">
        <v>0.84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</v>
      </c>
    </row>
    <row r="63" spans="1:65">
      <c r="A63" s="29"/>
      <c r="B63" s="19">
        <v>1</v>
      </c>
      <c r="C63" s="9">
        <v>2</v>
      </c>
      <c r="D63" s="11">
        <v>0.92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26</v>
      </c>
    </row>
    <row r="64" spans="1:65">
      <c r="A64" s="29"/>
      <c r="B64" s="20" t="s">
        <v>273</v>
      </c>
      <c r="C64" s="12"/>
      <c r="D64" s="22">
        <v>0.88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16</v>
      </c>
    </row>
    <row r="65" spans="1:65">
      <c r="A65" s="29"/>
      <c r="B65" s="3" t="s">
        <v>274</v>
      </c>
      <c r="C65" s="28"/>
      <c r="D65" s="11">
        <v>0.88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7">
        <v>0.88</v>
      </c>
    </row>
    <row r="66" spans="1:65">
      <c r="A66" s="29"/>
      <c r="B66" s="3" t="s">
        <v>275</v>
      </c>
      <c r="C66" s="28"/>
      <c r="D66" s="23">
        <v>5.6568542494923851E-2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27">
        <v>32</v>
      </c>
    </row>
    <row r="67" spans="1:65">
      <c r="A67" s="29"/>
      <c r="B67" s="3" t="s">
        <v>86</v>
      </c>
      <c r="C67" s="28"/>
      <c r="D67" s="13">
        <v>6.4282434653322562E-2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276</v>
      </c>
      <c r="C68" s="28"/>
      <c r="D68" s="13">
        <v>0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45" t="s">
        <v>277</v>
      </c>
      <c r="C69" s="46"/>
      <c r="D69" s="44" t="s">
        <v>278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B70" s="30"/>
      <c r="C70" s="20"/>
      <c r="D70" s="20"/>
      <c r="BM70" s="55"/>
    </row>
    <row r="71" spans="1:65" ht="15">
      <c r="B71" s="8" t="s">
        <v>630</v>
      </c>
      <c r="BM71" s="27" t="s">
        <v>286</v>
      </c>
    </row>
    <row r="72" spans="1:65" ht="15">
      <c r="A72" s="24" t="s">
        <v>19</v>
      </c>
      <c r="B72" s="18" t="s">
        <v>110</v>
      </c>
      <c r="C72" s="15" t="s">
        <v>111</v>
      </c>
      <c r="D72" s="16" t="s">
        <v>329</v>
      </c>
      <c r="E72" s="150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27">
        <v>1</v>
      </c>
    </row>
    <row r="73" spans="1:65">
      <c r="A73" s="29"/>
      <c r="B73" s="19" t="s">
        <v>237</v>
      </c>
      <c r="C73" s="9" t="s">
        <v>237</v>
      </c>
      <c r="D73" s="10" t="s">
        <v>112</v>
      </c>
      <c r="E73" s="150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27" t="s">
        <v>3</v>
      </c>
    </row>
    <row r="74" spans="1:65">
      <c r="A74" s="29"/>
      <c r="B74" s="19"/>
      <c r="C74" s="9"/>
      <c r="D74" s="10" t="s">
        <v>340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2</v>
      </c>
    </row>
    <row r="75" spans="1:65">
      <c r="A75" s="29"/>
      <c r="B75" s="19"/>
      <c r="C75" s="9"/>
      <c r="D75" s="25"/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>
        <v>2</v>
      </c>
    </row>
    <row r="76" spans="1:65">
      <c r="A76" s="29"/>
      <c r="B76" s="18">
        <v>1</v>
      </c>
      <c r="C76" s="14">
        <v>1</v>
      </c>
      <c r="D76" s="21">
        <v>7.5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1</v>
      </c>
    </row>
    <row r="77" spans="1:65">
      <c r="A77" s="29"/>
      <c r="B77" s="19">
        <v>1</v>
      </c>
      <c r="C77" s="9">
        <v>2</v>
      </c>
      <c r="D77" s="11">
        <v>7.5</v>
      </c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27</v>
      </c>
    </row>
    <row r="78" spans="1:65">
      <c r="A78" s="29"/>
      <c r="B78" s="20" t="s">
        <v>273</v>
      </c>
      <c r="C78" s="12"/>
      <c r="D78" s="22">
        <v>7.5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16</v>
      </c>
    </row>
    <row r="79" spans="1:65">
      <c r="A79" s="29"/>
      <c r="B79" s="3" t="s">
        <v>274</v>
      </c>
      <c r="C79" s="28"/>
      <c r="D79" s="11">
        <v>7.5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7.5</v>
      </c>
    </row>
    <row r="80" spans="1:65">
      <c r="A80" s="29"/>
      <c r="B80" s="3" t="s">
        <v>275</v>
      </c>
      <c r="C80" s="28"/>
      <c r="D80" s="23">
        <v>0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33</v>
      </c>
    </row>
    <row r="81" spans="1:65">
      <c r="A81" s="29"/>
      <c r="B81" s="3" t="s">
        <v>86</v>
      </c>
      <c r="C81" s="28"/>
      <c r="D81" s="13">
        <v>0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55"/>
    </row>
    <row r="82" spans="1:65">
      <c r="A82" s="29"/>
      <c r="B82" s="3" t="s">
        <v>276</v>
      </c>
      <c r="C82" s="28"/>
      <c r="D82" s="13">
        <v>0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55"/>
    </row>
    <row r="83" spans="1:65">
      <c r="A83" s="29"/>
      <c r="B83" s="45" t="s">
        <v>277</v>
      </c>
      <c r="C83" s="46"/>
      <c r="D83" s="44" t="s">
        <v>278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B84" s="30"/>
      <c r="C84" s="20"/>
      <c r="D84" s="20"/>
      <c r="BM84" s="55"/>
    </row>
    <row r="85" spans="1:65" ht="15">
      <c r="B85" s="8" t="s">
        <v>631</v>
      </c>
      <c r="BM85" s="27" t="s">
        <v>286</v>
      </c>
    </row>
    <row r="86" spans="1:65" ht="15">
      <c r="A86" s="24" t="s">
        <v>22</v>
      </c>
      <c r="B86" s="18" t="s">
        <v>110</v>
      </c>
      <c r="C86" s="15" t="s">
        <v>111</v>
      </c>
      <c r="D86" s="16" t="s">
        <v>329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27">
        <v>1</v>
      </c>
    </row>
    <row r="87" spans="1:65">
      <c r="A87" s="29"/>
      <c r="B87" s="19" t="s">
        <v>237</v>
      </c>
      <c r="C87" s="9" t="s">
        <v>237</v>
      </c>
      <c r="D87" s="10" t="s">
        <v>112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27" t="s">
        <v>3</v>
      </c>
    </row>
    <row r="88" spans="1:65">
      <c r="A88" s="29"/>
      <c r="B88" s="19"/>
      <c r="C88" s="9"/>
      <c r="D88" s="10" t="s">
        <v>340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27">
        <v>0</v>
      </c>
    </row>
    <row r="89" spans="1:65">
      <c r="A89" s="29"/>
      <c r="B89" s="19"/>
      <c r="C89" s="9"/>
      <c r="D89" s="25"/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27">
        <v>0</v>
      </c>
    </row>
    <row r="90" spans="1:65">
      <c r="A90" s="29"/>
      <c r="B90" s="18">
        <v>1</v>
      </c>
      <c r="C90" s="14">
        <v>1</v>
      </c>
      <c r="D90" s="221">
        <v>89.2</v>
      </c>
      <c r="E90" s="223"/>
      <c r="F90" s="224"/>
      <c r="G90" s="224"/>
      <c r="H90" s="224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5">
        <v>1</v>
      </c>
    </row>
    <row r="91" spans="1:65">
      <c r="A91" s="29"/>
      <c r="B91" s="19">
        <v>1</v>
      </c>
      <c r="C91" s="9">
        <v>2</v>
      </c>
      <c r="D91" s="226">
        <v>91.8</v>
      </c>
      <c r="E91" s="223"/>
      <c r="F91" s="224"/>
      <c r="G91" s="224"/>
      <c r="H91" s="224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5">
        <v>28</v>
      </c>
    </row>
    <row r="92" spans="1:65">
      <c r="A92" s="29"/>
      <c r="B92" s="20" t="s">
        <v>273</v>
      </c>
      <c r="C92" s="12"/>
      <c r="D92" s="229">
        <v>90.5</v>
      </c>
      <c r="E92" s="223"/>
      <c r="F92" s="224"/>
      <c r="G92" s="224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5">
        <v>16</v>
      </c>
    </row>
    <row r="93" spans="1:65">
      <c r="A93" s="29"/>
      <c r="B93" s="3" t="s">
        <v>274</v>
      </c>
      <c r="C93" s="28"/>
      <c r="D93" s="226">
        <v>90.5</v>
      </c>
      <c r="E93" s="223"/>
      <c r="F93" s="224"/>
      <c r="G93" s="224"/>
      <c r="H93" s="224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5">
        <v>90.5</v>
      </c>
    </row>
    <row r="94" spans="1:65">
      <c r="A94" s="29"/>
      <c r="B94" s="3" t="s">
        <v>275</v>
      </c>
      <c r="C94" s="28"/>
      <c r="D94" s="226">
        <v>1.8384776310850195</v>
      </c>
      <c r="E94" s="223"/>
      <c r="F94" s="224"/>
      <c r="G94" s="224"/>
      <c r="H94" s="224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5">
        <v>34</v>
      </c>
    </row>
    <row r="95" spans="1:65">
      <c r="A95" s="29"/>
      <c r="B95" s="3" t="s">
        <v>86</v>
      </c>
      <c r="C95" s="28"/>
      <c r="D95" s="13">
        <v>2.0314669956740548E-2</v>
      </c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55"/>
    </row>
    <row r="96" spans="1:65">
      <c r="A96" s="29"/>
      <c r="B96" s="3" t="s">
        <v>276</v>
      </c>
      <c r="C96" s="28"/>
      <c r="D96" s="13">
        <v>0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55"/>
    </row>
    <row r="97" spans="1:65">
      <c r="A97" s="29"/>
      <c r="B97" s="45" t="s">
        <v>277</v>
      </c>
      <c r="C97" s="46"/>
      <c r="D97" s="44" t="s">
        <v>278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55"/>
    </row>
    <row r="98" spans="1:65">
      <c r="B98" s="30"/>
      <c r="C98" s="20"/>
      <c r="D98" s="20"/>
      <c r="BM98" s="55"/>
    </row>
    <row r="99" spans="1:65" ht="15">
      <c r="B99" s="8" t="s">
        <v>632</v>
      </c>
      <c r="BM99" s="27" t="s">
        <v>286</v>
      </c>
    </row>
    <row r="100" spans="1:65" ht="15">
      <c r="A100" s="24" t="s">
        <v>25</v>
      </c>
      <c r="B100" s="18" t="s">
        <v>110</v>
      </c>
      <c r="C100" s="15" t="s">
        <v>111</v>
      </c>
      <c r="D100" s="16" t="s">
        <v>329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1</v>
      </c>
    </row>
    <row r="101" spans="1:65">
      <c r="A101" s="29"/>
      <c r="B101" s="19" t="s">
        <v>237</v>
      </c>
      <c r="C101" s="9" t="s">
        <v>237</v>
      </c>
      <c r="D101" s="10" t="s">
        <v>112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7" t="s">
        <v>3</v>
      </c>
    </row>
    <row r="102" spans="1:65">
      <c r="A102" s="29"/>
      <c r="B102" s="19"/>
      <c r="C102" s="9"/>
      <c r="D102" s="10" t="s">
        <v>340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27">
        <v>2</v>
      </c>
    </row>
    <row r="103" spans="1:65">
      <c r="A103" s="29"/>
      <c r="B103" s="19"/>
      <c r="C103" s="9"/>
      <c r="D103" s="25"/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27">
        <v>2</v>
      </c>
    </row>
    <row r="104" spans="1:65">
      <c r="A104" s="29"/>
      <c r="B104" s="18">
        <v>1</v>
      </c>
      <c r="C104" s="14">
        <v>1</v>
      </c>
      <c r="D104" s="21">
        <v>2.8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27">
        <v>1</v>
      </c>
    </row>
    <row r="105" spans="1:65">
      <c r="A105" s="29"/>
      <c r="B105" s="19">
        <v>1</v>
      </c>
      <c r="C105" s="9">
        <v>2</v>
      </c>
      <c r="D105" s="11">
        <v>2.7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27">
        <v>16</v>
      </c>
    </row>
    <row r="106" spans="1:65">
      <c r="A106" s="29"/>
      <c r="B106" s="20" t="s">
        <v>273</v>
      </c>
      <c r="C106" s="12"/>
      <c r="D106" s="22">
        <v>2.75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27">
        <v>16</v>
      </c>
    </row>
    <row r="107" spans="1:65">
      <c r="A107" s="29"/>
      <c r="B107" s="3" t="s">
        <v>274</v>
      </c>
      <c r="C107" s="28"/>
      <c r="D107" s="11">
        <v>2.75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27">
        <v>2.75</v>
      </c>
    </row>
    <row r="108" spans="1:65">
      <c r="A108" s="29"/>
      <c r="B108" s="3" t="s">
        <v>275</v>
      </c>
      <c r="C108" s="28"/>
      <c r="D108" s="23">
        <v>7.0710678118654502E-2</v>
      </c>
      <c r="E108" s="150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27">
        <v>35</v>
      </c>
    </row>
    <row r="109" spans="1:65">
      <c r="A109" s="29"/>
      <c r="B109" s="3" t="s">
        <v>86</v>
      </c>
      <c r="C109" s="28"/>
      <c r="D109" s="13">
        <v>2.5712973861328911E-2</v>
      </c>
      <c r="E109" s="150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55"/>
    </row>
    <row r="110" spans="1:65">
      <c r="A110" s="29"/>
      <c r="B110" s="3" t="s">
        <v>276</v>
      </c>
      <c r="C110" s="28"/>
      <c r="D110" s="13">
        <v>0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55"/>
    </row>
    <row r="111" spans="1:65">
      <c r="A111" s="29"/>
      <c r="B111" s="45" t="s">
        <v>277</v>
      </c>
      <c r="C111" s="46"/>
      <c r="D111" s="44" t="s">
        <v>278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55"/>
    </row>
    <row r="112" spans="1:65">
      <c r="B112" s="30"/>
      <c r="C112" s="20"/>
      <c r="D112" s="20"/>
      <c r="BM112" s="55"/>
    </row>
    <row r="113" spans="1:65" ht="15">
      <c r="B113" s="8" t="s">
        <v>633</v>
      </c>
      <c r="BM113" s="27" t="s">
        <v>286</v>
      </c>
    </row>
    <row r="114" spans="1:65" ht="15">
      <c r="A114" s="24" t="s">
        <v>51</v>
      </c>
      <c r="B114" s="18" t="s">
        <v>110</v>
      </c>
      <c r="C114" s="15" t="s">
        <v>111</v>
      </c>
      <c r="D114" s="16" t="s">
        <v>329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 t="s">
        <v>237</v>
      </c>
      <c r="C115" s="9" t="s">
        <v>237</v>
      </c>
      <c r="D115" s="10" t="s">
        <v>112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 t="s">
        <v>3</v>
      </c>
    </row>
    <row r="116" spans="1:65">
      <c r="A116" s="29"/>
      <c r="B116" s="19"/>
      <c r="C116" s="9"/>
      <c r="D116" s="10" t="s">
        <v>340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</v>
      </c>
    </row>
    <row r="117" spans="1:65">
      <c r="A117" s="29"/>
      <c r="B117" s="19"/>
      <c r="C117" s="9"/>
      <c r="D117" s="25"/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1</v>
      </c>
    </row>
    <row r="118" spans="1:65">
      <c r="A118" s="29"/>
      <c r="B118" s="18">
        <v>1</v>
      </c>
      <c r="C118" s="14">
        <v>1</v>
      </c>
      <c r="D118" s="210">
        <v>14</v>
      </c>
      <c r="E118" s="212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  <c r="BI118" s="213"/>
      <c r="BJ118" s="213"/>
      <c r="BK118" s="213"/>
      <c r="BL118" s="213"/>
      <c r="BM118" s="214">
        <v>1</v>
      </c>
    </row>
    <row r="119" spans="1:65">
      <c r="A119" s="29"/>
      <c r="B119" s="19">
        <v>1</v>
      </c>
      <c r="C119" s="9">
        <v>2</v>
      </c>
      <c r="D119" s="215">
        <v>20</v>
      </c>
      <c r="E119" s="212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  <c r="BI119" s="213"/>
      <c r="BJ119" s="213"/>
      <c r="BK119" s="213"/>
      <c r="BL119" s="213"/>
      <c r="BM119" s="214">
        <v>30</v>
      </c>
    </row>
    <row r="120" spans="1:65">
      <c r="A120" s="29"/>
      <c r="B120" s="20" t="s">
        <v>273</v>
      </c>
      <c r="C120" s="12"/>
      <c r="D120" s="219">
        <v>17</v>
      </c>
      <c r="E120" s="212"/>
      <c r="F120" s="213"/>
      <c r="G120" s="213"/>
      <c r="H120" s="213"/>
      <c r="I120" s="213"/>
      <c r="J120" s="213"/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3"/>
      <c r="BB120" s="213"/>
      <c r="BC120" s="213"/>
      <c r="BD120" s="213"/>
      <c r="BE120" s="213"/>
      <c r="BF120" s="213"/>
      <c r="BG120" s="213"/>
      <c r="BH120" s="213"/>
      <c r="BI120" s="213"/>
      <c r="BJ120" s="213"/>
      <c r="BK120" s="213"/>
      <c r="BL120" s="213"/>
      <c r="BM120" s="214">
        <v>16</v>
      </c>
    </row>
    <row r="121" spans="1:65">
      <c r="A121" s="29"/>
      <c r="B121" s="3" t="s">
        <v>274</v>
      </c>
      <c r="C121" s="28"/>
      <c r="D121" s="215">
        <v>17</v>
      </c>
      <c r="E121" s="212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  <c r="BI121" s="213"/>
      <c r="BJ121" s="213"/>
      <c r="BK121" s="213"/>
      <c r="BL121" s="213"/>
      <c r="BM121" s="214">
        <v>17</v>
      </c>
    </row>
    <row r="122" spans="1:65">
      <c r="A122" s="29"/>
      <c r="B122" s="3" t="s">
        <v>275</v>
      </c>
      <c r="C122" s="28"/>
      <c r="D122" s="215">
        <v>4.2426406871192848</v>
      </c>
      <c r="E122" s="212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  <c r="BI122" s="213"/>
      <c r="BJ122" s="213"/>
      <c r="BK122" s="213"/>
      <c r="BL122" s="213"/>
      <c r="BM122" s="214">
        <v>36</v>
      </c>
    </row>
    <row r="123" spans="1:65">
      <c r="A123" s="29"/>
      <c r="B123" s="3" t="s">
        <v>86</v>
      </c>
      <c r="C123" s="28"/>
      <c r="D123" s="13">
        <v>0.24956709924231088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0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634</v>
      </c>
      <c r="BM127" s="27" t="s">
        <v>286</v>
      </c>
    </row>
    <row r="128" spans="1:65" ht="15">
      <c r="A128" s="24" t="s">
        <v>28</v>
      </c>
      <c r="B128" s="18" t="s">
        <v>110</v>
      </c>
      <c r="C128" s="15" t="s">
        <v>111</v>
      </c>
      <c r="D128" s="16" t="s">
        <v>329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0" t="s">
        <v>112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340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2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2</v>
      </c>
    </row>
    <row r="132" spans="1:65">
      <c r="A132" s="29"/>
      <c r="B132" s="18">
        <v>1</v>
      </c>
      <c r="C132" s="14">
        <v>1</v>
      </c>
      <c r="D132" s="21">
        <v>6.39</v>
      </c>
      <c r="E132" s="150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7">
        <v>1</v>
      </c>
    </row>
    <row r="133" spans="1:65">
      <c r="A133" s="29"/>
      <c r="B133" s="19">
        <v>1</v>
      </c>
      <c r="C133" s="9">
        <v>2</v>
      </c>
      <c r="D133" s="11">
        <v>6.79</v>
      </c>
      <c r="E133" s="150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7">
        <v>31</v>
      </c>
    </row>
    <row r="134" spans="1:65">
      <c r="A134" s="29"/>
      <c r="B134" s="20" t="s">
        <v>273</v>
      </c>
      <c r="C134" s="12"/>
      <c r="D134" s="22">
        <v>6.59</v>
      </c>
      <c r="E134" s="150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7">
        <v>16</v>
      </c>
    </row>
    <row r="135" spans="1:65">
      <c r="A135" s="29"/>
      <c r="B135" s="3" t="s">
        <v>274</v>
      </c>
      <c r="C135" s="28"/>
      <c r="D135" s="11">
        <v>6.59</v>
      </c>
      <c r="E135" s="150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7">
        <v>6.59</v>
      </c>
    </row>
    <row r="136" spans="1:65">
      <c r="A136" s="29"/>
      <c r="B136" s="3" t="s">
        <v>275</v>
      </c>
      <c r="C136" s="28"/>
      <c r="D136" s="23">
        <v>0.28284271247461928</v>
      </c>
      <c r="E136" s="150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7">
        <v>37</v>
      </c>
    </row>
    <row r="137" spans="1:65">
      <c r="A137" s="29"/>
      <c r="B137" s="3" t="s">
        <v>86</v>
      </c>
      <c r="C137" s="28"/>
      <c r="D137" s="13">
        <v>4.2919986718455129E-2</v>
      </c>
      <c r="E137" s="150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5"/>
    </row>
    <row r="138" spans="1:65">
      <c r="A138" s="29"/>
      <c r="B138" s="3" t="s">
        <v>276</v>
      </c>
      <c r="C138" s="28"/>
      <c r="D138" s="13">
        <v>0</v>
      </c>
      <c r="E138" s="150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5"/>
    </row>
    <row r="139" spans="1:65">
      <c r="A139" s="29"/>
      <c r="B139" s="45" t="s">
        <v>277</v>
      </c>
      <c r="C139" s="46"/>
      <c r="D139" s="44" t="s">
        <v>278</v>
      </c>
      <c r="E139" s="150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5"/>
    </row>
    <row r="140" spans="1:65">
      <c r="B140" s="30"/>
      <c r="C140" s="20"/>
      <c r="D140" s="20"/>
      <c r="BM140" s="55"/>
    </row>
    <row r="141" spans="1:65" ht="15">
      <c r="B141" s="8" t="s">
        <v>635</v>
      </c>
      <c r="BM141" s="27" t="s">
        <v>286</v>
      </c>
    </row>
    <row r="142" spans="1:65" ht="15">
      <c r="A142" s="24" t="s">
        <v>0</v>
      </c>
      <c r="B142" s="18" t="s">
        <v>110</v>
      </c>
      <c r="C142" s="15" t="s">
        <v>111</v>
      </c>
      <c r="D142" s="16" t="s">
        <v>329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27">
        <v>1</v>
      </c>
    </row>
    <row r="143" spans="1:65">
      <c r="A143" s="29"/>
      <c r="B143" s="19" t="s">
        <v>237</v>
      </c>
      <c r="C143" s="9" t="s">
        <v>237</v>
      </c>
      <c r="D143" s="10" t="s">
        <v>112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27" t="s">
        <v>1</v>
      </c>
    </row>
    <row r="144" spans="1:65">
      <c r="A144" s="29"/>
      <c r="B144" s="19"/>
      <c r="C144" s="9"/>
      <c r="D144" s="10" t="s">
        <v>340</v>
      </c>
      <c r="E144" s="150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27">
        <v>3</v>
      </c>
    </row>
    <row r="145" spans="1:65">
      <c r="A145" s="29"/>
      <c r="B145" s="19"/>
      <c r="C145" s="9"/>
      <c r="D145" s="25"/>
      <c r="E145" s="150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27">
        <v>3</v>
      </c>
    </row>
    <row r="146" spans="1:65">
      <c r="A146" s="29"/>
      <c r="B146" s="18">
        <v>1</v>
      </c>
      <c r="C146" s="14">
        <v>1</v>
      </c>
      <c r="D146" s="200">
        <v>5.74E-2</v>
      </c>
      <c r="E146" s="202"/>
      <c r="F146" s="203"/>
      <c r="G146" s="203"/>
      <c r="H146" s="203"/>
      <c r="I146" s="203"/>
      <c r="J146" s="203"/>
      <c r="K146" s="203"/>
      <c r="L146" s="203"/>
      <c r="M146" s="203"/>
      <c r="N146" s="203"/>
      <c r="O146" s="203"/>
      <c r="P146" s="203"/>
      <c r="Q146" s="203"/>
      <c r="R146" s="203"/>
      <c r="S146" s="203"/>
      <c r="T146" s="203"/>
      <c r="U146" s="203"/>
      <c r="V146" s="203"/>
      <c r="W146" s="203"/>
      <c r="X146" s="203"/>
      <c r="Y146" s="203"/>
      <c r="Z146" s="203"/>
      <c r="AA146" s="203"/>
      <c r="AB146" s="203"/>
      <c r="AC146" s="203"/>
      <c r="AD146" s="203"/>
      <c r="AE146" s="203"/>
      <c r="AF146" s="203"/>
      <c r="AG146" s="203"/>
      <c r="AH146" s="203"/>
      <c r="AI146" s="203"/>
      <c r="AJ146" s="203"/>
      <c r="AK146" s="203"/>
      <c r="AL146" s="203"/>
      <c r="AM146" s="203"/>
      <c r="AN146" s="203"/>
      <c r="AO146" s="203"/>
      <c r="AP146" s="203"/>
      <c r="AQ146" s="203"/>
      <c r="AR146" s="203"/>
      <c r="AS146" s="203"/>
      <c r="AT146" s="203"/>
      <c r="AU146" s="203"/>
      <c r="AV146" s="203"/>
      <c r="AW146" s="203"/>
      <c r="AX146" s="203"/>
      <c r="AY146" s="203"/>
      <c r="AZ146" s="203"/>
      <c r="BA146" s="203"/>
      <c r="BB146" s="203"/>
      <c r="BC146" s="203"/>
      <c r="BD146" s="203"/>
      <c r="BE146" s="203"/>
      <c r="BF146" s="203"/>
      <c r="BG146" s="203"/>
      <c r="BH146" s="203"/>
      <c r="BI146" s="203"/>
      <c r="BJ146" s="203"/>
      <c r="BK146" s="203"/>
      <c r="BL146" s="203"/>
      <c r="BM146" s="204">
        <v>1</v>
      </c>
    </row>
    <row r="147" spans="1:65">
      <c r="A147" s="29"/>
      <c r="B147" s="19">
        <v>1</v>
      </c>
      <c r="C147" s="9">
        <v>2</v>
      </c>
      <c r="D147" s="23">
        <v>6.0999999999999999E-2</v>
      </c>
      <c r="E147" s="202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203"/>
      <c r="R147" s="203"/>
      <c r="S147" s="203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203"/>
      <c r="AF147" s="203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203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4">
        <v>18</v>
      </c>
    </row>
    <row r="148" spans="1:65">
      <c r="A148" s="29"/>
      <c r="B148" s="20" t="s">
        <v>273</v>
      </c>
      <c r="C148" s="12"/>
      <c r="D148" s="207">
        <v>5.9200000000000003E-2</v>
      </c>
      <c r="E148" s="202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V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203"/>
      <c r="BG148" s="203"/>
      <c r="BH148" s="203"/>
      <c r="BI148" s="203"/>
      <c r="BJ148" s="203"/>
      <c r="BK148" s="203"/>
      <c r="BL148" s="203"/>
      <c r="BM148" s="204">
        <v>16</v>
      </c>
    </row>
    <row r="149" spans="1:65">
      <c r="A149" s="29"/>
      <c r="B149" s="3" t="s">
        <v>274</v>
      </c>
      <c r="C149" s="28"/>
      <c r="D149" s="23">
        <v>5.9200000000000003E-2</v>
      </c>
      <c r="E149" s="202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203"/>
      <c r="R149" s="203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203"/>
      <c r="AD149" s="203"/>
      <c r="AE149" s="203"/>
      <c r="AF149" s="203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203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4">
        <v>5.9200000000000003E-2</v>
      </c>
    </row>
    <row r="150" spans="1:65">
      <c r="A150" s="29"/>
      <c r="B150" s="3" t="s">
        <v>275</v>
      </c>
      <c r="C150" s="28"/>
      <c r="D150" s="23">
        <v>2.5455844122715707E-3</v>
      </c>
      <c r="E150" s="202"/>
      <c r="F150" s="203"/>
      <c r="G150" s="203"/>
      <c r="H150" s="203"/>
      <c r="I150" s="203"/>
      <c r="J150" s="203"/>
      <c r="K150" s="203"/>
      <c r="L150" s="203"/>
      <c r="M150" s="203"/>
      <c r="N150" s="203"/>
      <c r="O150" s="203"/>
      <c r="P150" s="203"/>
      <c r="Q150" s="203"/>
      <c r="R150" s="203"/>
      <c r="S150" s="203"/>
      <c r="T150" s="203"/>
      <c r="U150" s="203"/>
      <c r="V150" s="203"/>
      <c r="W150" s="203"/>
      <c r="X150" s="203"/>
      <c r="Y150" s="203"/>
      <c r="Z150" s="203"/>
      <c r="AA150" s="203"/>
      <c r="AB150" s="203"/>
      <c r="AC150" s="203"/>
      <c r="AD150" s="203"/>
      <c r="AE150" s="203"/>
      <c r="AF150" s="203"/>
      <c r="AG150" s="203"/>
      <c r="AH150" s="203"/>
      <c r="AI150" s="203"/>
      <c r="AJ150" s="203"/>
      <c r="AK150" s="203"/>
      <c r="AL150" s="203"/>
      <c r="AM150" s="203"/>
      <c r="AN150" s="203"/>
      <c r="AO150" s="203"/>
      <c r="AP150" s="203"/>
      <c r="AQ150" s="203"/>
      <c r="AR150" s="203"/>
      <c r="AS150" s="203"/>
      <c r="AT150" s="203"/>
      <c r="AU150" s="203"/>
      <c r="AV150" s="203"/>
      <c r="AW150" s="203"/>
      <c r="AX150" s="203"/>
      <c r="AY150" s="203"/>
      <c r="AZ150" s="203"/>
      <c r="BA150" s="203"/>
      <c r="BB150" s="203"/>
      <c r="BC150" s="203"/>
      <c r="BD150" s="203"/>
      <c r="BE150" s="203"/>
      <c r="BF150" s="203"/>
      <c r="BG150" s="203"/>
      <c r="BH150" s="203"/>
      <c r="BI150" s="203"/>
      <c r="BJ150" s="203"/>
      <c r="BK150" s="203"/>
      <c r="BL150" s="203"/>
      <c r="BM150" s="204">
        <v>38</v>
      </c>
    </row>
    <row r="151" spans="1:65">
      <c r="A151" s="29"/>
      <c r="B151" s="3" t="s">
        <v>86</v>
      </c>
      <c r="C151" s="28"/>
      <c r="D151" s="13">
        <v>4.2999736693776526E-2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55"/>
    </row>
    <row r="152" spans="1:65">
      <c r="A152" s="29"/>
      <c r="B152" s="3" t="s">
        <v>276</v>
      </c>
      <c r="C152" s="28"/>
      <c r="D152" s="13">
        <v>0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55"/>
    </row>
    <row r="153" spans="1:65">
      <c r="A153" s="29"/>
      <c r="B153" s="45" t="s">
        <v>277</v>
      </c>
      <c r="C153" s="46"/>
      <c r="D153" s="44" t="s">
        <v>278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55"/>
    </row>
    <row r="154" spans="1:65">
      <c r="B154" s="30"/>
      <c r="C154" s="20"/>
      <c r="D154" s="20"/>
      <c r="BM154" s="55"/>
    </row>
    <row r="155" spans="1:65" ht="15">
      <c r="B155" s="8" t="s">
        <v>636</v>
      </c>
      <c r="BM155" s="27" t="s">
        <v>286</v>
      </c>
    </row>
    <row r="156" spans="1:65" ht="15">
      <c r="A156" s="24" t="s">
        <v>33</v>
      </c>
      <c r="B156" s="18" t="s">
        <v>110</v>
      </c>
      <c r="C156" s="15" t="s">
        <v>111</v>
      </c>
      <c r="D156" s="16" t="s">
        <v>329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7">
        <v>1</v>
      </c>
    </row>
    <row r="157" spans="1:65">
      <c r="A157" s="29"/>
      <c r="B157" s="19" t="s">
        <v>237</v>
      </c>
      <c r="C157" s="9" t="s">
        <v>237</v>
      </c>
      <c r="D157" s="10" t="s">
        <v>112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27" t="s">
        <v>3</v>
      </c>
    </row>
    <row r="158" spans="1:65">
      <c r="A158" s="29"/>
      <c r="B158" s="19"/>
      <c r="C158" s="9"/>
      <c r="D158" s="10" t="s">
        <v>340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27">
        <v>2</v>
      </c>
    </row>
    <row r="159" spans="1:65">
      <c r="A159" s="29"/>
      <c r="B159" s="19"/>
      <c r="C159" s="9"/>
      <c r="D159" s="25"/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27">
        <v>2</v>
      </c>
    </row>
    <row r="160" spans="1:65">
      <c r="A160" s="29"/>
      <c r="B160" s="18">
        <v>1</v>
      </c>
      <c r="C160" s="14">
        <v>1</v>
      </c>
      <c r="D160" s="21">
        <v>3.56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27">
        <v>1</v>
      </c>
    </row>
    <row r="161" spans="1:65">
      <c r="A161" s="29"/>
      <c r="B161" s="19">
        <v>1</v>
      </c>
      <c r="C161" s="9">
        <v>2</v>
      </c>
      <c r="D161" s="11">
        <v>3.78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27">
        <v>33</v>
      </c>
    </row>
    <row r="162" spans="1:65">
      <c r="A162" s="29"/>
      <c r="B162" s="20" t="s">
        <v>273</v>
      </c>
      <c r="C162" s="12"/>
      <c r="D162" s="22">
        <v>3.67</v>
      </c>
      <c r="E162" s="150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27">
        <v>16</v>
      </c>
    </row>
    <row r="163" spans="1:65">
      <c r="A163" s="29"/>
      <c r="B163" s="3" t="s">
        <v>274</v>
      </c>
      <c r="C163" s="28"/>
      <c r="D163" s="11">
        <v>3.67</v>
      </c>
      <c r="E163" s="150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27">
        <v>3.67</v>
      </c>
    </row>
    <row r="164" spans="1:65">
      <c r="A164" s="29"/>
      <c r="B164" s="3" t="s">
        <v>275</v>
      </c>
      <c r="C164" s="28"/>
      <c r="D164" s="23">
        <v>0.15556349186104027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39</v>
      </c>
    </row>
    <row r="165" spans="1:65">
      <c r="A165" s="29"/>
      <c r="B165" s="3" t="s">
        <v>86</v>
      </c>
      <c r="C165" s="28"/>
      <c r="D165" s="13">
        <v>4.2387872441700343E-2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55"/>
    </row>
    <row r="166" spans="1:65">
      <c r="A166" s="29"/>
      <c r="B166" s="3" t="s">
        <v>276</v>
      </c>
      <c r="C166" s="28"/>
      <c r="D166" s="13">
        <v>0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55"/>
    </row>
    <row r="167" spans="1:65">
      <c r="A167" s="29"/>
      <c r="B167" s="45" t="s">
        <v>277</v>
      </c>
      <c r="C167" s="46"/>
      <c r="D167" s="44" t="s">
        <v>278</v>
      </c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55"/>
    </row>
    <row r="168" spans="1:65">
      <c r="B168" s="30"/>
      <c r="C168" s="20"/>
      <c r="D168" s="20"/>
      <c r="BM168" s="55"/>
    </row>
    <row r="169" spans="1:65" ht="15">
      <c r="B169" s="8" t="s">
        <v>637</v>
      </c>
      <c r="BM169" s="27" t="s">
        <v>286</v>
      </c>
    </row>
    <row r="170" spans="1:65" ht="15">
      <c r="A170" s="24" t="s">
        <v>36</v>
      </c>
      <c r="B170" s="18" t="s">
        <v>110</v>
      </c>
      <c r="C170" s="15" t="s">
        <v>111</v>
      </c>
      <c r="D170" s="16" t="s">
        <v>329</v>
      </c>
      <c r="E170" s="150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7">
        <v>1</v>
      </c>
    </row>
    <row r="171" spans="1:65">
      <c r="A171" s="29"/>
      <c r="B171" s="19" t="s">
        <v>237</v>
      </c>
      <c r="C171" s="9" t="s">
        <v>237</v>
      </c>
      <c r="D171" s="10" t="s">
        <v>112</v>
      </c>
      <c r="E171" s="150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7" t="s">
        <v>3</v>
      </c>
    </row>
    <row r="172" spans="1:65">
      <c r="A172" s="29"/>
      <c r="B172" s="19"/>
      <c r="C172" s="9"/>
      <c r="D172" s="10" t="s">
        <v>340</v>
      </c>
      <c r="E172" s="150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7">
        <v>2</v>
      </c>
    </row>
    <row r="173" spans="1:65">
      <c r="A173" s="29"/>
      <c r="B173" s="19"/>
      <c r="C173" s="9"/>
      <c r="D173" s="25"/>
      <c r="E173" s="150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27">
        <v>2</v>
      </c>
    </row>
    <row r="174" spans="1:65">
      <c r="A174" s="29"/>
      <c r="B174" s="18">
        <v>1</v>
      </c>
      <c r="C174" s="14">
        <v>1</v>
      </c>
      <c r="D174" s="21">
        <v>1.06</v>
      </c>
      <c r="E174" s="150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27">
        <v>1</v>
      </c>
    </row>
    <row r="175" spans="1:65">
      <c r="A175" s="29"/>
      <c r="B175" s="19">
        <v>1</v>
      </c>
      <c r="C175" s="9">
        <v>2</v>
      </c>
      <c r="D175" s="11">
        <v>1.0900000000000001</v>
      </c>
      <c r="E175" s="150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27">
        <v>34</v>
      </c>
    </row>
    <row r="176" spans="1:65">
      <c r="A176" s="29"/>
      <c r="B176" s="20" t="s">
        <v>273</v>
      </c>
      <c r="C176" s="12"/>
      <c r="D176" s="22">
        <v>1.0750000000000002</v>
      </c>
      <c r="E176" s="150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27">
        <v>16</v>
      </c>
    </row>
    <row r="177" spans="1:65">
      <c r="A177" s="29"/>
      <c r="B177" s="3" t="s">
        <v>274</v>
      </c>
      <c r="C177" s="28"/>
      <c r="D177" s="11">
        <v>1.0750000000000002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27">
        <v>1.075</v>
      </c>
    </row>
    <row r="178" spans="1:65">
      <c r="A178" s="29"/>
      <c r="B178" s="3" t="s">
        <v>275</v>
      </c>
      <c r="C178" s="28"/>
      <c r="D178" s="23">
        <v>2.1213203435596444E-2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27">
        <v>40</v>
      </c>
    </row>
    <row r="179" spans="1:65">
      <c r="A179" s="29"/>
      <c r="B179" s="3" t="s">
        <v>86</v>
      </c>
      <c r="C179" s="28"/>
      <c r="D179" s="13">
        <v>1.9733212498229246E-2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A180" s="29"/>
      <c r="B180" s="3" t="s">
        <v>276</v>
      </c>
      <c r="C180" s="28"/>
      <c r="D180" s="13">
        <v>2.2204460492503131E-16</v>
      </c>
      <c r="E180" s="150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5"/>
    </row>
    <row r="181" spans="1:65">
      <c r="A181" s="29"/>
      <c r="B181" s="45" t="s">
        <v>277</v>
      </c>
      <c r="C181" s="46"/>
      <c r="D181" s="44" t="s">
        <v>278</v>
      </c>
      <c r="E181" s="150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5"/>
    </row>
    <row r="182" spans="1:65">
      <c r="B182" s="30"/>
      <c r="C182" s="20"/>
      <c r="D182" s="20"/>
      <c r="BM182" s="55"/>
    </row>
    <row r="183" spans="1:65" ht="15">
      <c r="B183" s="8" t="s">
        <v>638</v>
      </c>
      <c r="BM183" s="27" t="s">
        <v>286</v>
      </c>
    </row>
    <row r="184" spans="1:65" ht="15">
      <c r="A184" s="24" t="s">
        <v>39</v>
      </c>
      <c r="B184" s="18" t="s">
        <v>110</v>
      </c>
      <c r="C184" s="15" t="s">
        <v>111</v>
      </c>
      <c r="D184" s="16" t="s">
        <v>329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1</v>
      </c>
    </row>
    <row r="185" spans="1:65">
      <c r="A185" s="29"/>
      <c r="B185" s="19" t="s">
        <v>237</v>
      </c>
      <c r="C185" s="9" t="s">
        <v>237</v>
      </c>
      <c r="D185" s="10" t="s">
        <v>112</v>
      </c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 t="s">
        <v>3</v>
      </c>
    </row>
    <row r="186" spans="1:65">
      <c r="A186" s="29"/>
      <c r="B186" s="19"/>
      <c r="C186" s="9"/>
      <c r="D186" s="10" t="s">
        <v>340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2</v>
      </c>
    </row>
    <row r="187" spans="1:65">
      <c r="A187" s="29"/>
      <c r="B187" s="19"/>
      <c r="C187" s="9"/>
      <c r="D187" s="25"/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2</v>
      </c>
    </row>
    <row r="188" spans="1:65">
      <c r="A188" s="29"/>
      <c r="B188" s="18">
        <v>1</v>
      </c>
      <c r="C188" s="14">
        <v>1</v>
      </c>
      <c r="D188" s="21">
        <v>1.39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</v>
      </c>
    </row>
    <row r="189" spans="1:65">
      <c r="A189" s="29"/>
      <c r="B189" s="19">
        <v>1</v>
      </c>
      <c r="C189" s="9">
        <v>2</v>
      </c>
      <c r="D189" s="11">
        <v>1.47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35</v>
      </c>
    </row>
    <row r="190" spans="1:65">
      <c r="A190" s="29"/>
      <c r="B190" s="20" t="s">
        <v>273</v>
      </c>
      <c r="C190" s="12"/>
      <c r="D190" s="22">
        <v>1.43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16</v>
      </c>
    </row>
    <row r="191" spans="1:65">
      <c r="A191" s="29"/>
      <c r="B191" s="3" t="s">
        <v>274</v>
      </c>
      <c r="C191" s="28"/>
      <c r="D191" s="11">
        <v>1.43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7">
        <v>1.43</v>
      </c>
    </row>
    <row r="192" spans="1:65">
      <c r="A192" s="29"/>
      <c r="B192" s="3" t="s">
        <v>275</v>
      </c>
      <c r="C192" s="28"/>
      <c r="D192" s="23">
        <v>5.6568542494923851E-2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7">
        <v>41</v>
      </c>
    </row>
    <row r="193" spans="1:65">
      <c r="A193" s="29"/>
      <c r="B193" s="3" t="s">
        <v>86</v>
      </c>
      <c r="C193" s="28"/>
      <c r="D193" s="13">
        <v>3.9558421325121579E-2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276</v>
      </c>
      <c r="C194" s="28"/>
      <c r="D194" s="13">
        <v>0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45" t="s">
        <v>277</v>
      </c>
      <c r="C195" s="46"/>
      <c r="D195" s="44" t="s">
        <v>278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B196" s="30"/>
      <c r="C196" s="20"/>
      <c r="D196" s="20"/>
      <c r="BM196" s="55"/>
    </row>
    <row r="197" spans="1:65" ht="15">
      <c r="B197" s="8" t="s">
        <v>639</v>
      </c>
      <c r="BM197" s="27" t="s">
        <v>286</v>
      </c>
    </row>
    <row r="198" spans="1:65" ht="15">
      <c r="A198" s="24" t="s">
        <v>42</v>
      </c>
      <c r="B198" s="18" t="s">
        <v>110</v>
      </c>
      <c r="C198" s="15" t="s">
        <v>111</v>
      </c>
      <c r="D198" s="16" t="s">
        <v>329</v>
      </c>
      <c r="E198" s="150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27">
        <v>1</v>
      </c>
    </row>
    <row r="199" spans="1:65">
      <c r="A199" s="29"/>
      <c r="B199" s="19" t="s">
        <v>237</v>
      </c>
      <c r="C199" s="9" t="s">
        <v>237</v>
      </c>
      <c r="D199" s="10" t="s">
        <v>112</v>
      </c>
      <c r="E199" s="150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27" t="s">
        <v>3</v>
      </c>
    </row>
    <row r="200" spans="1:65">
      <c r="A200" s="29"/>
      <c r="B200" s="19"/>
      <c r="C200" s="9"/>
      <c r="D200" s="10" t="s">
        <v>340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/>
      <c r="C201" s="9"/>
      <c r="D201" s="25"/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>
        <v>1</v>
      </c>
    </row>
    <row r="202" spans="1:65">
      <c r="A202" s="29"/>
      <c r="B202" s="18">
        <v>1</v>
      </c>
      <c r="C202" s="14">
        <v>1</v>
      </c>
      <c r="D202" s="210">
        <v>21.6</v>
      </c>
      <c r="E202" s="212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/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3"/>
      <c r="BB202" s="213"/>
      <c r="BC202" s="213"/>
      <c r="BD202" s="213"/>
      <c r="BE202" s="213"/>
      <c r="BF202" s="213"/>
      <c r="BG202" s="213"/>
      <c r="BH202" s="213"/>
      <c r="BI202" s="213"/>
      <c r="BJ202" s="213"/>
      <c r="BK202" s="213"/>
      <c r="BL202" s="213"/>
      <c r="BM202" s="214">
        <v>1</v>
      </c>
    </row>
    <row r="203" spans="1:65">
      <c r="A203" s="29"/>
      <c r="B203" s="19">
        <v>1</v>
      </c>
      <c r="C203" s="9">
        <v>2</v>
      </c>
      <c r="D203" s="215">
        <v>22</v>
      </c>
      <c r="E203" s="212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/>
      <c r="AF203" s="213"/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  <c r="BI203" s="213"/>
      <c r="BJ203" s="213"/>
      <c r="BK203" s="213"/>
      <c r="BL203" s="213"/>
      <c r="BM203" s="214">
        <v>36</v>
      </c>
    </row>
    <row r="204" spans="1:65">
      <c r="A204" s="29"/>
      <c r="B204" s="20" t="s">
        <v>273</v>
      </c>
      <c r="C204" s="12"/>
      <c r="D204" s="219">
        <v>21.8</v>
      </c>
      <c r="E204" s="212"/>
      <c r="F204" s="213"/>
      <c r="G204" s="213"/>
      <c r="H204" s="213"/>
      <c r="I204" s="213"/>
      <c r="J204" s="213"/>
      <c r="K204" s="213"/>
      <c r="L204" s="213"/>
      <c r="M204" s="213"/>
      <c r="N204" s="213"/>
      <c r="O204" s="213"/>
      <c r="P204" s="213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  <c r="BI204" s="213"/>
      <c r="BJ204" s="213"/>
      <c r="BK204" s="213"/>
      <c r="BL204" s="213"/>
      <c r="BM204" s="214">
        <v>16</v>
      </c>
    </row>
    <row r="205" spans="1:65">
      <c r="A205" s="29"/>
      <c r="B205" s="3" t="s">
        <v>274</v>
      </c>
      <c r="C205" s="28"/>
      <c r="D205" s="215">
        <v>21.8</v>
      </c>
      <c r="E205" s="212"/>
      <c r="F205" s="213"/>
      <c r="G205" s="213"/>
      <c r="H205" s="213"/>
      <c r="I205" s="213"/>
      <c r="J205" s="213"/>
      <c r="K205" s="213"/>
      <c r="L205" s="213"/>
      <c r="M205" s="213"/>
      <c r="N205" s="213"/>
      <c r="O205" s="213"/>
      <c r="P205" s="213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  <c r="BI205" s="213"/>
      <c r="BJ205" s="213"/>
      <c r="BK205" s="213"/>
      <c r="BL205" s="213"/>
      <c r="BM205" s="214">
        <v>21.8</v>
      </c>
    </row>
    <row r="206" spans="1:65">
      <c r="A206" s="29"/>
      <c r="B206" s="3" t="s">
        <v>275</v>
      </c>
      <c r="C206" s="28"/>
      <c r="D206" s="215">
        <v>0.28284271247461801</v>
      </c>
      <c r="E206" s="212"/>
      <c r="F206" s="213"/>
      <c r="G206" s="213"/>
      <c r="H206" s="213"/>
      <c r="I206" s="213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3"/>
      <c r="AT206" s="213"/>
      <c r="AU206" s="213"/>
      <c r="AV206" s="213"/>
      <c r="AW206" s="213"/>
      <c r="AX206" s="213"/>
      <c r="AY206" s="213"/>
      <c r="AZ206" s="213"/>
      <c r="BA206" s="213"/>
      <c r="BB206" s="213"/>
      <c r="BC206" s="213"/>
      <c r="BD206" s="213"/>
      <c r="BE206" s="213"/>
      <c r="BF206" s="213"/>
      <c r="BG206" s="213"/>
      <c r="BH206" s="213"/>
      <c r="BI206" s="213"/>
      <c r="BJ206" s="213"/>
      <c r="BK206" s="213"/>
      <c r="BL206" s="213"/>
      <c r="BM206" s="214">
        <v>42</v>
      </c>
    </row>
    <row r="207" spans="1:65">
      <c r="A207" s="29"/>
      <c r="B207" s="3" t="s">
        <v>86</v>
      </c>
      <c r="C207" s="28"/>
      <c r="D207" s="13">
        <v>1.2974436352046698E-2</v>
      </c>
      <c r="E207" s="150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55"/>
    </row>
    <row r="208" spans="1:65">
      <c r="A208" s="29"/>
      <c r="B208" s="3" t="s">
        <v>276</v>
      </c>
      <c r="C208" s="28"/>
      <c r="D208" s="13">
        <v>0</v>
      </c>
      <c r="E208" s="150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55"/>
    </row>
    <row r="209" spans="1:65">
      <c r="A209" s="29"/>
      <c r="B209" s="45" t="s">
        <v>277</v>
      </c>
      <c r="C209" s="46"/>
      <c r="D209" s="44" t="s">
        <v>278</v>
      </c>
      <c r="E209" s="150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5"/>
    </row>
    <row r="210" spans="1:65">
      <c r="B210" s="30"/>
      <c r="C210" s="20"/>
      <c r="D210" s="20"/>
      <c r="BM210" s="55"/>
    </row>
    <row r="211" spans="1:65" ht="15">
      <c r="B211" s="8" t="s">
        <v>640</v>
      </c>
      <c r="BM211" s="27" t="s">
        <v>286</v>
      </c>
    </row>
    <row r="212" spans="1:65" ht="15">
      <c r="A212" s="24" t="s">
        <v>5</v>
      </c>
      <c r="B212" s="18" t="s">
        <v>110</v>
      </c>
      <c r="C212" s="15" t="s">
        <v>111</v>
      </c>
      <c r="D212" s="16" t="s">
        <v>329</v>
      </c>
      <c r="E212" s="150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27">
        <v>1</v>
      </c>
    </row>
    <row r="213" spans="1:65">
      <c r="A213" s="29"/>
      <c r="B213" s="19" t="s">
        <v>237</v>
      </c>
      <c r="C213" s="9" t="s">
        <v>237</v>
      </c>
      <c r="D213" s="10" t="s">
        <v>112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27" t="s">
        <v>3</v>
      </c>
    </row>
    <row r="214" spans="1:65">
      <c r="A214" s="29"/>
      <c r="B214" s="19"/>
      <c r="C214" s="9"/>
      <c r="D214" s="10" t="s">
        <v>340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27">
        <v>2</v>
      </c>
    </row>
    <row r="215" spans="1:65">
      <c r="A215" s="29"/>
      <c r="B215" s="19"/>
      <c r="C215" s="9"/>
      <c r="D215" s="25"/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27">
        <v>2</v>
      </c>
    </row>
    <row r="216" spans="1:65">
      <c r="A216" s="29"/>
      <c r="B216" s="18">
        <v>1</v>
      </c>
      <c r="C216" s="14">
        <v>1</v>
      </c>
      <c r="D216" s="21">
        <v>6.05</v>
      </c>
      <c r="E216" s="150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27">
        <v>1</v>
      </c>
    </row>
    <row r="217" spans="1:65">
      <c r="A217" s="29"/>
      <c r="B217" s="19">
        <v>1</v>
      </c>
      <c r="C217" s="9">
        <v>2</v>
      </c>
      <c r="D217" s="11">
        <v>6.13</v>
      </c>
      <c r="E217" s="150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27">
        <v>37</v>
      </c>
    </row>
    <row r="218" spans="1:65">
      <c r="A218" s="29"/>
      <c r="B218" s="20" t="s">
        <v>273</v>
      </c>
      <c r="C218" s="12"/>
      <c r="D218" s="22">
        <v>6.09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16</v>
      </c>
    </row>
    <row r="219" spans="1:65">
      <c r="A219" s="29"/>
      <c r="B219" s="3" t="s">
        <v>274</v>
      </c>
      <c r="C219" s="28"/>
      <c r="D219" s="11">
        <v>6.09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>
        <v>6.09</v>
      </c>
    </row>
    <row r="220" spans="1:65">
      <c r="A220" s="29"/>
      <c r="B220" s="3" t="s">
        <v>275</v>
      </c>
      <c r="C220" s="28"/>
      <c r="D220" s="23">
        <v>5.6568542494923851E-2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43</v>
      </c>
    </row>
    <row r="221" spans="1:65">
      <c r="A221" s="29"/>
      <c r="B221" s="3" t="s">
        <v>86</v>
      </c>
      <c r="C221" s="28"/>
      <c r="D221" s="13">
        <v>9.2887590303651641E-3</v>
      </c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55"/>
    </row>
    <row r="222" spans="1:65">
      <c r="A222" s="29"/>
      <c r="B222" s="3" t="s">
        <v>276</v>
      </c>
      <c r="C222" s="28"/>
      <c r="D222" s="13">
        <v>0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55"/>
    </row>
    <row r="223" spans="1:65">
      <c r="A223" s="29"/>
      <c r="B223" s="45" t="s">
        <v>277</v>
      </c>
      <c r="C223" s="46"/>
      <c r="D223" s="44" t="s">
        <v>278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55"/>
    </row>
    <row r="224" spans="1:65">
      <c r="B224" s="30"/>
      <c r="C224" s="20"/>
      <c r="D224" s="20"/>
      <c r="BM224" s="55"/>
    </row>
    <row r="225" spans="1:65" ht="15">
      <c r="B225" s="8" t="s">
        <v>641</v>
      </c>
      <c r="BM225" s="27" t="s">
        <v>286</v>
      </c>
    </row>
    <row r="226" spans="1:65" ht="15">
      <c r="A226" s="24" t="s">
        <v>81</v>
      </c>
      <c r="B226" s="18" t="s">
        <v>110</v>
      </c>
      <c r="C226" s="15" t="s">
        <v>111</v>
      </c>
      <c r="D226" s="16" t="s">
        <v>329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1</v>
      </c>
    </row>
    <row r="227" spans="1:65">
      <c r="A227" s="29"/>
      <c r="B227" s="19" t="s">
        <v>237</v>
      </c>
      <c r="C227" s="9" t="s">
        <v>237</v>
      </c>
      <c r="D227" s="10" t="s">
        <v>112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7" t="s">
        <v>3</v>
      </c>
    </row>
    <row r="228" spans="1:65">
      <c r="A228" s="29"/>
      <c r="B228" s="19"/>
      <c r="C228" s="9"/>
      <c r="D228" s="10" t="s">
        <v>340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7">
        <v>2</v>
      </c>
    </row>
    <row r="229" spans="1:65">
      <c r="A229" s="29"/>
      <c r="B229" s="19"/>
      <c r="C229" s="9"/>
      <c r="D229" s="25"/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7">
        <v>2</v>
      </c>
    </row>
    <row r="230" spans="1:65">
      <c r="A230" s="29"/>
      <c r="B230" s="18">
        <v>1</v>
      </c>
      <c r="C230" s="14">
        <v>1</v>
      </c>
      <c r="D230" s="21">
        <v>1.2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27">
        <v>1</v>
      </c>
    </row>
    <row r="231" spans="1:65">
      <c r="A231" s="29"/>
      <c r="B231" s="19">
        <v>1</v>
      </c>
      <c r="C231" s="9">
        <v>2</v>
      </c>
      <c r="D231" s="11">
        <v>1.45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27">
        <v>38</v>
      </c>
    </row>
    <row r="232" spans="1:65">
      <c r="A232" s="29"/>
      <c r="B232" s="20" t="s">
        <v>273</v>
      </c>
      <c r="C232" s="12"/>
      <c r="D232" s="22">
        <v>1.325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27">
        <v>16</v>
      </c>
    </row>
    <row r="233" spans="1:65">
      <c r="A233" s="29"/>
      <c r="B233" s="3" t="s">
        <v>274</v>
      </c>
      <c r="C233" s="28"/>
      <c r="D233" s="11">
        <v>1.325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27">
        <v>1.325</v>
      </c>
    </row>
    <row r="234" spans="1:65">
      <c r="A234" s="29"/>
      <c r="B234" s="3" t="s">
        <v>275</v>
      </c>
      <c r="C234" s="28"/>
      <c r="D234" s="23">
        <v>0.17677669529663689</v>
      </c>
      <c r="E234" s="150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27">
        <v>44</v>
      </c>
    </row>
    <row r="235" spans="1:65">
      <c r="A235" s="29"/>
      <c r="B235" s="3" t="s">
        <v>86</v>
      </c>
      <c r="C235" s="28"/>
      <c r="D235" s="13">
        <v>0.13341637380878257</v>
      </c>
      <c r="E235" s="150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5"/>
    </row>
    <row r="236" spans="1:65">
      <c r="A236" s="29"/>
      <c r="B236" s="3" t="s">
        <v>276</v>
      </c>
      <c r="C236" s="28"/>
      <c r="D236" s="13">
        <v>0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5"/>
    </row>
    <row r="237" spans="1:65">
      <c r="A237" s="29"/>
      <c r="B237" s="45" t="s">
        <v>277</v>
      </c>
      <c r="C237" s="46"/>
      <c r="D237" s="44" t="s">
        <v>278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55"/>
    </row>
    <row r="238" spans="1:65">
      <c r="B238" s="30"/>
      <c r="C238" s="20"/>
      <c r="D238" s="20"/>
      <c r="BM238" s="55"/>
    </row>
    <row r="239" spans="1:65" ht="15">
      <c r="B239" s="8" t="s">
        <v>642</v>
      </c>
      <c r="BM239" s="27" t="s">
        <v>286</v>
      </c>
    </row>
    <row r="240" spans="1:65" ht="15">
      <c r="A240" s="24" t="s">
        <v>8</v>
      </c>
      <c r="B240" s="18" t="s">
        <v>110</v>
      </c>
      <c r="C240" s="15" t="s">
        <v>111</v>
      </c>
      <c r="D240" s="16" t="s">
        <v>329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 t="s">
        <v>237</v>
      </c>
      <c r="C241" s="9" t="s">
        <v>237</v>
      </c>
      <c r="D241" s="10" t="s">
        <v>112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 t="s">
        <v>3</v>
      </c>
    </row>
    <row r="242" spans="1:65">
      <c r="A242" s="29"/>
      <c r="B242" s="19"/>
      <c r="C242" s="9"/>
      <c r="D242" s="10" t="s">
        <v>340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2</v>
      </c>
    </row>
    <row r="243" spans="1:65">
      <c r="A243" s="29"/>
      <c r="B243" s="19"/>
      <c r="C243" s="9"/>
      <c r="D243" s="25"/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2</v>
      </c>
    </row>
    <row r="244" spans="1:65">
      <c r="A244" s="29"/>
      <c r="B244" s="18">
        <v>1</v>
      </c>
      <c r="C244" s="14">
        <v>1</v>
      </c>
      <c r="D244" s="21">
        <v>7.81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1</v>
      </c>
    </row>
    <row r="245" spans="1:65">
      <c r="A245" s="29"/>
      <c r="B245" s="19">
        <v>1</v>
      </c>
      <c r="C245" s="9">
        <v>2</v>
      </c>
      <c r="D245" s="11">
        <v>8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7">
        <v>22</v>
      </c>
    </row>
    <row r="246" spans="1:65">
      <c r="A246" s="29"/>
      <c r="B246" s="20" t="s">
        <v>273</v>
      </c>
      <c r="C246" s="12"/>
      <c r="D246" s="22">
        <v>7.9049999999999994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7">
        <v>16</v>
      </c>
    </row>
    <row r="247" spans="1:65">
      <c r="A247" s="29"/>
      <c r="B247" s="3" t="s">
        <v>274</v>
      </c>
      <c r="C247" s="28"/>
      <c r="D247" s="11">
        <v>7.9049999999999994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27">
        <v>7.9050000000000002</v>
      </c>
    </row>
    <row r="248" spans="1:65">
      <c r="A248" s="29"/>
      <c r="B248" s="3" t="s">
        <v>275</v>
      </c>
      <c r="C248" s="28"/>
      <c r="D248" s="23">
        <v>0.1343502884254443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27">
        <v>28</v>
      </c>
    </row>
    <row r="249" spans="1:65">
      <c r="A249" s="29"/>
      <c r="B249" s="3" t="s">
        <v>86</v>
      </c>
      <c r="C249" s="28"/>
      <c r="D249" s="13">
        <v>1.6995608908974613E-2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-1.1102230246251565E-16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643</v>
      </c>
      <c r="BM253" s="27" t="s">
        <v>286</v>
      </c>
    </row>
    <row r="254" spans="1:65" ht="15">
      <c r="A254" s="24" t="s">
        <v>11</v>
      </c>
      <c r="B254" s="18" t="s">
        <v>110</v>
      </c>
      <c r="C254" s="15" t="s">
        <v>111</v>
      </c>
      <c r="D254" s="16" t="s">
        <v>329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0" t="s">
        <v>112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340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0.52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0.56000000000000005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23</v>
      </c>
    </row>
    <row r="260" spans="1:65">
      <c r="A260" s="29"/>
      <c r="B260" s="20" t="s">
        <v>273</v>
      </c>
      <c r="C260" s="12"/>
      <c r="D260" s="22">
        <v>0.54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3" t="s">
        <v>274</v>
      </c>
      <c r="C261" s="28"/>
      <c r="D261" s="11">
        <v>0.54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0.54</v>
      </c>
    </row>
    <row r="262" spans="1:65">
      <c r="A262" s="29"/>
      <c r="B262" s="3" t="s">
        <v>275</v>
      </c>
      <c r="C262" s="28"/>
      <c r="D262" s="23">
        <v>2.8284271247461926E-2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29</v>
      </c>
    </row>
    <row r="263" spans="1:65">
      <c r="A263" s="29"/>
      <c r="B263" s="3" t="s">
        <v>86</v>
      </c>
      <c r="C263" s="28"/>
      <c r="D263" s="13">
        <v>5.237828008789245E-2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3" t="s">
        <v>276</v>
      </c>
      <c r="C264" s="28"/>
      <c r="D264" s="13">
        <v>0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45" t="s">
        <v>277</v>
      </c>
      <c r="C265" s="46"/>
      <c r="D265" s="44" t="s">
        <v>278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B266" s="30"/>
      <c r="C266" s="20"/>
      <c r="D266" s="20"/>
      <c r="BM266" s="55"/>
    </row>
    <row r="267" spans="1:65" ht="15">
      <c r="B267" s="8" t="s">
        <v>644</v>
      </c>
      <c r="BM267" s="27" t="s">
        <v>286</v>
      </c>
    </row>
    <row r="268" spans="1:65" ht="15">
      <c r="A268" s="24" t="s">
        <v>14</v>
      </c>
      <c r="B268" s="18" t="s">
        <v>110</v>
      </c>
      <c r="C268" s="15" t="s">
        <v>111</v>
      </c>
      <c r="D268" s="16" t="s">
        <v>329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27">
        <v>1</v>
      </c>
    </row>
    <row r="269" spans="1:65">
      <c r="A269" s="29"/>
      <c r="B269" s="19" t="s">
        <v>237</v>
      </c>
      <c r="C269" s="9" t="s">
        <v>237</v>
      </c>
      <c r="D269" s="10" t="s">
        <v>112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27" t="s">
        <v>3</v>
      </c>
    </row>
    <row r="270" spans="1:65">
      <c r="A270" s="29"/>
      <c r="B270" s="19"/>
      <c r="C270" s="9"/>
      <c r="D270" s="10" t="s">
        <v>340</v>
      </c>
      <c r="E270" s="150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27">
        <v>2</v>
      </c>
    </row>
    <row r="271" spans="1:65">
      <c r="A271" s="29"/>
      <c r="B271" s="19"/>
      <c r="C271" s="9"/>
      <c r="D271" s="25"/>
      <c r="E271" s="150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27">
        <v>2</v>
      </c>
    </row>
    <row r="272" spans="1:65">
      <c r="A272" s="29"/>
      <c r="B272" s="18">
        <v>1</v>
      </c>
      <c r="C272" s="14">
        <v>1</v>
      </c>
      <c r="D272" s="21">
        <v>0.15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>
        <v>1</v>
      </c>
      <c r="C273" s="9">
        <v>2</v>
      </c>
      <c r="D273" s="11">
        <v>0.15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>
        <v>24</v>
      </c>
    </row>
    <row r="274" spans="1:65">
      <c r="A274" s="29"/>
      <c r="B274" s="20" t="s">
        <v>273</v>
      </c>
      <c r="C274" s="12"/>
      <c r="D274" s="22">
        <v>0.15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16</v>
      </c>
    </row>
    <row r="275" spans="1:65">
      <c r="A275" s="29"/>
      <c r="B275" s="3" t="s">
        <v>274</v>
      </c>
      <c r="C275" s="28"/>
      <c r="D275" s="11">
        <v>0.15</v>
      </c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0.15</v>
      </c>
    </row>
    <row r="276" spans="1:65">
      <c r="A276" s="29"/>
      <c r="B276" s="3" t="s">
        <v>275</v>
      </c>
      <c r="C276" s="28"/>
      <c r="D276" s="23">
        <v>0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30</v>
      </c>
    </row>
    <row r="277" spans="1:65">
      <c r="A277" s="29"/>
      <c r="B277" s="3" t="s">
        <v>86</v>
      </c>
      <c r="C277" s="28"/>
      <c r="D277" s="13">
        <v>0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55"/>
    </row>
    <row r="278" spans="1:65">
      <c r="A278" s="29"/>
      <c r="B278" s="3" t="s">
        <v>276</v>
      </c>
      <c r="C278" s="28"/>
      <c r="D278" s="13">
        <v>0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55"/>
    </row>
    <row r="279" spans="1:65">
      <c r="A279" s="29"/>
      <c r="B279" s="45" t="s">
        <v>277</v>
      </c>
      <c r="C279" s="46"/>
      <c r="D279" s="44" t="s">
        <v>278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55"/>
    </row>
    <row r="280" spans="1:65">
      <c r="B280" s="30"/>
      <c r="C280" s="20"/>
      <c r="D280" s="20"/>
      <c r="BM280" s="55"/>
    </row>
    <row r="281" spans="1:65" ht="15">
      <c r="B281" s="8" t="s">
        <v>645</v>
      </c>
      <c r="BM281" s="27" t="s">
        <v>286</v>
      </c>
    </row>
    <row r="282" spans="1:65" ht="15">
      <c r="A282" s="24" t="s">
        <v>17</v>
      </c>
      <c r="B282" s="18" t="s">
        <v>110</v>
      </c>
      <c r="C282" s="15" t="s">
        <v>111</v>
      </c>
      <c r="D282" s="16" t="s">
        <v>329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7">
        <v>1</v>
      </c>
    </row>
    <row r="283" spans="1:65">
      <c r="A283" s="29"/>
      <c r="B283" s="19" t="s">
        <v>237</v>
      </c>
      <c r="C283" s="9" t="s">
        <v>237</v>
      </c>
      <c r="D283" s="10" t="s">
        <v>112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7" t="s">
        <v>3</v>
      </c>
    </row>
    <row r="284" spans="1:65">
      <c r="A284" s="29"/>
      <c r="B284" s="19"/>
      <c r="C284" s="9"/>
      <c r="D284" s="10" t="s">
        <v>340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27">
        <v>1</v>
      </c>
    </row>
    <row r="285" spans="1:65">
      <c r="A285" s="29"/>
      <c r="B285" s="19"/>
      <c r="C285" s="9"/>
      <c r="D285" s="25"/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27">
        <v>1</v>
      </c>
    </row>
    <row r="286" spans="1:65">
      <c r="A286" s="29"/>
      <c r="B286" s="18">
        <v>1</v>
      </c>
      <c r="C286" s="14">
        <v>1</v>
      </c>
      <c r="D286" s="210">
        <v>46.4</v>
      </c>
      <c r="E286" s="212"/>
      <c r="F286" s="213"/>
      <c r="G286" s="213"/>
      <c r="H286" s="213"/>
      <c r="I286" s="213"/>
      <c r="J286" s="213"/>
      <c r="K286" s="213"/>
      <c r="L286" s="213"/>
      <c r="M286" s="213"/>
      <c r="N286" s="213"/>
      <c r="O286" s="213"/>
      <c r="P286" s="213"/>
      <c r="Q286" s="213"/>
      <c r="R286" s="213"/>
      <c r="S286" s="213"/>
      <c r="T286" s="213"/>
      <c r="U286" s="213"/>
      <c r="V286" s="213"/>
      <c r="W286" s="213"/>
      <c r="X286" s="213"/>
      <c r="Y286" s="213"/>
      <c r="Z286" s="213"/>
      <c r="AA286" s="213"/>
      <c r="AB286" s="213"/>
      <c r="AC286" s="213"/>
      <c r="AD286" s="213"/>
      <c r="AE286" s="213"/>
      <c r="AF286" s="213"/>
      <c r="AG286" s="213"/>
      <c r="AH286" s="213"/>
      <c r="AI286" s="213"/>
      <c r="AJ286" s="213"/>
      <c r="AK286" s="213"/>
      <c r="AL286" s="213"/>
      <c r="AM286" s="213"/>
      <c r="AN286" s="213"/>
      <c r="AO286" s="213"/>
      <c r="AP286" s="213"/>
      <c r="AQ286" s="213"/>
      <c r="AR286" s="213"/>
      <c r="AS286" s="213"/>
      <c r="AT286" s="213"/>
      <c r="AU286" s="213"/>
      <c r="AV286" s="213"/>
      <c r="AW286" s="213"/>
      <c r="AX286" s="213"/>
      <c r="AY286" s="213"/>
      <c r="AZ286" s="213"/>
      <c r="BA286" s="213"/>
      <c r="BB286" s="213"/>
      <c r="BC286" s="213"/>
      <c r="BD286" s="213"/>
      <c r="BE286" s="213"/>
      <c r="BF286" s="213"/>
      <c r="BG286" s="213"/>
      <c r="BH286" s="213"/>
      <c r="BI286" s="213"/>
      <c r="BJ286" s="213"/>
      <c r="BK286" s="213"/>
      <c r="BL286" s="213"/>
      <c r="BM286" s="214">
        <v>1</v>
      </c>
    </row>
    <row r="287" spans="1:65">
      <c r="A287" s="29"/>
      <c r="B287" s="19">
        <v>1</v>
      </c>
      <c r="C287" s="9">
        <v>2</v>
      </c>
      <c r="D287" s="215">
        <v>48.5</v>
      </c>
      <c r="E287" s="212"/>
      <c r="F287" s="213"/>
      <c r="G287" s="213"/>
      <c r="H287" s="213"/>
      <c r="I287" s="213"/>
      <c r="J287" s="213"/>
      <c r="K287" s="213"/>
      <c r="L287" s="213"/>
      <c r="M287" s="213"/>
      <c r="N287" s="213"/>
      <c r="O287" s="213"/>
      <c r="P287" s="213"/>
      <c r="Q287" s="213"/>
      <c r="R287" s="213"/>
      <c r="S287" s="213"/>
      <c r="T287" s="213"/>
      <c r="U287" s="213"/>
      <c r="V287" s="213"/>
      <c r="W287" s="213"/>
      <c r="X287" s="213"/>
      <c r="Y287" s="213"/>
      <c r="Z287" s="213"/>
      <c r="AA287" s="213"/>
      <c r="AB287" s="213"/>
      <c r="AC287" s="213"/>
      <c r="AD287" s="213"/>
      <c r="AE287" s="213"/>
      <c r="AF287" s="213"/>
      <c r="AG287" s="213"/>
      <c r="AH287" s="213"/>
      <c r="AI287" s="213"/>
      <c r="AJ287" s="213"/>
      <c r="AK287" s="213"/>
      <c r="AL287" s="213"/>
      <c r="AM287" s="213"/>
      <c r="AN287" s="213"/>
      <c r="AO287" s="213"/>
      <c r="AP287" s="213"/>
      <c r="AQ287" s="213"/>
      <c r="AR287" s="213"/>
      <c r="AS287" s="213"/>
      <c r="AT287" s="213"/>
      <c r="AU287" s="213"/>
      <c r="AV287" s="213"/>
      <c r="AW287" s="213"/>
      <c r="AX287" s="213"/>
      <c r="AY287" s="213"/>
      <c r="AZ287" s="213"/>
      <c r="BA287" s="213"/>
      <c r="BB287" s="213"/>
      <c r="BC287" s="213"/>
      <c r="BD287" s="213"/>
      <c r="BE287" s="213"/>
      <c r="BF287" s="213"/>
      <c r="BG287" s="213"/>
      <c r="BH287" s="213"/>
      <c r="BI287" s="213"/>
      <c r="BJ287" s="213"/>
      <c r="BK287" s="213"/>
      <c r="BL287" s="213"/>
      <c r="BM287" s="214">
        <v>25</v>
      </c>
    </row>
    <row r="288" spans="1:65">
      <c r="A288" s="29"/>
      <c r="B288" s="20" t="s">
        <v>273</v>
      </c>
      <c r="C288" s="12"/>
      <c r="D288" s="219">
        <v>47.45</v>
      </c>
      <c r="E288" s="212"/>
      <c r="F288" s="213"/>
      <c r="G288" s="213"/>
      <c r="H288" s="213"/>
      <c r="I288" s="213"/>
      <c r="J288" s="213"/>
      <c r="K288" s="213"/>
      <c r="L288" s="213"/>
      <c r="M288" s="213"/>
      <c r="N288" s="213"/>
      <c r="O288" s="213"/>
      <c r="P288" s="213"/>
      <c r="Q288" s="213"/>
      <c r="R288" s="213"/>
      <c r="S288" s="213"/>
      <c r="T288" s="213"/>
      <c r="U288" s="213"/>
      <c r="V288" s="213"/>
      <c r="W288" s="213"/>
      <c r="X288" s="213"/>
      <c r="Y288" s="213"/>
      <c r="Z288" s="213"/>
      <c r="AA288" s="213"/>
      <c r="AB288" s="213"/>
      <c r="AC288" s="213"/>
      <c r="AD288" s="213"/>
      <c r="AE288" s="213"/>
      <c r="AF288" s="213"/>
      <c r="AG288" s="213"/>
      <c r="AH288" s="213"/>
      <c r="AI288" s="213"/>
      <c r="AJ288" s="213"/>
      <c r="AK288" s="213"/>
      <c r="AL288" s="213"/>
      <c r="AM288" s="213"/>
      <c r="AN288" s="213"/>
      <c r="AO288" s="213"/>
      <c r="AP288" s="213"/>
      <c r="AQ288" s="213"/>
      <c r="AR288" s="213"/>
      <c r="AS288" s="213"/>
      <c r="AT288" s="213"/>
      <c r="AU288" s="213"/>
      <c r="AV288" s="213"/>
      <c r="AW288" s="213"/>
      <c r="AX288" s="213"/>
      <c r="AY288" s="213"/>
      <c r="AZ288" s="213"/>
      <c r="BA288" s="213"/>
      <c r="BB288" s="213"/>
      <c r="BC288" s="213"/>
      <c r="BD288" s="213"/>
      <c r="BE288" s="213"/>
      <c r="BF288" s="213"/>
      <c r="BG288" s="213"/>
      <c r="BH288" s="213"/>
      <c r="BI288" s="213"/>
      <c r="BJ288" s="213"/>
      <c r="BK288" s="213"/>
      <c r="BL288" s="213"/>
      <c r="BM288" s="214">
        <v>16</v>
      </c>
    </row>
    <row r="289" spans="1:65">
      <c r="A289" s="29"/>
      <c r="B289" s="3" t="s">
        <v>274</v>
      </c>
      <c r="C289" s="28"/>
      <c r="D289" s="215">
        <v>47.45</v>
      </c>
      <c r="E289" s="212"/>
      <c r="F289" s="213"/>
      <c r="G289" s="213"/>
      <c r="H289" s="213"/>
      <c r="I289" s="213"/>
      <c r="J289" s="213"/>
      <c r="K289" s="213"/>
      <c r="L289" s="213"/>
      <c r="M289" s="213"/>
      <c r="N289" s="213"/>
      <c r="O289" s="213"/>
      <c r="P289" s="213"/>
      <c r="Q289" s="213"/>
      <c r="R289" s="213"/>
      <c r="S289" s="213"/>
      <c r="T289" s="213"/>
      <c r="U289" s="213"/>
      <c r="V289" s="213"/>
      <c r="W289" s="213"/>
      <c r="X289" s="213"/>
      <c r="Y289" s="213"/>
      <c r="Z289" s="213"/>
      <c r="AA289" s="213"/>
      <c r="AB289" s="213"/>
      <c r="AC289" s="213"/>
      <c r="AD289" s="213"/>
      <c r="AE289" s="213"/>
      <c r="AF289" s="213"/>
      <c r="AG289" s="213"/>
      <c r="AH289" s="213"/>
      <c r="AI289" s="213"/>
      <c r="AJ289" s="213"/>
      <c r="AK289" s="213"/>
      <c r="AL289" s="213"/>
      <c r="AM289" s="213"/>
      <c r="AN289" s="213"/>
      <c r="AO289" s="213"/>
      <c r="AP289" s="213"/>
      <c r="AQ289" s="213"/>
      <c r="AR289" s="213"/>
      <c r="AS289" s="213"/>
      <c r="AT289" s="213"/>
      <c r="AU289" s="213"/>
      <c r="AV289" s="213"/>
      <c r="AW289" s="213"/>
      <c r="AX289" s="213"/>
      <c r="AY289" s="213"/>
      <c r="AZ289" s="213"/>
      <c r="BA289" s="213"/>
      <c r="BB289" s="213"/>
      <c r="BC289" s="213"/>
      <c r="BD289" s="213"/>
      <c r="BE289" s="213"/>
      <c r="BF289" s="213"/>
      <c r="BG289" s="213"/>
      <c r="BH289" s="213"/>
      <c r="BI289" s="213"/>
      <c r="BJ289" s="213"/>
      <c r="BK289" s="213"/>
      <c r="BL289" s="213"/>
      <c r="BM289" s="214">
        <v>47.45</v>
      </c>
    </row>
    <row r="290" spans="1:65">
      <c r="A290" s="29"/>
      <c r="B290" s="3" t="s">
        <v>275</v>
      </c>
      <c r="C290" s="28"/>
      <c r="D290" s="215">
        <v>1.4849242404917506</v>
      </c>
      <c r="E290" s="212"/>
      <c r="F290" s="213"/>
      <c r="G290" s="213"/>
      <c r="H290" s="213"/>
      <c r="I290" s="213"/>
      <c r="J290" s="213"/>
      <c r="K290" s="213"/>
      <c r="L290" s="213"/>
      <c r="M290" s="213"/>
      <c r="N290" s="213"/>
      <c r="O290" s="213"/>
      <c r="P290" s="213"/>
      <c r="Q290" s="213"/>
      <c r="R290" s="213"/>
      <c r="S290" s="213"/>
      <c r="T290" s="213"/>
      <c r="U290" s="213"/>
      <c r="V290" s="213"/>
      <c r="W290" s="213"/>
      <c r="X290" s="213"/>
      <c r="Y290" s="213"/>
      <c r="Z290" s="213"/>
      <c r="AA290" s="213"/>
      <c r="AB290" s="213"/>
      <c r="AC290" s="213"/>
      <c r="AD290" s="213"/>
      <c r="AE290" s="213"/>
      <c r="AF290" s="213"/>
      <c r="AG290" s="213"/>
      <c r="AH290" s="213"/>
      <c r="AI290" s="213"/>
      <c r="AJ290" s="213"/>
      <c r="AK290" s="213"/>
      <c r="AL290" s="213"/>
      <c r="AM290" s="213"/>
      <c r="AN290" s="213"/>
      <c r="AO290" s="213"/>
      <c r="AP290" s="213"/>
      <c r="AQ290" s="213"/>
      <c r="AR290" s="213"/>
      <c r="AS290" s="213"/>
      <c r="AT290" s="213"/>
      <c r="AU290" s="213"/>
      <c r="AV290" s="213"/>
      <c r="AW290" s="213"/>
      <c r="AX290" s="213"/>
      <c r="AY290" s="213"/>
      <c r="AZ290" s="213"/>
      <c r="BA290" s="213"/>
      <c r="BB290" s="213"/>
      <c r="BC290" s="213"/>
      <c r="BD290" s="213"/>
      <c r="BE290" s="213"/>
      <c r="BF290" s="213"/>
      <c r="BG290" s="213"/>
      <c r="BH290" s="213"/>
      <c r="BI290" s="213"/>
      <c r="BJ290" s="213"/>
      <c r="BK290" s="213"/>
      <c r="BL290" s="213"/>
      <c r="BM290" s="214">
        <v>31</v>
      </c>
    </row>
    <row r="291" spans="1:65">
      <c r="A291" s="29"/>
      <c r="B291" s="3" t="s">
        <v>86</v>
      </c>
      <c r="C291" s="28"/>
      <c r="D291" s="13">
        <v>3.1294504541448907E-2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55"/>
    </row>
    <row r="292" spans="1:65">
      <c r="A292" s="29"/>
      <c r="B292" s="3" t="s">
        <v>276</v>
      </c>
      <c r="C292" s="28"/>
      <c r="D292" s="13">
        <v>0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55"/>
    </row>
    <row r="293" spans="1:65">
      <c r="A293" s="29"/>
      <c r="B293" s="45" t="s">
        <v>277</v>
      </c>
      <c r="C293" s="46"/>
      <c r="D293" s="44" t="s">
        <v>278</v>
      </c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55"/>
    </row>
    <row r="294" spans="1:65">
      <c r="B294" s="30"/>
      <c r="C294" s="20"/>
      <c r="D294" s="20"/>
      <c r="BM294" s="55"/>
    </row>
    <row r="295" spans="1:65" ht="15">
      <c r="B295" s="8" t="s">
        <v>646</v>
      </c>
      <c r="BM295" s="27" t="s">
        <v>286</v>
      </c>
    </row>
    <row r="296" spans="1:65" ht="15">
      <c r="A296" s="24" t="s">
        <v>23</v>
      </c>
      <c r="B296" s="18" t="s">
        <v>110</v>
      </c>
      <c r="C296" s="15" t="s">
        <v>111</v>
      </c>
      <c r="D296" s="16" t="s">
        <v>329</v>
      </c>
      <c r="E296" s="150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7">
        <v>1</v>
      </c>
    </row>
    <row r="297" spans="1:65">
      <c r="A297" s="29"/>
      <c r="B297" s="19" t="s">
        <v>237</v>
      </c>
      <c r="C297" s="9" t="s">
        <v>237</v>
      </c>
      <c r="D297" s="10" t="s">
        <v>112</v>
      </c>
      <c r="E297" s="150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7" t="s">
        <v>3</v>
      </c>
    </row>
    <row r="298" spans="1:65">
      <c r="A298" s="29"/>
      <c r="B298" s="19"/>
      <c r="C298" s="9"/>
      <c r="D298" s="10" t="s">
        <v>340</v>
      </c>
      <c r="E298" s="150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7">
        <v>3</v>
      </c>
    </row>
    <row r="299" spans="1:65">
      <c r="A299" s="29"/>
      <c r="B299" s="19"/>
      <c r="C299" s="9"/>
      <c r="D299" s="25"/>
      <c r="E299" s="150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7">
        <v>3</v>
      </c>
    </row>
    <row r="300" spans="1:65">
      <c r="A300" s="29"/>
      <c r="B300" s="18">
        <v>1</v>
      </c>
      <c r="C300" s="14">
        <v>1</v>
      </c>
      <c r="D300" s="200">
        <v>0.06</v>
      </c>
      <c r="E300" s="202"/>
      <c r="F300" s="203"/>
      <c r="G300" s="203"/>
      <c r="H300" s="203"/>
      <c r="I300" s="203"/>
      <c r="J300" s="203"/>
      <c r="K300" s="203"/>
      <c r="L300" s="203"/>
      <c r="M300" s="203"/>
      <c r="N300" s="203"/>
      <c r="O300" s="203"/>
      <c r="P300" s="203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3"/>
      <c r="AD300" s="203"/>
      <c r="AE300" s="203"/>
      <c r="AF300" s="203"/>
      <c r="AG300" s="203"/>
      <c r="AH300" s="203"/>
      <c r="AI300" s="203"/>
      <c r="AJ300" s="203"/>
      <c r="AK300" s="203"/>
      <c r="AL300" s="203"/>
      <c r="AM300" s="203"/>
      <c r="AN300" s="203"/>
      <c r="AO300" s="203"/>
      <c r="AP300" s="203"/>
      <c r="AQ300" s="203"/>
      <c r="AR300" s="203"/>
      <c r="AS300" s="203"/>
      <c r="AT300" s="203"/>
      <c r="AU300" s="203"/>
      <c r="AV300" s="203"/>
      <c r="AW300" s="203"/>
      <c r="AX300" s="203"/>
      <c r="AY300" s="203"/>
      <c r="AZ300" s="203"/>
      <c r="BA300" s="203"/>
      <c r="BB300" s="203"/>
      <c r="BC300" s="203"/>
      <c r="BD300" s="203"/>
      <c r="BE300" s="203"/>
      <c r="BF300" s="203"/>
      <c r="BG300" s="203"/>
      <c r="BH300" s="203"/>
      <c r="BI300" s="203"/>
      <c r="BJ300" s="203"/>
      <c r="BK300" s="203"/>
      <c r="BL300" s="203"/>
      <c r="BM300" s="204">
        <v>1</v>
      </c>
    </row>
    <row r="301" spans="1:65">
      <c r="A301" s="29"/>
      <c r="B301" s="19">
        <v>1</v>
      </c>
      <c r="C301" s="9">
        <v>2</v>
      </c>
      <c r="D301" s="23">
        <v>7.0000000000000007E-2</v>
      </c>
      <c r="E301" s="202"/>
      <c r="F301" s="203"/>
      <c r="G301" s="203"/>
      <c r="H301" s="203"/>
      <c r="I301" s="203"/>
      <c r="J301" s="203"/>
      <c r="K301" s="203"/>
      <c r="L301" s="203"/>
      <c r="M301" s="203"/>
      <c r="N301" s="203"/>
      <c r="O301" s="203"/>
      <c r="P301" s="203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3"/>
      <c r="AD301" s="203"/>
      <c r="AE301" s="203"/>
      <c r="AF301" s="203"/>
      <c r="AG301" s="203"/>
      <c r="AH301" s="203"/>
      <c r="AI301" s="203"/>
      <c r="AJ301" s="203"/>
      <c r="AK301" s="203"/>
      <c r="AL301" s="203"/>
      <c r="AM301" s="203"/>
      <c r="AN301" s="203"/>
      <c r="AO301" s="203"/>
      <c r="AP301" s="203"/>
      <c r="AQ301" s="203"/>
      <c r="AR301" s="203"/>
      <c r="AS301" s="203"/>
      <c r="AT301" s="203"/>
      <c r="AU301" s="203"/>
      <c r="AV301" s="203"/>
      <c r="AW301" s="203"/>
      <c r="AX301" s="203"/>
      <c r="AY301" s="203"/>
      <c r="AZ301" s="203"/>
      <c r="BA301" s="203"/>
      <c r="BB301" s="203"/>
      <c r="BC301" s="203"/>
      <c r="BD301" s="203"/>
      <c r="BE301" s="203"/>
      <c r="BF301" s="203"/>
      <c r="BG301" s="203"/>
      <c r="BH301" s="203"/>
      <c r="BI301" s="203"/>
      <c r="BJ301" s="203"/>
      <c r="BK301" s="203"/>
      <c r="BL301" s="203"/>
      <c r="BM301" s="204">
        <v>26</v>
      </c>
    </row>
    <row r="302" spans="1:65">
      <c r="A302" s="29"/>
      <c r="B302" s="20" t="s">
        <v>273</v>
      </c>
      <c r="C302" s="12"/>
      <c r="D302" s="207">
        <v>6.5000000000000002E-2</v>
      </c>
      <c r="E302" s="202"/>
      <c r="F302" s="203"/>
      <c r="G302" s="203"/>
      <c r="H302" s="203"/>
      <c r="I302" s="203"/>
      <c r="J302" s="203"/>
      <c r="K302" s="203"/>
      <c r="L302" s="203"/>
      <c r="M302" s="203"/>
      <c r="N302" s="203"/>
      <c r="O302" s="203"/>
      <c r="P302" s="203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3"/>
      <c r="AD302" s="203"/>
      <c r="AE302" s="203"/>
      <c r="AF302" s="203"/>
      <c r="AG302" s="203"/>
      <c r="AH302" s="203"/>
      <c r="AI302" s="203"/>
      <c r="AJ302" s="203"/>
      <c r="AK302" s="203"/>
      <c r="AL302" s="203"/>
      <c r="AM302" s="203"/>
      <c r="AN302" s="203"/>
      <c r="AO302" s="203"/>
      <c r="AP302" s="203"/>
      <c r="AQ302" s="203"/>
      <c r="AR302" s="203"/>
      <c r="AS302" s="203"/>
      <c r="AT302" s="203"/>
      <c r="AU302" s="203"/>
      <c r="AV302" s="203"/>
      <c r="AW302" s="203"/>
      <c r="AX302" s="203"/>
      <c r="AY302" s="203"/>
      <c r="AZ302" s="203"/>
      <c r="BA302" s="203"/>
      <c r="BB302" s="203"/>
      <c r="BC302" s="203"/>
      <c r="BD302" s="203"/>
      <c r="BE302" s="203"/>
      <c r="BF302" s="203"/>
      <c r="BG302" s="203"/>
      <c r="BH302" s="203"/>
      <c r="BI302" s="203"/>
      <c r="BJ302" s="203"/>
      <c r="BK302" s="203"/>
      <c r="BL302" s="203"/>
      <c r="BM302" s="204">
        <v>16</v>
      </c>
    </row>
    <row r="303" spans="1:65">
      <c r="A303" s="29"/>
      <c r="B303" s="3" t="s">
        <v>274</v>
      </c>
      <c r="C303" s="28"/>
      <c r="D303" s="23">
        <v>6.5000000000000002E-2</v>
      </c>
      <c r="E303" s="202"/>
      <c r="F303" s="203"/>
      <c r="G303" s="203"/>
      <c r="H303" s="203"/>
      <c r="I303" s="203"/>
      <c r="J303" s="203"/>
      <c r="K303" s="203"/>
      <c r="L303" s="203"/>
      <c r="M303" s="203"/>
      <c r="N303" s="203"/>
      <c r="O303" s="203"/>
      <c r="P303" s="203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3"/>
      <c r="AD303" s="203"/>
      <c r="AE303" s="203"/>
      <c r="AF303" s="203"/>
      <c r="AG303" s="203"/>
      <c r="AH303" s="203"/>
      <c r="AI303" s="203"/>
      <c r="AJ303" s="203"/>
      <c r="AK303" s="203"/>
      <c r="AL303" s="203"/>
      <c r="AM303" s="203"/>
      <c r="AN303" s="203"/>
      <c r="AO303" s="203"/>
      <c r="AP303" s="203"/>
      <c r="AQ303" s="203"/>
      <c r="AR303" s="203"/>
      <c r="AS303" s="203"/>
      <c r="AT303" s="203"/>
      <c r="AU303" s="203"/>
      <c r="AV303" s="203"/>
      <c r="AW303" s="203"/>
      <c r="AX303" s="203"/>
      <c r="AY303" s="203"/>
      <c r="AZ303" s="203"/>
      <c r="BA303" s="203"/>
      <c r="BB303" s="203"/>
      <c r="BC303" s="203"/>
      <c r="BD303" s="203"/>
      <c r="BE303" s="203"/>
      <c r="BF303" s="203"/>
      <c r="BG303" s="203"/>
      <c r="BH303" s="203"/>
      <c r="BI303" s="203"/>
      <c r="BJ303" s="203"/>
      <c r="BK303" s="203"/>
      <c r="BL303" s="203"/>
      <c r="BM303" s="204">
        <v>6.5000000000000002E-2</v>
      </c>
    </row>
    <row r="304" spans="1:65">
      <c r="A304" s="29"/>
      <c r="B304" s="3" t="s">
        <v>275</v>
      </c>
      <c r="C304" s="28"/>
      <c r="D304" s="23">
        <v>7.0710678118654814E-3</v>
      </c>
      <c r="E304" s="202"/>
      <c r="F304" s="203"/>
      <c r="G304" s="203"/>
      <c r="H304" s="203"/>
      <c r="I304" s="203"/>
      <c r="J304" s="203"/>
      <c r="K304" s="203"/>
      <c r="L304" s="203"/>
      <c r="M304" s="203"/>
      <c r="N304" s="203"/>
      <c r="O304" s="203"/>
      <c r="P304" s="203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3"/>
      <c r="AD304" s="203"/>
      <c r="AE304" s="203"/>
      <c r="AF304" s="203"/>
      <c r="AG304" s="203"/>
      <c r="AH304" s="203"/>
      <c r="AI304" s="203"/>
      <c r="AJ304" s="203"/>
      <c r="AK304" s="203"/>
      <c r="AL304" s="203"/>
      <c r="AM304" s="203"/>
      <c r="AN304" s="203"/>
      <c r="AO304" s="203"/>
      <c r="AP304" s="203"/>
      <c r="AQ304" s="203"/>
      <c r="AR304" s="203"/>
      <c r="AS304" s="203"/>
      <c r="AT304" s="203"/>
      <c r="AU304" s="203"/>
      <c r="AV304" s="203"/>
      <c r="AW304" s="203"/>
      <c r="AX304" s="203"/>
      <c r="AY304" s="203"/>
      <c r="AZ304" s="203"/>
      <c r="BA304" s="203"/>
      <c r="BB304" s="203"/>
      <c r="BC304" s="203"/>
      <c r="BD304" s="203"/>
      <c r="BE304" s="203"/>
      <c r="BF304" s="203"/>
      <c r="BG304" s="203"/>
      <c r="BH304" s="203"/>
      <c r="BI304" s="203"/>
      <c r="BJ304" s="203"/>
      <c r="BK304" s="203"/>
      <c r="BL304" s="203"/>
      <c r="BM304" s="204">
        <v>32</v>
      </c>
    </row>
    <row r="305" spans="1:65">
      <c r="A305" s="29"/>
      <c r="B305" s="3" t="s">
        <v>86</v>
      </c>
      <c r="C305" s="28"/>
      <c r="D305" s="13">
        <v>0.10878565864408432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A306" s="29"/>
      <c r="B306" s="3" t="s">
        <v>276</v>
      </c>
      <c r="C306" s="28"/>
      <c r="D306" s="13">
        <v>0</v>
      </c>
      <c r="E306" s="150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5"/>
    </row>
    <row r="307" spans="1:65">
      <c r="A307" s="29"/>
      <c r="B307" s="45" t="s">
        <v>277</v>
      </c>
      <c r="C307" s="46"/>
      <c r="D307" s="44" t="s">
        <v>278</v>
      </c>
      <c r="E307" s="150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5"/>
    </row>
    <row r="308" spans="1:65">
      <c r="B308" s="30"/>
      <c r="C308" s="20"/>
      <c r="D308" s="20"/>
      <c r="BM308" s="55"/>
    </row>
    <row r="309" spans="1:65" ht="15">
      <c r="B309" s="8" t="s">
        <v>647</v>
      </c>
      <c r="BM309" s="27" t="s">
        <v>286</v>
      </c>
    </row>
    <row r="310" spans="1:65" ht="15">
      <c r="A310" s="24" t="s">
        <v>56</v>
      </c>
      <c r="B310" s="18" t="s">
        <v>110</v>
      </c>
      <c r="C310" s="15" t="s">
        <v>111</v>
      </c>
      <c r="D310" s="16" t="s">
        <v>329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1</v>
      </c>
    </row>
    <row r="311" spans="1:65">
      <c r="A311" s="29"/>
      <c r="B311" s="19" t="s">
        <v>237</v>
      </c>
      <c r="C311" s="9" t="s">
        <v>237</v>
      </c>
      <c r="D311" s="10" t="s">
        <v>112</v>
      </c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 t="s">
        <v>1</v>
      </c>
    </row>
    <row r="312" spans="1:65">
      <c r="A312" s="29"/>
      <c r="B312" s="19"/>
      <c r="C312" s="9"/>
      <c r="D312" s="10" t="s">
        <v>340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3</v>
      </c>
    </row>
    <row r="313" spans="1:65">
      <c r="A313" s="29"/>
      <c r="B313" s="19"/>
      <c r="C313" s="9"/>
      <c r="D313" s="25"/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</v>
      </c>
    </row>
    <row r="314" spans="1:65">
      <c r="A314" s="29"/>
      <c r="B314" s="18">
        <v>1</v>
      </c>
      <c r="C314" s="14">
        <v>1</v>
      </c>
      <c r="D314" s="200">
        <v>0.04</v>
      </c>
      <c r="E314" s="202"/>
      <c r="F314" s="203"/>
      <c r="G314" s="203"/>
      <c r="H314" s="203"/>
      <c r="I314" s="203"/>
      <c r="J314" s="203"/>
      <c r="K314" s="203"/>
      <c r="L314" s="203"/>
      <c r="M314" s="203"/>
      <c r="N314" s="203"/>
      <c r="O314" s="203"/>
      <c r="P314" s="203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3"/>
      <c r="AD314" s="203"/>
      <c r="AE314" s="203"/>
      <c r="AF314" s="203"/>
      <c r="AG314" s="203"/>
      <c r="AH314" s="203"/>
      <c r="AI314" s="203"/>
      <c r="AJ314" s="203"/>
      <c r="AK314" s="203"/>
      <c r="AL314" s="203"/>
      <c r="AM314" s="203"/>
      <c r="AN314" s="203"/>
      <c r="AO314" s="203"/>
      <c r="AP314" s="203"/>
      <c r="AQ314" s="203"/>
      <c r="AR314" s="203"/>
      <c r="AS314" s="203"/>
      <c r="AT314" s="203"/>
      <c r="AU314" s="203"/>
      <c r="AV314" s="203"/>
      <c r="AW314" s="203"/>
      <c r="AX314" s="203"/>
      <c r="AY314" s="203"/>
      <c r="AZ314" s="203"/>
      <c r="BA314" s="203"/>
      <c r="BB314" s="203"/>
      <c r="BC314" s="203"/>
      <c r="BD314" s="203"/>
      <c r="BE314" s="203"/>
      <c r="BF314" s="203"/>
      <c r="BG314" s="203"/>
      <c r="BH314" s="203"/>
      <c r="BI314" s="203"/>
      <c r="BJ314" s="203"/>
      <c r="BK314" s="203"/>
      <c r="BL314" s="203"/>
      <c r="BM314" s="204">
        <v>1</v>
      </c>
    </row>
    <row r="315" spans="1:65">
      <c r="A315" s="29"/>
      <c r="B315" s="19">
        <v>1</v>
      </c>
      <c r="C315" s="9">
        <v>2</v>
      </c>
      <c r="D315" s="23">
        <v>4.02E-2</v>
      </c>
      <c r="E315" s="202"/>
      <c r="F315" s="203"/>
      <c r="G315" s="203"/>
      <c r="H315" s="203"/>
      <c r="I315" s="203"/>
      <c r="J315" s="203"/>
      <c r="K315" s="203"/>
      <c r="L315" s="203"/>
      <c r="M315" s="203"/>
      <c r="N315" s="203"/>
      <c r="O315" s="203"/>
      <c r="P315" s="203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3"/>
      <c r="AD315" s="203"/>
      <c r="AE315" s="203"/>
      <c r="AF315" s="203"/>
      <c r="AG315" s="203"/>
      <c r="AH315" s="203"/>
      <c r="AI315" s="203"/>
      <c r="AJ315" s="203"/>
      <c r="AK315" s="203"/>
      <c r="AL315" s="203"/>
      <c r="AM315" s="203"/>
      <c r="AN315" s="203"/>
      <c r="AO315" s="203"/>
      <c r="AP315" s="203"/>
      <c r="AQ315" s="203"/>
      <c r="AR315" s="203"/>
      <c r="AS315" s="203"/>
      <c r="AT315" s="203"/>
      <c r="AU315" s="203"/>
      <c r="AV315" s="203"/>
      <c r="AW315" s="203"/>
      <c r="AX315" s="203"/>
      <c r="AY315" s="203"/>
      <c r="AZ315" s="203"/>
      <c r="BA315" s="203"/>
      <c r="BB315" s="203"/>
      <c r="BC315" s="203"/>
      <c r="BD315" s="203"/>
      <c r="BE315" s="203"/>
      <c r="BF315" s="203"/>
      <c r="BG315" s="203"/>
      <c r="BH315" s="203"/>
      <c r="BI315" s="203"/>
      <c r="BJ315" s="203"/>
      <c r="BK315" s="203"/>
      <c r="BL315" s="203"/>
      <c r="BM315" s="204">
        <v>27</v>
      </c>
    </row>
    <row r="316" spans="1:65">
      <c r="A316" s="29"/>
      <c r="B316" s="20" t="s">
        <v>273</v>
      </c>
      <c r="C316" s="12"/>
      <c r="D316" s="207">
        <v>4.0099999999999997E-2</v>
      </c>
      <c r="E316" s="202"/>
      <c r="F316" s="203"/>
      <c r="G316" s="203"/>
      <c r="H316" s="203"/>
      <c r="I316" s="203"/>
      <c r="J316" s="203"/>
      <c r="K316" s="203"/>
      <c r="L316" s="203"/>
      <c r="M316" s="203"/>
      <c r="N316" s="203"/>
      <c r="O316" s="203"/>
      <c r="P316" s="203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3"/>
      <c r="AD316" s="203"/>
      <c r="AE316" s="203"/>
      <c r="AF316" s="203"/>
      <c r="AG316" s="203"/>
      <c r="AH316" s="203"/>
      <c r="AI316" s="203"/>
      <c r="AJ316" s="203"/>
      <c r="AK316" s="203"/>
      <c r="AL316" s="203"/>
      <c r="AM316" s="203"/>
      <c r="AN316" s="203"/>
      <c r="AO316" s="203"/>
      <c r="AP316" s="203"/>
      <c r="AQ316" s="203"/>
      <c r="AR316" s="203"/>
      <c r="AS316" s="203"/>
      <c r="AT316" s="203"/>
      <c r="AU316" s="203"/>
      <c r="AV316" s="203"/>
      <c r="AW316" s="203"/>
      <c r="AX316" s="203"/>
      <c r="AY316" s="203"/>
      <c r="AZ316" s="203"/>
      <c r="BA316" s="203"/>
      <c r="BB316" s="203"/>
      <c r="BC316" s="203"/>
      <c r="BD316" s="203"/>
      <c r="BE316" s="203"/>
      <c r="BF316" s="203"/>
      <c r="BG316" s="203"/>
      <c r="BH316" s="203"/>
      <c r="BI316" s="203"/>
      <c r="BJ316" s="203"/>
      <c r="BK316" s="203"/>
      <c r="BL316" s="203"/>
      <c r="BM316" s="204">
        <v>16</v>
      </c>
    </row>
    <row r="317" spans="1:65">
      <c r="A317" s="29"/>
      <c r="B317" s="3" t="s">
        <v>274</v>
      </c>
      <c r="C317" s="28"/>
      <c r="D317" s="23">
        <v>4.0099999999999997E-2</v>
      </c>
      <c r="E317" s="202"/>
      <c r="F317" s="203"/>
      <c r="G317" s="203"/>
      <c r="H317" s="203"/>
      <c r="I317" s="203"/>
      <c r="J317" s="203"/>
      <c r="K317" s="203"/>
      <c r="L317" s="203"/>
      <c r="M317" s="203"/>
      <c r="N317" s="203"/>
      <c r="O317" s="203"/>
      <c r="P317" s="203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3"/>
      <c r="AD317" s="203"/>
      <c r="AE317" s="203"/>
      <c r="AF317" s="203"/>
      <c r="AG317" s="203"/>
      <c r="AH317" s="203"/>
      <c r="AI317" s="203"/>
      <c r="AJ317" s="203"/>
      <c r="AK317" s="203"/>
      <c r="AL317" s="203"/>
      <c r="AM317" s="203"/>
      <c r="AN317" s="203"/>
      <c r="AO317" s="203"/>
      <c r="AP317" s="203"/>
      <c r="AQ317" s="203"/>
      <c r="AR317" s="203"/>
      <c r="AS317" s="203"/>
      <c r="AT317" s="203"/>
      <c r="AU317" s="203"/>
      <c r="AV317" s="203"/>
      <c r="AW317" s="203"/>
      <c r="AX317" s="203"/>
      <c r="AY317" s="203"/>
      <c r="AZ317" s="203"/>
      <c r="BA317" s="203"/>
      <c r="BB317" s="203"/>
      <c r="BC317" s="203"/>
      <c r="BD317" s="203"/>
      <c r="BE317" s="203"/>
      <c r="BF317" s="203"/>
      <c r="BG317" s="203"/>
      <c r="BH317" s="203"/>
      <c r="BI317" s="203"/>
      <c r="BJ317" s="203"/>
      <c r="BK317" s="203"/>
      <c r="BL317" s="203"/>
      <c r="BM317" s="204">
        <v>4.0099999999999997E-2</v>
      </c>
    </row>
    <row r="318" spans="1:65">
      <c r="A318" s="29"/>
      <c r="B318" s="3" t="s">
        <v>275</v>
      </c>
      <c r="C318" s="28"/>
      <c r="D318" s="23">
        <v>1.4142135623730864E-4</v>
      </c>
      <c r="E318" s="202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3"/>
      <c r="AD318" s="203"/>
      <c r="AE318" s="203"/>
      <c r="AF318" s="203"/>
      <c r="AG318" s="203"/>
      <c r="AH318" s="203"/>
      <c r="AI318" s="203"/>
      <c r="AJ318" s="203"/>
      <c r="AK318" s="203"/>
      <c r="AL318" s="203"/>
      <c r="AM318" s="203"/>
      <c r="AN318" s="203"/>
      <c r="AO318" s="203"/>
      <c r="AP318" s="203"/>
      <c r="AQ318" s="203"/>
      <c r="AR318" s="203"/>
      <c r="AS318" s="203"/>
      <c r="AT318" s="203"/>
      <c r="AU318" s="203"/>
      <c r="AV318" s="203"/>
      <c r="AW318" s="203"/>
      <c r="AX318" s="203"/>
      <c r="AY318" s="203"/>
      <c r="AZ318" s="203"/>
      <c r="BA318" s="203"/>
      <c r="BB318" s="203"/>
      <c r="BC318" s="203"/>
      <c r="BD318" s="203"/>
      <c r="BE318" s="203"/>
      <c r="BF318" s="203"/>
      <c r="BG318" s="203"/>
      <c r="BH318" s="203"/>
      <c r="BI318" s="203"/>
      <c r="BJ318" s="203"/>
      <c r="BK318" s="203"/>
      <c r="BL318" s="203"/>
      <c r="BM318" s="204">
        <v>33</v>
      </c>
    </row>
    <row r="319" spans="1:65">
      <c r="A319" s="29"/>
      <c r="B319" s="3" t="s">
        <v>86</v>
      </c>
      <c r="C319" s="28"/>
      <c r="D319" s="13">
        <v>3.5267171131498419E-3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276</v>
      </c>
      <c r="C320" s="28"/>
      <c r="D320" s="13">
        <v>0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45" t="s">
        <v>277</v>
      </c>
      <c r="C321" s="46"/>
      <c r="D321" s="44" t="s">
        <v>278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B322" s="30"/>
      <c r="C322" s="20"/>
      <c r="D322" s="20"/>
      <c r="BM322" s="55"/>
    </row>
    <row r="323" spans="1:65" ht="15">
      <c r="B323" s="8" t="s">
        <v>648</v>
      </c>
      <c r="BM323" s="27" t="s">
        <v>286</v>
      </c>
    </row>
    <row r="324" spans="1:65" ht="15">
      <c r="A324" s="24" t="s">
        <v>26</v>
      </c>
      <c r="B324" s="18" t="s">
        <v>110</v>
      </c>
      <c r="C324" s="15" t="s">
        <v>111</v>
      </c>
      <c r="D324" s="16" t="s">
        <v>329</v>
      </c>
      <c r="E324" s="150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27">
        <v>1</v>
      </c>
    </row>
    <row r="325" spans="1:65">
      <c r="A325" s="29"/>
      <c r="B325" s="19" t="s">
        <v>237</v>
      </c>
      <c r="C325" s="9" t="s">
        <v>237</v>
      </c>
      <c r="D325" s="10" t="s">
        <v>112</v>
      </c>
      <c r="E325" s="150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27" t="s">
        <v>3</v>
      </c>
    </row>
    <row r="326" spans="1:65">
      <c r="A326" s="29"/>
      <c r="B326" s="19"/>
      <c r="C326" s="9"/>
      <c r="D326" s="10" t="s">
        <v>340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2</v>
      </c>
    </row>
    <row r="327" spans="1:65">
      <c r="A327" s="29"/>
      <c r="B327" s="19"/>
      <c r="C327" s="9"/>
      <c r="D327" s="25"/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>
        <v>2</v>
      </c>
    </row>
    <row r="328" spans="1:65">
      <c r="A328" s="29"/>
      <c r="B328" s="18">
        <v>1</v>
      </c>
      <c r="C328" s="14">
        <v>1</v>
      </c>
      <c r="D328" s="21">
        <v>3.8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1</v>
      </c>
    </row>
    <row r="329" spans="1:65">
      <c r="A329" s="29"/>
      <c r="B329" s="19">
        <v>1</v>
      </c>
      <c r="C329" s="9">
        <v>2</v>
      </c>
      <c r="D329" s="11">
        <v>4</v>
      </c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28</v>
      </c>
    </row>
    <row r="330" spans="1:65">
      <c r="A330" s="29"/>
      <c r="B330" s="20" t="s">
        <v>273</v>
      </c>
      <c r="C330" s="12"/>
      <c r="D330" s="22">
        <v>3.9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16</v>
      </c>
    </row>
    <row r="331" spans="1:65">
      <c r="A331" s="29"/>
      <c r="B331" s="3" t="s">
        <v>274</v>
      </c>
      <c r="C331" s="28"/>
      <c r="D331" s="11">
        <v>3.9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3.9</v>
      </c>
    </row>
    <row r="332" spans="1:65">
      <c r="A332" s="29"/>
      <c r="B332" s="3" t="s">
        <v>275</v>
      </c>
      <c r="C332" s="28"/>
      <c r="D332" s="23">
        <v>0.14142135623730964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34</v>
      </c>
    </row>
    <row r="333" spans="1:65">
      <c r="A333" s="29"/>
      <c r="B333" s="3" t="s">
        <v>86</v>
      </c>
      <c r="C333" s="28"/>
      <c r="D333" s="13">
        <v>3.6261886214694783E-2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55"/>
    </row>
    <row r="334" spans="1:65">
      <c r="A334" s="29"/>
      <c r="B334" s="3" t="s">
        <v>276</v>
      </c>
      <c r="C334" s="28"/>
      <c r="D334" s="13">
        <v>0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55"/>
    </row>
    <row r="335" spans="1:65">
      <c r="A335" s="29"/>
      <c r="B335" s="45" t="s">
        <v>277</v>
      </c>
      <c r="C335" s="46"/>
      <c r="D335" s="44" t="s">
        <v>278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B336" s="30"/>
      <c r="C336" s="20"/>
      <c r="D336" s="20"/>
      <c r="BM336" s="55"/>
    </row>
    <row r="337" spans="1:65" ht="15">
      <c r="B337" s="8" t="s">
        <v>649</v>
      </c>
      <c r="BM337" s="27" t="s">
        <v>286</v>
      </c>
    </row>
    <row r="338" spans="1:65" ht="15">
      <c r="A338" s="24" t="s">
        <v>29</v>
      </c>
      <c r="B338" s="18" t="s">
        <v>110</v>
      </c>
      <c r="C338" s="15" t="s">
        <v>111</v>
      </c>
      <c r="D338" s="16" t="s">
        <v>329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27">
        <v>1</v>
      </c>
    </row>
    <row r="339" spans="1:65">
      <c r="A339" s="29"/>
      <c r="B339" s="19" t="s">
        <v>237</v>
      </c>
      <c r="C339" s="9" t="s">
        <v>237</v>
      </c>
      <c r="D339" s="10" t="s">
        <v>112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27" t="s">
        <v>3</v>
      </c>
    </row>
    <row r="340" spans="1:65">
      <c r="A340" s="29"/>
      <c r="B340" s="19"/>
      <c r="C340" s="9"/>
      <c r="D340" s="10" t="s">
        <v>340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27">
        <v>1</v>
      </c>
    </row>
    <row r="341" spans="1:65">
      <c r="A341" s="29"/>
      <c r="B341" s="19"/>
      <c r="C341" s="9"/>
      <c r="D341" s="25"/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27">
        <v>1</v>
      </c>
    </row>
    <row r="342" spans="1:65">
      <c r="A342" s="29"/>
      <c r="B342" s="18">
        <v>1</v>
      </c>
      <c r="C342" s="14">
        <v>1</v>
      </c>
      <c r="D342" s="210">
        <v>18.5</v>
      </c>
      <c r="E342" s="212"/>
      <c r="F342" s="213"/>
      <c r="G342" s="213"/>
      <c r="H342" s="213"/>
      <c r="I342" s="213"/>
      <c r="J342" s="213"/>
      <c r="K342" s="213"/>
      <c r="L342" s="213"/>
      <c r="M342" s="213"/>
      <c r="N342" s="213"/>
      <c r="O342" s="213"/>
      <c r="P342" s="213"/>
      <c r="Q342" s="213"/>
      <c r="R342" s="213"/>
      <c r="S342" s="213"/>
      <c r="T342" s="213"/>
      <c r="U342" s="213"/>
      <c r="V342" s="213"/>
      <c r="W342" s="213"/>
      <c r="X342" s="213"/>
      <c r="Y342" s="213"/>
      <c r="Z342" s="213"/>
      <c r="AA342" s="213"/>
      <c r="AB342" s="213"/>
      <c r="AC342" s="213"/>
      <c r="AD342" s="213"/>
      <c r="AE342" s="213"/>
      <c r="AF342" s="213"/>
      <c r="AG342" s="213"/>
      <c r="AH342" s="213"/>
      <c r="AI342" s="213"/>
      <c r="AJ342" s="213"/>
      <c r="AK342" s="213"/>
      <c r="AL342" s="213"/>
      <c r="AM342" s="213"/>
      <c r="AN342" s="213"/>
      <c r="AO342" s="213"/>
      <c r="AP342" s="213"/>
      <c r="AQ342" s="213"/>
      <c r="AR342" s="213"/>
      <c r="AS342" s="213"/>
      <c r="AT342" s="213"/>
      <c r="AU342" s="213"/>
      <c r="AV342" s="213"/>
      <c r="AW342" s="213"/>
      <c r="AX342" s="213"/>
      <c r="AY342" s="213"/>
      <c r="AZ342" s="213"/>
      <c r="BA342" s="213"/>
      <c r="BB342" s="213"/>
      <c r="BC342" s="213"/>
      <c r="BD342" s="213"/>
      <c r="BE342" s="213"/>
      <c r="BF342" s="213"/>
      <c r="BG342" s="213"/>
      <c r="BH342" s="213"/>
      <c r="BI342" s="213"/>
      <c r="BJ342" s="213"/>
      <c r="BK342" s="213"/>
      <c r="BL342" s="213"/>
      <c r="BM342" s="214">
        <v>1</v>
      </c>
    </row>
    <row r="343" spans="1:65">
      <c r="A343" s="29"/>
      <c r="B343" s="19">
        <v>1</v>
      </c>
      <c r="C343" s="9">
        <v>2</v>
      </c>
      <c r="D343" s="215">
        <v>19.3</v>
      </c>
      <c r="E343" s="212"/>
      <c r="F343" s="213"/>
      <c r="G343" s="213"/>
      <c r="H343" s="213"/>
      <c r="I343" s="213"/>
      <c r="J343" s="213"/>
      <c r="K343" s="213"/>
      <c r="L343" s="213"/>
      <c r="M343" s="213"/>
      <c r="N343" s="213"/>
      <c r="O343" s="213"/>
      <c r="P343" s="213"/>
      <c r="Q343" s="213"/>
      <c r="R343" s="213"/>
      <c r="S343" s="213"/>
      <c r="T343" s="213"/>
      <c r="U343" s="213"/>
      <c r="V343" s="213"/>
      <c r="W343" s="213"/>
      <c r="X343" s="213"/>
      <c r="Y343" s="213"/>
      <c r="Z343" s="213"/>
      <c r="AA343" s="213"/>
      <c r="AB343" s="213"/>
      <c r="AC343" s="213"/>
      <c r="AD343" s="213"/>
      <c r="AE343" s="213"/>
      <c r="AF343" s="213"/>
      <c r="AG343" s="213"/>
      <c r="AH343" s="213"/>
      <c r="AI343" s="213"/>
      <c r="AJ343" s="213"/>
      <c r="AK343" s="213"/>
      <c r="AL343" s="213"/>
      <c r="AM343" s="213"/>
      <c r="AN343" s="213"/>
      <c r="AO343" s="213"/>
      <c r="AP343" s="213"/>
      <c r="AQ343" s="213"/>
      <c r="AR343" s="213"/>
      <c r="AS343" s="213"/>
      <c r="AT343" s="213"/>
      <c r="AU343" s="213"/>
      <c r="AV343" s="213"/>
      <c r="AW343" s="213"/>
      <c r="AX343" s="213"/>
      <c r="AY343" s="213"/>
      <c r="AZ343" s="213"/>
      <c r="BA343" s="213"/>
      <c r="BB343" s="213"/>
      <c r="BC343" s="213"/>
      <c r="BD343" s="213"/>
      <c r="BE343" s="213"/>
      <c r="BF343" s="213"/>
      <c r="BG343" s="213"/>
      <c r="BH343" s="213"/>
      <c r="BI343" s="213"/>
      <c r="BJ343" s="213"/>
      <c r="BK343" s="213"/>
      <c r="BL343" s="213"/>
      <c r="BM343" s="214">
        <v>29</v>
      </c>
    </row>
    <row r="344" spans="1:65">
      <c r="A344" s="29"/>
      <c r="B344" s="20" t="s">
        <v>273</v>
      </c>
      <c r="C344" s="12"/>
      <c r="D344" s="219">
        <v>18.899999999999999</v>
      </c>
      <c r="E344" s="212"/>
      <c r="F344" s="213"/>
      <c r="G344" s="213"/>
      <c r="H344" s="213"/>
      <c r="I344" s="213"/>
      <c r="J344" s="213"/>
      <c r="K344" s="213"/>
      <c r="L344" s="213"/>
      <c r="M344" s="213"/>
      <c r="N344" s="213"/>
      <c r="O344" s="213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3"/>
      <c r="AT344" s="213"/>
      <c r="AU344" s="213"/>
      <c r="AV344" s="213"/>
      <c r="AW344" s="213"/>
      <c r="AX344" s="213"/>
      <c r="AY344" s="213"/>
      <c r="AZ344" s="213"/>
      <c r="BA344" s="213"/>
      <c r="BB344" s="213"/>
      <c r="BC344" s="213"/>
      <c r="BD344" s="213"/>
      <c r="BE344" s="213"/>
      <c r="BF344" s="213"/>
      <c r="BG344" s="213"/>
      <c r="BH344" s="213"/>
      <c r="BI344" s="213"/>
      <c r="BJ344" s="213"/>
      <c r="BK344" s="213"/>
      <c r="BL344" s="213"/>
      <c r="BM344" s="214">
        <v>16</v>
      </c>
    </row>
    <row r="345" spans="1:65">
      <c r="A345" s="29"/>
      <c r="B345" s="3" t="s">
        <v>274</v>
      </c>
      <c r="C345" s="28"/>
      <c r="D345" s="215">
        <v>18.899999999999999</v>
      </c>
      <c r="E345" s="212"/>
      <c r="F345" s="213"/>
      <c r="G345" s="213"/>
      <c r="H345" s="213"/>
      <c r="I345" s="213"/>
      <c r="J345" s="213"/>
      <c r="K345" s="213"/>
      <c r="L345" s="213"/>
      <c r="M345" s="213"/>
      <c r="N345" s="213"/>
      <c r="O345" s="213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3"/>
      <c r="AT345" s="213"/>
      <c r="AU345" s="213"/>
      <c r="AV345" s="213"/>
      <c r="AW345" s="213"/>
      <c r="AX345" s="213"/>
      <c r="AY345" s="213"/>
      <c r="AZ345" s="213"/>
      <c r="BA345" s="213"/>
      <c r="BB345" s="213"/>
      <c r="BC345" s="213"/>
      <c r="BD345" s="213"/>
      <c r="BE345" s="213"/>
      <c r="BF345" s="213"/>
      <c r="BG345" s="213"/>
      <c r="BH345" s="213"/>
      <c r="BI345" s="213"/>
      <c r="BJ345" s="213"/>
      <c r="BK345" s="213"/>
      <c r="BL345" s="213"/>
      <c r="BM345" s="214">
        <v>18.899999999999999</v>
      </c>
    </row>
    <row r="346" spans="1:65">
      <c r="A346" s="29"/>
      <c r="B346" s="3" t="s">
        <v>275</v>
      </c>
      <c r="C346" s="28"/>
      <c r="D346" s="215">
        <v>0.56568542494923857</v>
      </c>
      <c r="E346" s="212"/>
      <c r="F346" s="213"/>
      <c r="G346" s="213"/>
      <c r="H346" s="213"/>
      <c r="I346" s="213"/>
      <c r="J346" s="213"/>
      <c r="K346" s="213"/>
      <c r="L346" s="213"/>
      <c r="M346" s="213"/>
      <c r="N346" s="213"/>
      <c r="O346" s="213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3"/>
      <c r="AT346" s="213"/>
      <c r="AU346" s="213"/>
      <c r="AV346" s="213"/>
      <c r="AW346" s="213"/>
      <c r="AX346" s="213"/>
      <c r="AY346" s="213"/>
      <c r="AZ346" s="213"/>
      <c r="BA346" s="213"/>
      <c r="BB346" s="213"/>
      <c r="BC346" s="213"/>
      <c r="BD346" s="213"/>
      <c r="BE346" s="213"/>
      <c r="BF346" s="213"/>
      <c r="BG346" s="213"/>
      <c r="BH346" s="213"/>
      <c r="BI346" s="213"/>
      <c r="BJ346" s="213"/>
      <c r="BK346" s="213"/>
      <c r="BL346" s="213"/>
      <c r="BM346" s="214">
        <v>35</v>
      </c>
    </row>
    <row r="347" spans="1:65">
      <c r="A347" s="29"/>
      <c r="B347" s="3" t="s">
        <v>86</v>
      </c>
      <c r="C347" s="28"/>
      <c r="D347" s="13">
        <v>2.993044576450998E-2</v>
      </c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55"/>
    </row>
    <row r="348" spans="1:65">
      <c r="A348" s="29"/>
      <c r="B348" s="3" t="s">
        <v>276</v>
      </c>
      <c r="C348" s="28"/>
      <c r="D348" s="13">
        <v>0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55"/>
    </row>
    <row r="349" spans="1:65">
      <c r="A349" s="29"/>
      <c r="B349" s="45" t="s">
        <v>277</v>
      </c>
      <c r="C349" s="46"/>
      <c r="D349" s="44" t="s">
        <v>278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55"/>
    </row>
    <row r="350" spans="1:65">
      <c r="B350" s="30"/>
      <c r="C350" s="20"/>
      <c r="D350" s="20"/>
      <c r="BM350" s="55"/>
    </row>
    <row r="351" spans="1:65" ht="15">
      <c r="B351" s="8" t="s">
        <v>650</v>
      </c>
      <c r="BM351" s="27" t="s">
        <v>286</v>
      </c>
    </row>
    <row r="352" spans="1:65" ht="15">
      <c r="A352" s="24" t="s">
        <v>31</v>
      </c>
      <c r="B352" s="18" t="s">
        <v>110</v>
      </c>
      <c r="C352" s="15" t="s">
        <v>111</v>
      </c>
      <c r="D352" s="16" t="s">
        <v>329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1</v>
      </c>
    </row>
    <row r="353" spans="1:65">
      <c r="A353" s="29"/>
      <c r="B353" s="19" t="s">
        <v>237</v>
      </c>
      <c r="C353" s="9" t="s">
        <v>237</v>
      </c>
      <c r="D353" s="10" t="s">
        <v>112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7" t="s">
        <v>3</v>
      </c>
    </row>
    <row r="354" spans="1:65">
      <c r="A354" s="29"/>
      <c r="B354" s="19"/>
      <c r="C354" s="9"/>
      <c r="D354" s="10" t="s">
        <v>340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7">
        <v>1</v>
      </c>
    </row>
    <row r="355" spans="1:65">
      <c r="A355" s="29"/>
      <c r="B355" s="19"/>
      <c r="C355" s="9"/>
      <c r="D355" s="25"/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7">
        <v>1</v>
      </c>
    </row>
    <row r="356" spans="1:65">
      <c r="A356" s="29"/>
      <c r="B356" s="18">
        <v>1</v>
      </c>
      <c r="C356" s="14">
        <v>1</v>
      </c>
      <c r="D356" s="210">
        <v>40.5</v>
      </c>
      <c r="E356" s="212"/>
      <c r="F356" s="213"/>
      <c r="G356" s="213"/>
      <c r="H356" s="213"/>
      <c r="I356" s="213"/>
      <c r="J356" s="213"/>
      <c r="K356" s="213"/>
      <c r="L356" s="213"/>
      <c r="M356" s="213"/>
      <c r="N356" s="213"/>
      <c r="O356" s="213"/>
      <c r="P356" s="213"/>
      <c r="Q356" s="213"/>
      <c r="R356" s="213"/>
      <c r="S356" s="213"/>
      <c r="T356" s="213"/>
      <c r="U356" s="213"/>
      <c r="V356" s="213"/>
      <c r="W356" s="213"/>
      <c r="X356" s="213"/>
      <c r="Y356" s="213"/>
      <c r="Z356" s="213"/>
      <c r="AA356" s="213"/>
      <c r="AB356" s="213"/>
      <c r="AC356" s="213"/>
      <c r="AD356" s="213"/>
      <c r="AE356" s="213"/>
      <c r="AF356" s="213"/>
      <c r="AG356" s="213"/>
      <c r="AH356" s="213"/>
      <c r="AI356" s="213"/>
      <c r="AJ356" s="213"/>
      <c r="AK356" s="213"/>
      <c r="AL356" s="213"/>
      <c r="AM356" s="213"/>
      <c r="AN356" s="213"/>
      <c r="AO356" s="213"/>
      <c r="AP356" s="213"/>
      <c r="AQ356" s="213"/>
      <c r="AR356" s="213"/>
      <c r="AS356" s="213"/>
      <c r="AT356" s="213"/>
      <c r="AU356" s="213"/>
      <c r="AV356" s="213"/>
      <c r="AW356" s="213"/>
      <c r="AX356" s="213"/>
      <c r="AY356" s="213"/>
      <c r="AZ356" s="213"/>
      <c r="BA356" s="213"/>
      <c r="BB356" s="213"/>
      <c r="BC356" s="213"/>
      <c r="BD356" s="213"/>
      <c r="BE356" s="213"/>
      <c r="BF356" s="213"/>
      <c r="BG356" s="213"/>
      <c r="BH356" s="213"/>
      <c r="BI356" s="213"/>
      <c r="BJ356" s="213"/>
      <c r="BK356" s="213"/>
      <c r="BL356" s="213"/>
      <c r="BM356" s="214">
        <v>1</v>
      </c>
    </row>
    <row r="357" spans="1:65">
      <c r="A357" s="29"/>
      <c r="B357" s="19">
        <v>1</v>
      </c>
      <c r="C357" s="9">
        <v>2</v>
      </c>
      <c r="D357" s="215">
        <v>41.8</v>
      </c>
      <c r="E357" s="212"/>
      <c r="F357" s="213"/>
      <c r="G357" s="213"/>
      <c r="H357" s="213"/>
      <c r="I357" s="213"/>
      <c r="J357" s="213"/>
      <c r="K357" s="213"/>
      <c r="L357" s="213"/>
      <c r="M357" s="213"/>
      <c r="N357" s="213"/>
      <c r="O357" s="213"/>
      <c r="P357" s="213"/>
      <c r="Q357" s="213"/>
      <c r="R357" s="213"/>
      <c r="S357" s="213"/>
      <c r="T357" s="213"/>
      <c r="U357" s="213"/>
      <c r="V357" s="213"/>
      <c r="W357" s="213"/>
      <c r="X357" s="213"/>
      <c r="Y357" s="213"/>
      <c r="Z357" s="213"/>
      <c r="AA357" s="213"/>
      <c r="AB357" s="213"/>
      <c r="AC357" s="213"/>
      <c r="AD357" s="213"/>
      <c r="AE357" s="213"/>
      <c r="AF357" s="213"/>
      <c r="AG357" s="213"/>
      <c r="AH357" s="213"/>
      <c r="AI357" s="213"/>
      <c r="AJ357" s="213"/>
      <c r="AK357" s="213"/>
      <c r="AL357" s="213"/>
      <c r="AM357" s="213"/>
      <c r="AN357" s="213"/>
      <c r="AO357" s="213"/>
      <c r="AP357" s="213"/>
      <c r="AQ357" s="213"/>
      <c r="AR357" s="213"/>
      <c r="AS357" s="213"/>
      <c r="AT357" s="213"/>
      <c r="AU357" s="213"/>
      <c r="AV357" s="213"/>
      <c r="AW357" s="213"/>
      <c r="AX357" s="213"/>
      <c r="AY357" s="213"/>
      <c r="AZ357" s="213"/>
      <c r="BA357" s="213"/>
      <c r="BB357" s="213"/>
      <c r="BC357" s="213"/>
      <c r="BD357" s="213"/>
      <c r="BE357" s="213"/>
      <c r="BF357" s="213"/>
      <c r="BG357" s="213"/>
      <c r="BH357" s="213"/>
      <c r="BI357" s="213"/>
      <c r="BJ357" s="213"/>
      <c r="BK357" s="213"/>
      <c r="BL357" s="213"/>
      <c r="BM357" s="214">
        <v>30</v>
      </c>
    </row>
    <row r="358" spans="1:65">
      <c r="A358" s="29"/>
      <c r="B358" s="20" t="s">
        <v>273</v>
      </c>
      <c r="C358" s="12"/>
      <c r="D358" s="219">
        <v>41.15</v>
      </c>
      <c r="E358" s="212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  <c r="Z358" s="213"/>
      <c r="AA358" s="213"/>
      <c r="AB358" s="213"/>
      <c r="AC358" s="213"/>
      <c r="AD358" s="213"/>
      <c r="AE358" s="213"/>
      <c r="AF358" s="213"/>
      <c r="AG358" s="213"/>
      <c r="AH358" s="213"/>
      <c r="AI358" s="213"/>
      <c r="AJ358" s="213"/>
      <c r="AK358" s="213"/>
      <c r="AL358" s="213"/>
      <c r="AM358" s="213"/>
      <c r="AN358" s="213"/>
      <c r="AO358" s="213"/>
      <c r="AP358" s="213"/>
      <c r="AQ358" s="213"/>
      <c r="AR358" s="213"/>
      <c r="AS358" s="213"/>
      <c r="AT358" s="213"/>
      <c r="AU358" s="213"/>
      <c r="AV358" s="213"/>
      <c r="AW358" s="213"/>
      <c r="AX358" s="213"/>
      <c r="AY358" s="213"/>
      <c r="AZ358" s="213"/>
      <c r="BA358" s="213"/>
      <c r="BB358" s="213"/>
      <c r="BC358" s="213"/>
      <c r="BD358" s="213"/>
      <c r="BE358" s="213"/>
      <c r="BF358" s="213"/>
      <c r="BG358" s="213"/>
      <c r="BH358" s="213"/>
      <c r="BI358" s="213"/>
      <c r="BJ358" s="213"/>
      <c r="BK358" s="213"/>
      <c r="BL358" s="213"/>
      <c r="BM358" s="214">
        <v>16</v>
      </c>
    </row>
    <row r="359" spans="1:65">
      <c r="A359" s="29"/>
      <c r="B359" s="3" t="s">
        <v>274</v>
      </c>
      <c r="C359" s="28"/>
      <c r="D359" s="215">
        <v>41.15</v>
      </c>
      <c r="E359" s="212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  <c r="Z359" s="213"/>
      <c r="AA359" s="213"/>
      <c r="AB359" s="213"/>
      <c r="AC359" s="213"/>
      <c r="AD359" s="213"/>
      <c r="AE359" s="213"/>
      <c r="AF359" s="213"/>
      <c r="AG359" s="213"/>
      <c r="AH359" s="213"/>
      <c r="AI359" s="213"/>
      <c r="AJ359" s="213"/>
      <c r="AK359" s="213"/>
      <c r="AL359" s="213"/>
      <c r="AM359" s="213"/>
      <c r="AN359" s="213"/>
      <c r="AO359" s="213"/>
      <c r="AP359" s="213"/>
      <c r="AQ359" s="213"/>
      <c r="AR359" s="213"/>
      <c r="AS359" s="213"/>
      <c r="AT359" s="213"/>
      <c r="AU359" s="213"/>
      <c r="AV359" s="213"/>
      <c r="AW359" s="213"/>
      <c r="AX359" s="213"/>
      <c r="AY359" s="213"/>
      <c r="AZ359" s="213"/>
      <c r="BA359" s="213"/>
      <c r="BB359" s="213"/>
      <c r="BC359" s="213"/>
      <c r="BD359" s="213"/>
      <c r="BE359" s="213"/>
      <c r="BF359" s="213"/>
      <c r="BG359" s="213"/>
      <c r="BH359" s="213"/>
      <c r="BI359" s="213"/>
      <c r="BJ359" s="213"/>
      <c r="BK359" s="213"/>
      <c r="BL359" s="213"/>
      <c r="BM359" s="214">
        <v>41.15</v>
      </c>
    </row>
    <row r="360" spans="1:65">
      <c r="A360" s="29"/>
      <c r="B360" s="3" t="s">
        <v>275</v>
      </c>
      <c r="C360" s="28"/>
      <c r="D360" s="215">
        <v>0.91923881554250975</v>
      </c>
      <c r="E360" s="212"/>
      <c r="F360" s="213"/>
      <c r="G360" s="213"/>
      <c r="H360" s="213"/>
      <c r="I360" s="213"/>
      <c r="J360" s="213"/>
      <c r="K360" s="213"/>
      <c r="L360" s="213"/>
      <c r="M360" s="213"/>
      <c r="N360" s="213"/>
      <c r="O360" s="213"/>
      <c r="P360" s="213"/>
      <c r="Q360" s="213"/>
      <c r="R360" s="213"/>
      <c r="S360" s="213"/>
      <c r="T360" s="213"/>
      <c r="U360" s="213"/>
      <c r="V360" s="213"/>
      <c r="W360" s="213"/>
      <c r="X360" s="213"/>
      <c r="Y360" s="213"/>
      <c r="Z360" s="213"/>
      <c r="AA360" s="213"/>
      <c r="AB360" s="213"/>
      <c r="AC360" s="213"/>
      <c r="AD360" s="213"/>
      <c r="AE360" s="213"/>
      <c r="AF360" s="213"/>
      <c r="AG360" s="213"/>
      <c r="AH360" s="213"/>
      <c r="AI360" s="213"/>
      <c r="AJ360" s="213"/>
      <c r="AK360" s="213"/>
      <c r="AL360" s="213"/>
      <c r="AM360" s="213"/>
      <c r="AN360" s="213"/>
      <c r="AO360" s="213"/>
      <c r="AP360" s="213"/>
      <c r="AQ360" s="213"/>
      <c r="AR360" s="213"/>
      <c r="AS360" s="213"/>
      <c r="AT360" s="213"/>
      <c r="AU360" s="213"/>
      <c r="AV360" s="213"/>
      <c r="AW360" s="213"/>
      <c r="AX360" s="213"/>
      <c r="AY360" s="213"/>
      <c r="AZ360" s="213"/>
      <c r="BA360" s="213"/>
      <c r="BB360" s="213"/>
      <c r="BC360" s="213"/>
      <c r="BD360" s="213"/>
      <c r="BE360" s="213"/>
      <c r="BF360" s="213"/>
      <c r="BG360" s="213"/>
      <c r="BH360" s="213"/>
      <c r="BI360" s="213"/>
      <c r="BJ360" s="213"/>
      <c r="BK360" s="213"/>
      <c r="BL360" s="213"/>
      <c r="BM360" s="214">
        <v>36</v>
      </c>
    </row>
    <row r="361" spans="1:65">
      <c r="A361" s="29"/>
      <c r="B361" s="3" t="s">
        <v>86</v>
      </c>
      <c r="C361" s="28"/>
      <c r="D361" s="13">
        <v>2.2338731847934622E-2</v>
      </c>
      <c r="E361" s="150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5"/>
    </row>
    <row r="362" spans="1:65">
      <c r="A362" s="29"/>
      <c r="B362" s="3" t="s">
        <v>276</v>
      </c>
      <c r="C362" s="28"/>
      <c r="D362" s="13">
        <v>0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5"/>
    </row>
    <row r="363" spans="1:65">
      <c r="A363" s="29"/>
      <c r="B363" s="45" t="s">
        <v>277</v>
      </c>
      <c r="C363" s="46"/>
      <c r="D363" s="44" t="s">
        <v>278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55"/>
    </row>
    <row r="364" spans="1:65">
      <c r="B364" s="30"/>
      <c r="C364" s="20"/>
      <c r="D364" s="20"/>
      <c r="BM364" s="55"/>
    </row>
    <row r="365" spans="1:65" ht="15">
      <c r="B365" s="8" t="s">
        <v>651</v>
      </c>
      <c r="BM365" s="27" t="s">
        <v>286</v>
      </c>
    </row>
    <row r="366" spans="1:65" ht="15">
      <c r="A366" s="24" t="s">
        <v>34</v>
      </c>
      <c r="B366" s="18" t="s">
        <v>110</v>
      </c>
      <c r="C366" s="15" t="s">
        <v>111</v>
      </c>
      <c r="D366" s="16" t="s">
        <v>329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 t="s">
        <v>237</v>
      </c>
      <c r="C367" s="9" t="s">
        <v>237</v>
      </c>
      <c r="D367" s="10" t="s">
        <v>112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 t="s">
        <v>3</v>
      </c>
    </row>
    <row r="368" spans="1:65">
      <c r="A368" s="29"/>
      <c r="B368" s="19"/>
      <c r="C368" s="9"/>
      <c r="D368" s="10" t="s">
        <v>340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2</v>
      </c>
    </row>
    <row r="369" spans="1:65">
      <c r="A369" s="29"/>
      <c r="B369" s="19"/>
      <c r="C369" s="9"/>
      <c r="D369" s="25"/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2</v>
      </c>
    </row>
    <row r="370" spans="1:65">
      <c r="A370" s="29"/>
      <c r="B370" s="18">
        <v>1</v>
      </c>
      <c r="C370" s="14">
        <v>1</v>
      </c>
      <c r="D370" s="21">
        <v>8</v>
      </c>
      <c r="E370" s="15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1</v>
      </c>
    </row>
    <row r="371" spans="1:65">
      <c r="A371" s="29"/>
      <c r="B371" s="19">
        <v>1</v>
      </c>
      <c r="C371" s="9">
        <v>2</v>
      </c>
      <c r="D371" s="11">
        <v>8</v>
      </c>
      <c r="E371" s="15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7">
        <v>16</v>
      </c>
    </row>
    <row r="372" spans="1:65">
      <c r="A372" s="29"/>
      <c r="B372" s="20" t="s">
        <v>273</v>
      </c>
      <c r="C372" s="12"/>
      <c r="D372" s="22">
        <v>8</v>
      </c>
      <c r="E372" s="15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7">
        <v>16</v>
      </c>
    </row>
    <row r="373" spans="1:65">
      <c r="A373" s="29"/>
      <c r="B373" s="3" t="s">
        <v>274</v>
      </c>
      <c r="C373" s="28"/>
      <c r="D373" s="11">
        <v>8</v>
      </c>
      <c r="E373" s="15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7">
        <v>8</v>
      </c>
    </row>
    <row r="374" spans="1:65">
      <c r="A374" s="29"/>
      <c r="B374" s="3" t="s">
        <v>275</v>
      </c>
      <c r="C374" s="28"/>
      <c r="D374" s="23">
        <v>0</v>
      </c>
      <c r="E374" s="15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27">
        <v>37</v>
      </c>
    </row>
    <row r="375" spans="1:65">
      <c r="A375" s="29"/>
      <c r="B375" s="3" t="s">
        <v>86</v>
      </c>
      <c r="C375" s="28"/>
      <c r="D375" s="13">
        <v>0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0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652</v>
      </c>
      <c r="BM379" s="27" t="s">
        <v>286</v>
      </c>
    </row>
    <row r="380" spans="1:65" ht="15">
      <c r="A380" s="24" t="s">
        <v>37</v>
      </c>
      <c r="B380" s="18" t="s">
        <v>110</v>
      </c>
      <c r="C380" s="15" t="s">
        <v>111</v>
      </c>
      <c r="D380" s="16" t="s">
        <v>329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237</v>
      </c>
      <c r="C381" s="9" t="s">
        <v>237</v>
      </c>
      <c r="D381" s="10" t="s">
        <v>112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340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0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0</v>
      </c>
    </row>
    <row r="384" spans="1:65">
      <c r="A384" s="29"/>
      <c r="B384" s="18">
        <v>1</v>
      </c>
      <c r="C384" s="14">
        <v>1</v>
      </c>
      <c r="D384" s="221">
        <v>1170</v>
      </c>
      <c r="E384" s="223"/>
      <c r="F384" s="224"/>
      <c r="G384" s="224"/>
      <c r="H384" s="224"/>
      <c r="I384" s="224"/>
      <c r="J384" s="224"/>
      <c r="K384" s="224"/>
      <c r="L384" s="224"/>
      <c r="M384" s="224"/>
      <c r="N384" s="224"/>
      <c r="O384" s="224"/>
      <c r="P384" s="224"/>
      <c r="Q384" s="224"/>
      <c r="R384" s="224"/>
      <c r="S384" s="224"/>
      <c r="T384" s="224"/>
      <c r="U384" s="224"/>
      <c r="V384" s="224"/>
      <c r="W384" s="224"/>
      <c r="X384" s="224"/>
      <c r="Y384" s="224"/>
      <c r="Z384" s="224"/>
      <c r="AA384" s="224"/>
      <c r="AB384" s="224"/>
      <c r="AC384" s="224"/>
      <c r="AD384" s="224"/>
      <c r="AE384" s="224"/>
      <c r="AF384" s="224"/>
      <c r="AG384" s="224"/>
      <c r="AH384" s="224"/>
      <c r="AI384" s="224"/>
      <c r="AJ384" s="224"/>
      <c r="AK384" s="224"/>
      <c r="AL384" s="224"/>
      <c r="AM384" s="224"/>
      <c r="AN384" s="224"/>
      <c r="AO384" s="224"/>
      <c r="AP384" s="224"/>
      <c r="AQ384" s="224"/>
      <c r="AR384" s="224"/>
      <c r="AS384" s="224"/>
      <c r="AT384" s="224"/>
      <c r="AU384" s="224"/>
      <c r="AV384" s="224"/>
      <c r="AW384" s="224"/>
      <c r="AX384" s="224"/>
      <c r="AY384" s="224"/>
      <c r="AZ384" s="224"/>
      <c r="BA384" s="224"/>
      <c r="BB384" s="224"/>
      <c r="BC384" s="224"/>
      <c r="BD384" s="224"/>
      <c r="BE384" s="224"/>
      <c r="BF384" s="224"/>
      <c r="BG384" s="224"/>
      <c r="BH384" s="224"/>
      <c r="BI384" s="224"/>
      <c r="BJ384" s="224"/>
      <c r="BK384" s="224"/>
      <c r="BL384" s="224"/>
      <c r="BM384" s="225">
        <v>1</v>
      </c>
    </row>
    <row r="385" spans="1:65">
      <c r="A385" s="29"/>
      <c r="B385" s="19">
        <v>1</v>
      </c>
      <c r="C385" s="9">
        <v>2</v>
      </c>
      <c r="D385" s="226">
        <v>1220</v>
      </c>
      <c r="E385" s="223"/>
      <c r="F385" s="224"/>
      <c r="G385" s="224"/>
      <c r="H385" s="224"/>
      <c r="I385" s="224"/>
      <c r="J385" s="224"/>
      <c r="K385" s="224"/>
      <c r="L385" s="224"/>
      <c r="M385" s="224"/>
      <c r="N385" s="224"/>
      <c r="O385" s="224"/>
      <c r="P385" s="224"/>
      <c r="Q385" s="224"/>
      <c r="R385" s="224"/>
      <c r="S385" s="224"/>
      <c r="T385" s="224"/>
      <c r="U385" s="224"/>
      <c r="V385" s="224"/>
      <c r="W385" s="224"/>
      <c r="X385" s="224"/>
      <c r="Y385" s="224"/>
      <c r="Z385" s="224"/>
      <c r="AA385" s="224"/>
      <c r="AB385" s="224"/>
      <c r="AC385" s="224"/>
      <c r="AD385" s="224"/>
      <c r="AE385" s="224"/>
      <c r="AF385" s="224"/>
      <c r="AG385" s="224"/>
      <c r="AH385" s="224"/>
      <c r="AI385" s="224"/>
      <c r="AJ385" s="224"/>
      <c r="AK385" s="224"/>
      <c r="AL385" s="224"/>
      <c r="AM385" s="224"/>
      <c r="AN385" s="224"/>
      <c r="AO385" s="224"/>
      <c r="AP385" s="224"/>
      <c r="AQ385" s="224"/>
      <c r="AR385" s="224"/>
      <c r="AS385" s="224"/>
      <c r="AT385" s="224"/>
      <c r="AU385" s="224"/>
      <c r="AV385" s="224"/>
      <c r="AW385" s="224"/>
      <c r="AX385" s="224"/>
      <c r="AY385" s="224"/>
      <c r="AZ385" s="224"/>
      <c r="BA385" s="224"/>
      <c r="BB385" s="224"/>
      <c r="BC385" s="224"/>
      <c r="BD385" s="224"/>
      <c r="BE385" s="224"/>
      <c r="BF385" s="224"/>
      <c r="BG385" s="224"/>
      <c r="BH385" s="224"/>
      <c r="BI385" s="224"/>
      <c r="BJ385" s="224"/>
      <c r="BK385" s="224"/>
      <c r="BL385" s="224"/>
      <c r="BM385" s="225">
        <v>18</v>
      </c>
    </row>
    <row r="386" spans="1:65">
      <c r="A386" s="29"/>
      <c r="B386" s="20" t="s">
        <v>273</v>
      </c>
      <c r="C386" s="12"/>
      <c r="D386" s="229">
        <v>1195</v>
      </c>
      <c r="E386" s="223"/>
      <c r="F386" s="224"/>
      <c r="G386" s="224"/>
      <c r="H386" s="224"/>
      <c r="I386" s="224"/>
      <c r="J386" s="224"/>
      <c r="K386" s="224"/>
      <c r="L386" s="224"/>
      <c r="M386" s="224"/>
      <c r="N386" s="224"/>
      <c r="O386" s="224"/>
      <c r="P386" s="224"/>
      <c r="Q386" s="224"/>
      <c r="R386" s="224"/>
      <c r="S386" s="224"/>
      <c r="T386" s="224"/>
      <c r="U386" s="224"/>
      <c r="V386" s="224"/>
      <c r="W386" s="224"/>
      <c r="X386" s="224"/>
      <c r="Y386" s="224"/>
      <c r="Z386" s="224"/>
      <c r="AA386" s="224"/>
      <c r="AB386" s="224"/>
      <c r="AC386" s="224"/>
      <c r="AD386" s="224"/>
      <c r="AE386" s="224"/>
      <c r="AF386" s="224"/>
      <c r="AG386" s="224"/>
      <c r="AH386" s="224"/>
      <c r="AI386" s="224"/>
      <c r="AJ386" s="224"/>
      <c r="AK386" s="224"/>
      <c r="AL386" s="224"/>
      <c r="AM386" s="224"/>
      <c r="AN386" s="224"/>
      <c r="AO386" s="224"/>
      <c r="AP386" s="224"/>
      <c r="AQ386" s="224"/>
      <c r="AR386" s="224"/>
      <c r="AS386" s="224"/>
      <c r="AT386" s="224"/>
      <c r="AU386" s="224"/>
      <c r="AV386" s="224"/>
      <c r="AW386" s="224"/>
      <c r="AX386" s="224"/>
      <c r="AY386" s="224"/>
      <c r="AZ386" s="224"/>
      <c r="BA386" s="224"/>
      <c r="BB386" s="224"/>
      <c r="BC386" s="224"/>
      <c r="BD386" s="224"/>
      <c r="BE386" s="224"/>
      <c r="BF386" s="224"/>
      <c r="BG386" s="224"/>
      <c r="BH386" s="224"/>
      <c r="BI386" s="224"/>
      <c r="BJ386" s="224"/>
      <c r="BK386" s="224"/>
      <c r="BL386" s="224"/>
      <c r="BM386" s="225">
        <v>16</v>
      </c>
    </row>
    <row r="387" spans="1:65">
      <c r="A387" s="29"/>
      <c r="B387" s="3" t="s">
        <v>274</v>
      </c>
      <c r="C387" s="28"/>
      <c r="D387" s="226">
        <v>1195</v>
      </c>
      <c r="E387" s="223"/>
      <c r="F387" s="224"/>
      <c r="G387" s="224"/>
      <c r="H387" s="224"/>
      <c r="I387" s="224"/>
      <c r="J387" s="224"/>
      <c r="K387" s="224"/>
      <c r="L387" s="224"/>
      <c r="M387" s="224"/>
      <c r="N387" s="224"/>
      <c r="O387" s="224"/>
      <c r="P387" s="224"/>
      <c r="Q387" s="224"/>
      <c r="R387" s="224"/>
      <c r="S387" s="224"/>
      <c r="T387" s="224"/>
      <c r="U387" s="224"/>
      <c r="V387" s="224"/>
      <c r="W387" s="224"/>
      <c r="X387" s="224"/>
      <c r="Y387" s="224"/>
      <c r="Z387" s="224"/>
      <c r="AA387" s="224"/>
      <c r="AB387" s="224"/>
      <c r="AC387" s="224"/>
      <c r="AD387" s="224"/>
      <c r="AE387" s="224"/>
      <c r="AF387" s="224"/>
      <c r="AG387" s="224"/>
      <c r="AH387" s="224"/>
      <c r="AI387" s="224"/>
      <c r="AJ387" s="224"/>
      <c r="AK387" s="224"/>
      <c r="AL387" s="224"/>
      <c r="AM387" s="224"/>
      <c r="AN387" s="224"/>
      <c r="AO387" s="224"/>
      <c r="AP387" s="224"/>
      <c r="AQ387" s="224"/>
      <c r="AR387" s="224"/>
      <c r="AS387" s="224"/>
      <c r="AT387" s="224"/>
      <c r="AU387" s="224"/>
      <c r="AV387" s="224"/>
      <c r="AW387" s="224"/>
      <c r="AX387" s="224"/>
      <c r="AY387" s="224"/>
      <c r="AZ387" s="224"/>
      <c r="BA387" s="224"/>
      <c r="BB387" s="224"/>
      <c r="BC387" s="224"/>
      <c r="BD387" s="224"/>
      <c r="BE387" s="224"/>
      <c r="BF387" s="224"/>
      <c r="BG387" s="224"/>
      <c r="BH387" s="224"/>
      <c r="BI387" s="224"/>
      <c r="BJ387" s="224"/>
      <c r="BK387" s="224"/>
      <c r="BL387" s="224"/>
      <c r="BM387" s="225">
        <v>1195</v>
      </c>
    </row>
    <row r="388" spans="1:65">
      <c r="A388" s="29"/>
      <c r="B388" s="3" t="s">
        <v>275</v>
      </c>
      <c r="C388" s="28"/>
      <c r="D388" s="226">
        <v>35.355339059327378</v>
      </c>
      <c r="E388" s="223"/>
      <c r="F388" s="224"/>
      <c r="G388" s="224"/>
      <c r="H388" s="224"/>
      <c r="I388" s="224"/>
      <c r="J388" s="224"/>
      <c r="K388" s="224"/>
      <c r="L388" s="224"/>
      <c r="M388" s="224"/>
      <c r="N388" s="224"/>
      <c r="O388" s="224"/>
      <c r="P388" s="224"/>
      <c r="Q388" s="224"/>
      <c r="R388" s="224"/>
      <c r="S388" s="224"/>
      <c r="T388" s="224"/>
      <c r="U388" s="224"/>
      <c r="V388" s="224"/>
      <c r="W388" s="224"/>
      <c r="X388" s="224"/>
      <c r="Y388" s="224"/>
      <c r="Z388" s="224"/>
      <c r="AA388" s="224"/>
      <c r="AB388" s="224"/>
      <c r="AC388" s="224"/>
      <c r="AD388" s="224"/>
      <c r="AE388" s="224"/>
      <c r="AF388" s="224"/>
      <c r="AG388" s="224"/>
      <c r="AH388" s="224"/>
      <c r="AI388" s="224"/>
      <c r="AJ388" s="224"/>
      <c r="AK388" s="224"/>
      <c r="AL388" s="224"/>
      <c r="AM388" s="224"/>
      <c r="AN388" s="224"/>
      <c r="AO388" s="224"/>
      <c r="AP388" s="224"/>
      <c r="AQ388" s="224"/>
      <c r="AR388" s="224"/>
      <c r="AS388" s="224"/>
      <c r="AT388" s="224"/>
      <c r="AU388" s="224"/>
      <c r="AV388" s="224"/>
      <c r="AW388" s="224"/>
      <c r="AX388" s="224"/>
      <c r="AY388" s="224"/>
      <c r="AZ388" s="224"/>
      <c r="BA388" s="224"/>
      <c r="BB388" s="224"/>
      <c r="BC388" s="224"/>
      <c r="BD388" s="224"/>
      <c r="BE388" s="224"/>
      <c r="BF388" s="224"/>
      <c r="BG388" s="224"/>
      <c r="BH388" s="224"/>
      <c r="BI388" s="224"/>
      <c r="BJ388" s="224"/>
      <c r="BK388" s="224"/>
      <c r="BL388" s="224"/>
      <c r="BM388" s="225">
        <v>38</v>
      </c>
    </row>
    <row r="389" spans="1:65">
      <c r="A389" s="29"/>
      <c r="B389" s="3" t="s">
        <v>86</v>
      </c>
      <c r="C389" s="28"/>
      <c r="D389" s="13">
        <v>2.9586057790232115E-2</v>
      </c>
      <c r="E389" s="150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5"/>
    </row>
    <row r="390" spans="1:65">
      <c r="A390" s="29"/>
      <c r="B390" s="3" t="s">
        <v>276</v>
      </c>
      <c r="C390" s="28"/>
      <c r="D390" s="13">
        <v>0</v>
      </c>
      <c r="E390" s="150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5"/>
    </row>
    <row r="391" spans="1:65">
      <c r="A391" s="29"/>
      <c r="B391" s="45" t="s">
        <v>277</v>
      </c>
      <c r="C391" s="46"/>
      <c r="D391" s="44" t="s">
        <v>278</v>
      </c>
      <c r="E391" s="150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5"/>
    </row>
    <row r="392" spans="1:65">
      <c r="B392" s="30"/>
      <c r="C392" s="20"/>
      <c r="D392" s="20"/>
      <c r="BM392" s="55"/>
    </row>
    <row r="393" spans="1:65" ht="15">
      <c r="B393" s="8" t="s">
        <v>653</v>
      </c>
      <c r="BM393" s="27" t="s">
        <v>286</v>
      </c>
    </row>
    <row r="394" spans="1:65" ht="15">
      <c r="A394" s="24" t="s">
        <v>40</v>
      </c>
      <c r="B394" s="18" t="s">
        <v>110</v>
      </c>
      <c r="C394" s="15" t="s">
        <v>111</v>
      </c>
      <c r="D394" s="16" t="s">
        <v>329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27">
        <v>1</v>
      </c>
    </row>
    <row r="395" spans="1:65">
      <c r="A395" s="29"/>
      <c r="B395" s="19" t="s">
        <v>237</v>
      </c>
      <c r="C395" s="9" t="s">
        <v>237</v>
      </c>
      <c r="D395" s="10" t="s">
        <v>112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27" t="s">
        <v>3</v>
      </c>
    </row>
    <row r="396" spans="1:65">
      <c r="A396" s="29"/>
      <c r="B396" s="19"/>
      <c r="C396" s="9"/>
      <c r="D396" s="10" t="s">
        <v>340</v>
      </c>
      <c r="E396" s="150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27">
        <v>1</v>
      </c>
    </row>
    <row r="397" spans="1:65">
      <c r="A397" s="29"/>
      <c r="B397" s="19"/>
      <c r="C397" s="9"/>
      <c r="D397" s="25"/>
      <c r="E397" s="150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27">
        <v>1</v>
      </c>
    </row>
    <row r="398" spans="1:65">
      <c r="A398" s="29"/>
      <c r="B398" s="18">
        <v>1</v>
      </c>
      <c r="C398" s="14">
        <v>1</v>
      </c>
      <c r="D398" s="210">
        <v>10.9</v>
      </c>
      <c r="E398" s="212"/>
      <c r="F398" s="213"/>
      <c r="G398" s="213"/>
      <c r="H398" s="213"/>
      <c r="I398" s="213"/>
      <c r="J398" s="213"/>
      <c r="K398" s="213"/>
      <c r="L398" s="213"/>
      <c r="M398" s="213"/>
      <c r="N398" s="213"/>
      <c r="O398" s="213"/>
      <c r="P398" s="213"/>
      <c r="Q398" s="213"/>
      <c r="R398" s="213"/>
      <c r="S398" s="213"/>
      <c r="T398" s="213"/>
      <c r="U398" s="213"/>
      <c r="V398" s="213"/>
      <c r="W398" s="213"/>
      <c r="X398" s="213"/>
      <c r="Y398" s="213"/>
      <c r="Z398" s="213"/>
      <c r="AA398" s="213"/>
      <c r="AB398" s="213"/>
      <c r="AC398" s="213"/>
      <c r="AD398" s="213"/>
      <c r="AE398" s="213"/>
      <c r="AF398" s="213"/>
      <c r="AG398" s="213"/>
      <c r="AH398" s="213"/>
      <c r="AI398" s="213"/>
      <c r="AJ398" s="213"/>
      <c r="AK398" s="213"/>
      <c r="AL398" s="213"/>
      <c r="AM398" s="213"/>
      <c r="AN398" s="213"/>
      <c r="AO398" s="213"/>
      <c r="AP398" s="213"/>
      <c r="AQ398" s="213"/>
      <c r="AR398" s="213"/>
      <c r="AS398" s="213"/>
      <c r="AT398" s="213"/>
      <c r="AU398" s="213"/>
      <c r="AV398" s="213"/>
      <c r="AW398" s="213"/>
      <c r="AX398" s="213"/>
      <c r="AY398" s="213"/>
      <c r="AZ398" s="213"/>
      <c r="BA398" s="213"/>
      <c r="BB398" s="213"/>
      <c r="BC398" s="213"/>
      <c r="BD398" s="213"/>
      <c r="BE398" s="213"/>
      <c r="BF398" s="213"/>
      <c r="BG398" s="213"/>
      <c r="BH398" s="213"/>
      <c r="BI398" s="213"/>
      <c r="BJ398" s="213"/>
      <c r="BK398" s="213"/>
      <c r="BL398" s="213"/>
      <c r="BM398" s="214">
        <v>1</v>
      </c>
    </row>
    <row r="399" spans="1:65">
      <c r="A399" s="29"/>
      <c r="B399" s="19">
        <v>1</v>
      </c>
      <c r="C399" s="9">
        <v>2</v>
      </c>
      <c r="D399" s="215">
        <v>11.4</v>
      </c>
      <c r="E399" s="212"/>
      <c r="F399" s="213"/>
      <c r="G399" s="213"/>
      <c r="H399" s="213"/>
      <c r="I399" s="213"/>
      <c r="J399" s="213"/>
      <c r="K399" s="213"/>
      <c r="L399" s="213"/>
      <c r="M399" s="213"/>
      <c r="N399" s="213"/>
      <c r="O399" s="213"/>
      <c r="P399" s="213"/>
      <c r="Q399" s="213"/>
      <c r="R399" s="213"/>
      <c r="S399" s="213"/>
      <c r="T399" s="213"/>
      <c r="U399" s="213"/>
      <c r="V399" s="213"/>
      <c r="W399" s="213"/>
      <c r="X399" s="213"/>
      <c r="Y399" s="213"/>
      <c r="Z399" s="213"/>
      <c r="AA399" s="213"/>
      <c r="AB399" s="213"/>
      <c r="AC399" s="213"/>
      <c r="AD399" s="213"/>
      <c r="AE399" s="213"/>
      <c r="AF399" s="213"/>
      <c r="AG399" s="213"/>
      <c r="AH399" s="213"/>
      <c r="AI399" s="213"/>
      <c r="AJ399" s="213"/>
      <c r="AK399" s="213"/>
      <c r="AL399" s="213"/>
      <c r="AM399" s="213"/>
      <c r="AN399" s="213"/>
      <c r="AO399" s="213"/>
      <c r="AP399" s="213"/>
      <c r="AQ399" s="213"/>
      <c r="AR399" s="213"/>
      <c r="AS399" s="213"/>
      <c r="AT399" s="213"/>
      <c r="AU399" s="213"/>
      <c r="AV399" s="213"/>
      <c r="AW399" s="213"/>
      <c r="AX399" s="213"/>
      <c r="AY399" s="213"/>
      <c r="AZ399" s="213"/>
      <c r="BA399" s="213"/>
      <c r="BB399" s="213"/>
      <c r="BC399" s="213"/>
      <c r="BD399" s="213"/>
      <c r="BE399" s="213"/>
      <c r="BF399" s="213"/>
      <c r="BG399" s="213"/>
      <c r="BH399" s="213"/>
      <c r="BI399" s="213"/>
      <c r="BJ399" s="213"/>
      <c r="BK399" s="213"/>
      <c r="BL399" s="213"/>
      <c r="BM399" s="214">
        <v>33</v>
      </c>
    </row>
    <row r="400" spans="1:65">
      <c r="A400" s="29"/>
      <c r="B400" s="20" t="s">
        <v>273</v>
      </c>
      <c r="C400" s="12"/>
      <c r="D400" s="219">
        <v>11.15</v>
      </c>
      <c r="E400" s="212"/>
      <c r="F400" s="213"/>
      <c r="G400" s="213"/>
      <c r="H400" s="213"/>
      <c r="I400" s="213"/>
      <c r="J400" s="213"/>
      <c r="K400" s="213"/>
      <c r="L400" s="213"/>
      <c r="M400" s="213"/>
      <c r="N400" s="213"/>
      <c r="O400" s="213"/>
      <c r="P400" s="213"/>
      <c r="Q400" s="213"/>
      <c r="R400" s="213"/>
      <c r="S400" s="213"/>
      <c r="T400" s="213"/>
      <c r="U400" s="213"/>
      <c r="V400" s="213"/>
      <c r="W400" s="213"/>
      <c r="X400" s="213"/>
      <c r="Y400" s="213"/>
      <c r="Z400" s="213"/>
      <c r="AA400" s="213"/>
      <c r="AB400" s="213"/>
      <c r="AC400" s="213"/>
      <c r="AD400" s="213"/>
      <c r="AE400" s="213"/>
      <c r="AF400" s="213"/>
      <c r="AG400" s="213"/>
      <c r="AH400" s="213"/>
      <c r="AI400" s="213"/>
      <c r="AJ400" s="213"/>
      <c r="AK400" s="213"/>
      <c r="AL400" s="213"/>
      <c r="AM400" s="213"/>
      <c r="AN400" s="213"/>
      <c r="AO400" s="213"/>
      <c r="AP400" s="213"/>
      <c r="AQ400" s="213"/>
      <c r="AR400" s="213"/>
      <c r="AS400" s="213"/>
      <c r="AT400" s="213"/>
      <c r="AU400" s="213"/>
      <c r="AV400" s="213"/>
      <c r="AW400" s="213"/>
      <c r="AX400" s="213"/>
      <c r="AY400" s="213"/>
      <c r="AZ400" s="213"/>
      <c r="BA400" s="213"/>
      <c r="BB400" s="213"/>
      <c r="BC400" s="213"/>
      <c r="BD400" s="213"/>
      <c r="BE400" s="213"/>
      <c r="BF400" s="213"/>
      <c r="BG400" s="213"/>
      <c r="BH400" s="213"/>
      <c r="BI400" s="213"/>
      <c r="BJ400" s="213"/>
      <c r="BK400" s="213"/>
      <c r="BL400" s="213"/>
      <c r="BM400" s="214">
        <v>16</v>
      </c>
    </row>
    <row r="401" spans="1:65">
      <c r="A401" s="29"/>
      <c r="B401" s="3" t="s">
        <v>274</v>
      </c>
      <c r="C401" s="28"/>
      <c r="D401" s="215">
        <v>11.15</v>
      </c>
      <c r="E401" s="212"/>
      <c r="F401" s="213"/>
      <c r="G401" s="213"/>
      <c r="H401" s="213"/>
      <c r="I401" s="213"/>
      <c r="J401" s="213"/>
      <c r="K401" s="213"/>
      <c r="L401" s="213"/>
      <c r="M401" s="213"/>
      <c r="N401" s="213"/>
      <c r="O401" s="213"/>
      <c r="P401" s="213"/>
      <c r="Q401" s="213"/>
      <c r="R401" s="213"/>
      <c r="S401" s="213"/>
      <c r="T401" s="213"/>
      <c r="U401" s="213"/>
      <c r="V401" s="213"/>
      <c r="W401" s="213"/>
      <c r="X401" s="213"/>
      <c r="Y401" s="213"/>
      <c r="Z401" s="213"/>
      <c r="AA401" s="213"/>
      <c r="AB401" s="213"/>
      <c r="AC401" s="213"/>
      <c r="AD401" s="213"/>
      <c r="AE401" s="213"/>
      <c r="AF401" s="213"/>
      <c r="AG401" s="213"/>
      <c r="AH401" s="213"/>
      <c r="AI401" s="213"/>
      <c r="AJ401" s="213"/>
      <c r="AK401" s="213"/>
      <c r="AL401" s="213"/>
      <c r="AM401" s="213"/>
      <c r="AN401" s="213"/>
      <c r="AO401" s="213"/>
      <c r="AP401" s="213"/>
      <c r="AQ401" s="213"/>
      <c r="AR401" s="213"/>
      <c r="AS401" s="213"/>
      <c r="AT401" s="213"/>
      <c r="AU401" s="213"/>
      <c r="AV401" s="213"/>
      <c r="AW401" s="213"/>
      <c r="AX401" s="213"/>
      <c r="AY401" s="213"/>
      <c r="AZ401" s="213"/>
      <c r="BA401" s="213"/>
      <c r="BB401" s="213"/>
      <c r="BC401" s="213"/>
      <c r="BD401" s="213"/>
      <c r="BE401" s="213"/>
      <c r="BF401" s="213"/>
      <c r="BG401" s="213"/>
      <c r="BH401" s="213"/>
      <c r="BI401" s="213"/>
      <c r="BJ401" s="213"/>
      <c r="BK401" s="213"/>
      <c r="BL401" s="213"/>
      <c r="BM401" s="214">
        <v>11.15</v>
      </c>
    </row>
    <row r="402" spans="1:65">
      <c r="A402" s="29"/>
      <c r="B402" s="3" t="s">
        <v>275</v>
      </c>
      <c r="C402" s="28"/>
      <c r="D402" s="215">
        <v>0.35355339059327379</v>
      </c>
      <c r="E402" s="212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4">
        <v>39</v>
      </c>
    </row>
    <row r="403" spans="1:65">
      <c r="A403" s="29"/>
      <c r="B403" s="3" t="s">
        <v>86</v>
      </c>
      <c r="C403" s="28"/>
      <c r="D403" s="13">
        <v>3.1708824268455046E-2</v>
      </c>
      <c r="E403" s="150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55"/>
    </row>
    <row r="404" spans="1:65">
      <c r="A404" s="29"/>
      <c r="B404" s="3" t="s">
        <v>276</v>
      </c>
      <c r="C404" s="28"/>
      <c r="D404" s="13">
        <v>0</v>
      </c>
      <c r="E404" s="150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55"/>
    </row>
    <row r="405" spans="1:65">
      <c r="A405" s="29"/>
      <c r="B405" s="45" t="s">
        <v>277</v>
      </c>
      <c r="C405" s="46"/>
      <c r="D405" s="44" t="s">
        <v>278</v>
      </c>
      <c r="E405" s="150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55"/>
    </row>
    <row r="406" spans="1:65">
      <c r="B406" s="30"/>
      <c r="C406" s="20"/>
      <c r="D406" s="20"/>
      <c r="BM406" s="55"/>
    </row>
    <row r="407" spans="1:65" ht="15">
      <c r="B407" s="8" t="s">
        <v>654</v>
      </c>
      <c r="BM407" s="27" t="s">
        <v>286</v>
      </c>
    </row>
    <row r="408" spans="1:65" ht="15">
      <c r="A408" s="24" t="s">
        <v>43</v>
      </c>
      <c r="B408" s="18" t="s">
        <v>110</v>
      </c>
      <c r="C408" s="15" t="s">
        <v>111</v>
      </c>
      <c r="D408" s="16" t="s">
        <v>329</v>
      </c>
      <c r="E408" s="150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7">
        <v>1</v>
      </c>
    </row>
    <row r="409" spans="1:65">
      <c r="A409" s="29"/>
      <c r="B409" s="19" t="s">
        <v>237</v>
      </c>
      <c r="C409" s="9" t="s">
        <v>237</v>
      </c>
      <c r="D409" s="10" t="s">
        <v>112</v>
      </c>
      <c r="E409" s="150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7" t="s">
        <v>3</v>
      </c>
    </row>
    <row r="410" spans="1:65">
      <c r="A410" s="29"/>
      <c r="B410" s="19"/>
      <c r="C410" s="9"/>
      <c r="D410" s="10" t="s">
        <v>340</v>
      </c>
      <c r="E410" s="150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27">
        <v>0</v>
      </c>
    </row>
    <row r="411" spans="1:65">
      <c r="A411" s="29"/>
      <c r="B411" s="19"/>
      <c r="C411" s="9"/>
      <c r="D411" s="25"/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27">
        <v>0</v>
      </c>
    </row>
    <row r="412" spans="1:65">
      <c r="A412" s="29"/>
      <c r="B412" s="18">
        <v>1</v>
      </c>
      <c r="C412" s="14">
        <v>1</v>
      </c>
      <c r="D412" s="221">
        <v>141</v>
      </c>
      <c r="E412" s="223"/>
      <c r="F412" s="224"/>
      <c r="G412" s="224"/>
      <c r="H412" s="224"/>
      <c r="I412" s="224"/>
      <c r="J412" s="224"/>
      <c r="K412" s="224"/>
      <c r="L412" s="224"/>
      <c r="M412" s="224"/>
      <c r="N412" s="224"/>
      <c r="O412" s="224"/>
      <c r="P412" s="224"/>
      <c r="Q412" s="224"/>
      <c r="R412" s="224"/>
      <c r="S412" s="224"/>
      <c r="T412" s="224"/>
      <c r="U412" s="224"/>
      <c r="V412" s="224"/>
      <c r="W412" s="224"/>
      <c r="X412" s="224"/>
      <c r="Y412" s="224"/>
      <c r="Z412" s="224"/>
      <c r="AA412" s="224"/>
      <c r="AB412" s="224"/>
      <c r="AC412" s="224"/>
      <c r="AD412" s="224"/>
      <c r="AE412" s="224"/>
      <c r="AF412" s="224"/>
      <c r="AG412" s="224"/>
      <c r="AH412" s="224"/>
      <c r="AI412" s="224"/>
      <c r="AJ412" s="224"/>
      <c r="AK412" s="224"/>
      <c r="AL412" s="224"/>
      <c r="AM412" s="224"/>
      <c r="AN412" s="224"/>
      <c r="AO412" s="224"/>
      <c r="AP412" s="224"/>
      <c r="AQ412" s="224"/>
      <c r="AR412" s="224"/>
      <c r="AS412" s="224"/>
      <c r="AT412" s="224"/>
      <c r="AU412" s="224"/>
      <c r="AV412" s="224"/>
      <c r="AW412" s="224"/>
      <c r="AX412" s="224"/>
      <c r="AY412" s="224"/>
      <c r="AZ412" s="224"/>
      <c r="BA412" s="224"/>
      <c r="BB412" s="224"/>
      <c r="BC412" s="224"/>
      <c r="BD412" s="224"/>
      <c r="BE412" s="224"/>
      <c r="BF412" s="224"/>
      <c r="BG412" s="224"/>
      <c r="BH412" s="224"/>
      <c r="BI412" s="224"/>
      <c r="BJ412" s="224"/>
      <c r="BK412" s="224"/>
      <c r="BL412" s="224"/>
      <c r="BM412" s="225">
        <v>1</v>
      </c>
    </row>
    <row r="413" spans="1:65">
      <c r="A413" s="29"/>
      <c r="B413" s="19">
        <v>1</v>
      </c>
      <c r="C413" s="9">
        <v>2</v>
      </c>
      <c r="D413" s="226">
        <v>147</v>
      </c>
      <c r="E413" s="223"/>
      <c r="F413" s="224"/>
      <c r="G413" s="224"/>
      <c r="H413" s="224"/>
      <c r="I413" s="224"/>
      <c r="J413" s="224"/>
      <c r="K413" s="224"/>
      <c r="L413" s="224"/>
      <c r="M413" s="224"/>
      <c r="N413" s="224"/>
      <c r="O413" s="224"/>
      <c r="P413" s="224"/>
      <c r="Q413" s="224"/>
      <c r="R413" s="224"/>
      <c r="S413" s="224"/>
      <c r="T413" s="224"/>
      <c r="U413" s="224"/>
      <c r="V413" s="224"/>
      <c r="W413" s="224"/>
      <c r="X413" s="224"/>
      <c r="Y413" s="224"/>
      <c r="Z413" s="224"/>
      <c r="AA413" s="224"/>
      <c r="AB413" s="224"/>
      <c r="AC413" s="224"/>
      <c r="AD413" s="224"/>
      <c r="AE413" s="224"/>
      <c r="AF413" s="224"/>
      <c r="AG413" s="224"/>
      <c r="AH413" s="224"/>
      <c r="AI413" s="224"/>
      <c r="AJ413" s="224"/>
      <c r="AK413" s="224"/>
      <c r="AL413" s="224"/>
      <c r="AM413" s="224"/>
      <c r="AN413" s="224"/>
      <c r="AO413" s="224"/>
      <c r="AP413" s="224"/>
      <c r="AQ413" s="224"/>
      <c r="AR413" s="224"/>
      <c r="AS413" s="224"/>
      <c r="AT413" s="224"/>
      <c r="AU413" s="224"/>
      <c r="AV413" s="224"/>
      <c r="AW413" s="224"/>
      <c r="AX413" s="224"/>
      <c r="AY413" s="224"/>
      <c r="AZ413" s="224"/>
      <c r="BA413" s="224"/>
      <c r="BB413" s="224"/>
      <c r="BC413" s="224"/>
      <c r="BD413" s="224"/>
      <c r="BE413" s="224"/>
      <c r="BF413" s="224"/>
      <c r="BG413" s="224"/>
      <c r="BH413" s="224"/>
      <c r="BI413" s="224"/>
      <c r="BJ413" s="224"/>
      <c r="BK413" s="224"/>
      <c r="BL413" s="224"/>
      <c r="BM413" s="225">
        <v>34</v>
      </c>
    </row>
    <row r="414" spans="1:65">
      <c r="A414" s="29"/>
      <c r="B414" s="20" t="s">
        <v>273</v>
      </c>
      <c r="C414" s="12"/>
      <c r="D414" s="229">
        <v>144</v>
      </c>
      <c r="E414" s="223"/>
      <c r="F414" s="224"/>
      <c r="G414" s="224"/>
      <c r="H414" s="224"/>
      <c r="I414" s="224"/>
      <c r="J414" s="224"/>
      <c r="K414" s="224"/>
      <c r="L414" s="224"/>
      <c r="M414" s="224"/>
      <c r="N414" s="224"/>
      <c r="O414" s="224"/>
      <c r="P414" s="224"/>
      <c r="Q414" s="224"/>
      <c r="R414" s="224"/>
      <c r="S414" s="224"/>
      <c r="T414" s="224"/>
      <c r="U414" s="224"/>
      <c r="V414" s="224"/>
      <c r="W414" s="224"/>
      <c r="X414" s="224"/>
      <c r="Y414" s="224"/>
      <c r="Z414" s="224"/>
      <c r="AA414" s="224"/>
      <c r="AB414" s="224"/>
      <c r="AC414" s="224"/>
      <c r="AD414" s="224"/>
      <c r="AE414" s="224"/>
      <c r="AF414" s="224"/>
      <c r="AG414" s="224"/>
      <c r="AH414" s="224"/>
      <c r="AI414" s="224"/>
      <c r="AJ414" s="224"/>
      <c r="AK414" s="224"/>
      <c r="AL414" s="224"/>
      <c r="AM414" s="224"/>
      <c r="AN414" s="224"/>
      <c r="AO414" s="224"/>
      <c r="AP414" s="224"/>
      <c r="AQ414" s="224"/>
      <c r="AR414" s="224"/>
      <c r="AS414" s="224"/>
      <c r="AT414" s="224"/>
      <c r="AU414" s="224"/>
      <c r="AV414" s="224"/>
      <c r="AW414" s="224"/>
      <c r="AX414" s="224"/>
      <c r="AY414" s="224"/>
      <c r="AZ414" s="224"/>
      <c r="BA414" s="224"/>
      <c r="BB414" s="224"/>
      <c r="BC414" s="224"/>
      <c r="BD414" s="224"/>
      <c r="BE414" s="224"/>
      <c r="BF414" s="224"/>
      <c r="BG414" s="224"/>
      <c r="BH414" s="224"/>
      <c r="BI414" s="224"/>
      <c r="BJ414" s="224"/>
      <c r="BK414" s="224"/>
      <c r="BL414" s="224"/>
      <c r="BM414" s="225">
        <v>16</v>
      </c>
    </row>
    <row r="415" spans="1:65">
      <c r="A415" s="29"/>
      <c r="B415" s="3" t="s">
        <v>274</v>
      </c>
      <c r="C415" s="28"/>
      <c r="D415" s="226">
        <v>144</v>
      </c>
      <c r="E415" s="223"/>
      <c r="F415" s="224"/>
      <c r="G415" s="224"/>
      <c r="H415" s="224"/>
      <c r="I415" s="224"/>
      <c r="J415" s="224"/>
      <c r="K415" s="224"/>
      <c r="L415" s="224"/>
      <c r="M415" s="224"/>
      <c r="N415" s="224"/>
      <c r="O415" s="224"/>
      <c r="P415" s="224"/>
      <c r="Q415" s="224"/>
      <c r="R415" s="224"/>
      <c r="S415" s="224"/>
      <c r="T415" s="224"/>
      <c r="U415" s="224"/>
      <c r="V415" s="224"/>
      <c r="W415" s="224"/>
      <c r="X415" s="224"/>
      <c r="Y415" s="224"/>
      <c r="Z415" s="224"/>
      <c r="AA415" s="224"/>
      <c r="AB415" s="224"/>
      <c r="AC415" s="224"/>
      <c r="AD415" s="224"/>
      <c r="AE415" s="224"/>
      <c r="AF415" s="224"/>
      <c r="AG415" s="224"/>
      <c r="AH415" s="224"/>
      <c r="AI415" s="224"/>
      <c r="AJ415" s="224"/>
      <c r="AK415" s="224"/>
      <c r="AL415" s="224"/>
      <c r="AM415" s="224"/>
      <c r="AN415" s="224"/>
      <c r="AO415" s="224"/>
      <c r="AP415" s="224"/>
      <c r="AQ415" s="224"/>
      <c r="AR415" s="224"/>
      <c r="AS415" s="224"/>
      <c r="AT415" s="224"/>
      <c r="AU415" s="224"/>
      <c r="AV415" s="224"/>
      <c r="AW415" s="224"/>
      <c r="AX415" s="224"/>
      <c r="AY415" s="224"/>
      <c r="AZ415" s="224"/>
      <c r="BA415" s="224"/>
      <c r="BB415" s="224"/>
      <c r="BC415" s="224"/>
      <c r="BD415" s="224"/>
      <c r="BE415" s="224"/>
      <c r="BF415" s="224"/>
      <c r="BG415" s="224"/>
      <c r="BH415" s="224"/>
      <c r="BI415" s="224"/>
      <c r="BJ415" s="224"/>
      <c r="BK415" s="224"/>
      <c r="BL415" s="224"/>
      <c r="BM415" s="225">
        <v>144</v>
      </c>
    </row>
    <row r="416" spans="1:65">
      <c r="A416" s="29"/>
      <c r="B416" s="3" t="s">
        <v>275</v>
      </c>
      <c r="C416" s="28"/>
      <c r="D416" s="226">
        <v>4.2426406871192848</v>
      </c>
      <c r="E416" s="223"/>
      <c r="F416" s="224"/>
      <c r="G416" s="224"/>
      <c r="H416" s="224"/>
      <c r="I416" s="224"/>
      <c r="J416" s="224"/>
      <c r="K416" s="224"/>
      <c r="L416" s="224"/>
      <c r="M416" s="224"/>
      <c r="N416" s="224"/>
      <c r="O416" s="224"/>
      <c r="P416" s="224"/>
      <c r="Q416" s="224"/>
      <c r="R416" s="224"/>
      <c r="S416" s="224"/>
      <c r="T416" s="224"/>
      <c r="U416" s="224"/>
      <c r="V416" s="224"/>
      <c r="W416" s="224"/>
      <c r="X416" s="224"/>
      <c r="Y416" s="224"/>
      <c r="Z416" s="224"/>
      <c r="AA416" s="224"/>
      <c r="AB416" s="224"/>
      <c r="AC416" s="224"/>
      <c r="AD416" s="224"/>
      <c r="AE416" s="224"/>
      <c r="AF416" s="224"/>
      <c r="AG416" s="224"/>
      <c r="AH416" s="224"/>
      <c r="AI416" s="224"/>
      <c r="AJ416" s="224"/>
      <c r="AK416" s="224"/>
      <c r="AL416" s="224"/>
      <c r="AM416" s="224"/>
      <c r="AN416" s="224"/>
      <c r="AO416" s="224"/>
      <c r="AP416" s="224"/>
      <c r="AQ416" s="224"/>
      <c r="AR416" s="224"/>
      <c r="AS416" s="224"/>
      <c r="AT416" s="224"/>
      <c r="AU416" s="224"/>
      <c r="AV416" s="224"/>
      <c r="AW416" s="224"/>
      <c r="AX416" s="224"/>
      <c r="AY416" s="224"/>
      <c r="AZ416" s="224"/>
      <c r="BA416" s="224"/>
      <c r="BB416" s="224"/>
      <c r="BC416" s="224"/>
      <c r="BD416" s="224"/>
      <c r="BE416" s="224"/>
      <c r="BF416" s="224"/>
      <c r="BG416" s="224"/>
      <c r="BH416" s="224"/>
      <c r="BI416" s="224"/>
      <c r="BJ416" s="224"/>
      <c r="BK416" s="224"/>
      <c r="BL416" s="224"/>
      <c r="BM416" s="225">
        <v>40</v>
      </c>
    </row>
    <row r="417" spans="1:65">
      <c r="A417" s="29"/>
      <c r="B417" s="3" t="s">
        <v>86</v>
      </c>
      <c r="C417" s="28"/>
      <c r="D417" s="13">
        <v>2.9462782549439476E-2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55"/>
    </row>
    <row r="418" spans="1:65">
      <c r="A418" s="29"/>
      <c r="B418" s="3" t="s">
        <v>276</v>
      </c>
      <c r="C418" s="28"/>
      <c r="D418" s="13">
        <v>0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55"/>
    </row>
    <row r="419" spans="1:65">
      <c r="A419" s="29"/>
      <c r="B419" s="45" t="s">
        <v>277</v>
      </c>
      <c r="C419" s="46"/>
      <c r="D419" s="44" t="s">
        <v>278</v>
      </c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55"/>
    </row>
    <row r="420" spans="1:65">
      <c r="B420" s="30"/>
      <c r="C420" s="20"/>
      <c r="D420" s="20"/>
      <c r="BM420" s="55"/>
    </row>
    <row r="421" spans="1:65" ht="15">
      <c r="B421" s="8" t="s">
        <v>655</v>
      </c>
      <c r="BM421" s="27" t="s">
        <v>286</v>
      </c>
    </row>
    <row r="422" spans="1:65" ht="15">
      <c r="A422" s="24" t="s">
        <v>59</v>
      </c>
      <c r="B422" s="18" t="s">
        <v>110</v>
      </c>
      <c r="C422" s="15" t="s">
        <v>111</v>
      </c>
      <c r="D422" s="16" t="s">
        <v>329</v>
      </c>
      <c r="E422" s="150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7">
        <v>1</v>
      </c>
    </row>
    <row r="423" spans="1:65">
      <c r="A423" s="29"/>
      <c r="B423" s="19" t="s">
        <v>237</v>
      </c>
      <c r="C423" s="9" t="s">
        <v>237</v>
      </c>
      <c r="D423" s="10" t="s">
        <v>112</v>
      </c>
      <c r="E423" s="150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7" t="s">
        <v>3</v>
      </c>
    </row>
    <row r="424" spans="1:65">
      <c r="A424" s="29"/>
      <c r="B424" s="19"/>
      <c r="C424" s="9"/>
      <c r="D424" s="10" t="s">
        <v>340</v>
      </c>
      <c r="E424" s="150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7">
        <v>3</v>
      </c>
    </row>
    <row r="425" spans="1:65">
      <c r="A425" s="29"/>
      <c r="B425" s="19"/>
      <c r="C425" s="9"/>
      <c r="D425" s="25"/>
      <c r="E425" s="150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7">
        <v>3</v>
      </c>
    </row>
    <row r="426" spans="1:65">
      <c r="A426" s="29"/>
      <c r="B426" s="18">
        <v>1</v>
      </c>
      <c r="C426" s="14">
        <v>1</v>
      </c>
      <c r="D426" s="200" t="s">
        <v>105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204">
        <v>1</v>
      </c>
    </row>
    <row r="427" spans="1:65">
      <c r="A427" s="29"/>
      <c r="B427" s="19">
        <v>1</v>
      </c>
      <c r="C427" s="9">
        <v>2</v>
      </c>
      <c r="D427" s="23">
        <v>0.01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204">
        <v>35</v>
      </c>
    </row>
    <row r="428" spans="1:65">
      <c r="A428" s="29"/>
      <c r="B428" s="20" t="s">
        <v>273</v>
      </c>
      <c r="C428" s="12"/>
      <c r="D428" s="207">
        <v>0.01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204">
        <v>16</v>
      </c>
    </row>
    <row r="429" spans="1:65">
      <c r="A429" s="29"/>
      <c r="B429" s="3" t="s">
        <v>274</v>
      </c>
      <c r="C429" s="28"/>
      <c r="D429" s="23">
        <v>0.01</v>
      </c>
      <c r="E429" s="202"/>
      <c r="F429" s="203"/>
      <c r="G429" s="203"/>
      <c r="H429" s="203"/>
      <c r="I429" s="203"/>
      <c r="J429" s="203"/>
      <c r="K429" s="203"/>
      <c r="L429" s="203"/>
      <c r="M429" s="203"/>
      <c r="N429" s="203"/>
      <c r="O429" s="203"/>
      <c r="P429" s="203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3"/>
      <c r="AD429" s="203"/>
      <c r="AE429" s="203"/>
      <c r="AF429" s="203"/>
      <c r="AG429" s="203"/>
      <c r="AH429" s="203"/>
      <c r="AI429" s="203"/>
      <c r="AJ429" s="203"/>
      <c r="AK429" s="203"/>
      <c r="AL429" s="203"/>
      <c r="AM429" s="203"/>
      <c r="AN429" s="203"/>
      <c r="AO429" s="203"/>
      <c r="AP429" s="203"/>
      <c r="AQ429" s="203"/>
      <c r="AR429" s="203"/>
      <c r="AS429" s="203"/>
      <c r="AT429" s="203"/>
      <c r="AU429" s="203"/>
      <c r="AV429" s="203"/>
      <c r="AW429" s="203"/>
      <c r="AX429" s="203"/>
      <c r="AY429" s="203"/>
      <c r="AZ429" s="203"/>
      <c r="BA429" s="203"/>
      <c r="BB429" s="203"/>
      <c r="BC429" s="203"/>
      <c r="BD429" s="203"/>
      <c r="BE429" s="203"/>
      <c r="BF429" s="203"/>
      <c r="BG429" s="203"/>
      <c r="BH429" s="203"/>
      <c r="BI429" s="203"/>
      <c r="BJ429" s="203"/>
      <c r="BK429" s="203"/>
      <c r="BL429" s="203"/>
      <c r="BM429" s="204">
        <v>7.4999999999999997E-3</v>
      </c>
    </row>
    <row r="430" spans="1:65">
      <c r="A430" s="29"/>
      <c r="B430" s="3" t="s">
        <v>275</v>
      </c>
      <c r="C430" s="28"/>
      <c r="D430" s="23" t="s">
        <v>726</v>
      </c>
      <c r="E430" s="202"/>
      <c r="F430" s="203"/>
      <c r="G430" s="203"/>
      <c r="H430" s="203"/>
      <c r="I430" s="203"/>
      <c r="J430" s="203"/>
      <c r="K430" s="203"/>
      <c r="L430" s="203"/>
      <c r="M430" s="203"/>
      <c r="N430" s="203"/>
      <c r="O430" s="203"/>
      <c r="P430" s="203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3"/>
      <c r="AD430" s="203"/>
      <c r="AE430" s="203"/>
      <c r="AF430" s="203"/>
      <c r="AG430" s="203"/>
      <c r="AH430" s="203"/>
      <c r="AI430" s="203"/>
      <c r="AJ430" s="203"/>
      <c r="AK430" s="203"/>
      <c r="AL430" s="203"/>
      <c r="AM430" s="203"/>
      <c r="AN430" s="203"/>
      <c r="AO430" s="203"/>
      <c r="AP430" s="203"/>
      <c r="AQ430" s="203"/>
      <c r="AR430" s="203"/>
      <c r="AS430" s="203"/>
      <c r="AT430" s="203"/>
      <c r="AU430" s="203"/>
      <c r="AV430" s="203"/>
      <c r="AW430" s="203"/>
      <c r="AX430" s="203"/>
      <c r="AY430" s="203"/>
      <c r="AZ430" s="203"/>
      <c r="BA430" s="203"/>
      <c r="BB430" s="203"/>
      <c r="BC430" s="203"/>
      <c r="BD430" s="203"/>
      <c r="BE430" s="203"/>
      <c r="BF430" s="203"/>
      <c r="BG430" s="203"/>
      <c r="BH430" s="203"/>
      <c r="BI430" s="203"/>
      <c r="BJ430" s="203"/>
      <c r="BK430" s="203"/>
      <c r="BL430" s="203"/>
      <c r="BM430" s="204">
        <v>41</v>
      </c>
    </row>
    <row r="431" spans="1:65">
      <c r="A431" s="29"/>
      <c r="B431" s="3" t="s">
        <v>86</v>
      </c>
      <c r="C431" s="28"/>
      <c r="D431" s="13" t="s">
        <v>726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A432" s="29"/>
      <c r="B432" s="3" t="s">
        <v>276</v>
      </c>
      <c r="C432" s="28"/>
      <c r="D432" s="13">
        <v>0.33333333333333348</v>
      </c>
      <c r="E432" s="150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5"/>
    </row>
    <row r="433" spans="1:65">
      <c r="A433" s="29"/>
      <c r="B433" s="45" t="s">
        <v>277</v>
      </c>
      <c r="C433" s="46"/>
      <c r="D433" s="44" t="s">
        <v>278</v>
      </c>
      <c r="E433" s="150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5"/>
    </row>
    <row r="434" spans="1:65">
      <c r="B434" s="30"/>
      <c r="C434" s="20"/>
      <c r="D434" s="20"/>
      <c r="BM434" s="55"/>
    </row>
    <row r="435" spans="1:65" ht="15">
      <c r="B435" s="8" t="s">
        <v>656</v>
      </c>
      <c r="BM435" s="27" t="s">
        <v>286</v>
      </c>
    </row>
    <row r="436" spans="1:65" ht="15">
      <c r="A436" s="24" t="s">
        <v>6</v>
      </c>
      <c r="B436" s="18" t="s">
        <v>110</v>
      </c>
      <c r="C436" s="15" t="s">
        <v>111</v>
      </c>
      <c r="D436" s="16" t="s">
        <v>329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1</v>
      </c>
    </row>
    <row r="437" spans="1:65">
      <c r="A437" s="29"/>
      <c r="B437" s="19" t="s">
        <v>237</v>
      </c>
      <c r="C437" s="9" t="s">
        <v>237</v>
      </c>
      <c r="D437" s="10" t="s">
        <v>112</v>
      </c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 t="s">
        <v>3</v>
      </c>
    </row>
    <row r="438" spans="1:65">
      <c r="A438" s="29"/>
      <c r="B438" s="19"/>
      <c r="C438" s="9"/>
      <c r="D438" s="10" t="s">
        <v>340</v>
      </c>
      <c r="E438" s="150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7">
        <v>0</v>
      </c>
    </row>
    <row r="439" spans="1:65">
      <c r="A439" s="29"/>
      <c r="B439" s="19"/>
      <c r="C439" s="9"/>
      <c r="D439" s="25"/>
      <c r="E439" s="150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7">
        <v>0</v>
      </c>
    </row>
    <row r="440" spans="1:65">
      <c r="A440" s="29"/>
      <c r="B440" s="18">
        <v>1</v>
      </c>
      <c r="C440" s="14">
        <v>1</v>
      </c>
      <c r="D440" s="221">
        <v>69.7</v>
      </c>
      <c r="E440" s="223"/>
      <c r="F440" s="224"/>
      <c r="G440" s="224"/>
      <c r="H440" s="224"/>
      <c r="I440" s="224"/>
      <c r="J440" s="224"/>
      <c r="K440" s="224"/>
      <c r="L440" s="224"/>
      <c r="M440" s="224"/>
      <c r="N440" s="224"/>
      <c r="O440" s="224"/>
      <c r="P440" s="224"/>
      <c r="Q440" s="224"/>
      <c r="R440" s="224"/>
      <c r="S440" s="224"/>
      <c r="T440" s="224"/>
      <c r="U440" s="224"/>
      <c r="V440" s="224"/>
      <c r="W440" s="224"/>
      <c r="X440" s="224"/>
      <c r="Y440" s="224"/>
      <c r="Z440" s="224"/>
      <c r="AA440" s="224"/>
      <c r="AB440" s="224"/>
      <c r="AC440" s="224"/>
      <c r="AD440" s="224"/>
      <c r="AE440" s="224"/>
      <c r="AF440" s="224"/>
      <c r="AG440" s="224"/>
      <c r="AH440" s="224"/>
      <c r="AI440" s="224"/>
      <c r="AJ440" s="224"/>
      <c r="AK440" s="224"/>
      <c r="AL440" s="224"/>
      <c r="AM440" s="224"/>
      <c r="AN440" s="224"/>
      <c r="AO440" s="224"/>
      <c r="AP440" s="224"/>
      <c r="AQ440" s="224"/>
      <c r="AR440" s="224"/>
      <c r="AS440" s="224"/>
      <c r="AT440" s="224"/>
      <c r="AU440" s="224"/>
      <c r="AV440" s="224"/>
      <c r="AW440" s="224"/>
      <c r="AX440" s="224"/>
      <c r="AY440" s="224"/>
      <c r="AZ440" s="224"/>
      <c r="BA440" s="224"/>
      <c r="BB440" s="224"/>
      <c r="BC440" s="224"/>
      <c r="BD440" s="224"/>
      <c r="BE440" s="224"/>
      <c r="BF440" s="224"/>
      <c r="BG440" s="224"/>
      <c r="BH440" s="224"/>
      <c r="BI440" s="224"/>
      <c r="BJ440" s="224"/>
      <c r="BK440" s="224"/>
      <c r="BL440" s="224"/>
      <c r="BM440" s="225">
        <v>1</v>
      </c>
    </row>
    <row r="441" spans="1:65">
      <c r="A441" s="29"/>
      <c r="B441" s="19">
        <v>1</v>
      </c>
      <c r="C441" s="9">
        <v>2</v>
      </c>
      <c r="D441" s="226">
        <v>72.2</v>
      </c>
      <c r="E441" s="223"/>
      <c r="F441" s="224"/>
      <c r="G441" s="224"/>
      <c r="H441" s="224"/>
      <c r="I441" s="224"/>
      <c r="J441" s="224"/>
      <c r="K441" s="224"/>
      <c r="L441" s="224"/>
      <c r="M441" s="224"/>
      <c r="N441" s="224"/>
      <c r="O441" s="224"/>
      <c r="P441" s="224"/>
      <c r="Q441" s="224"/>
      <c r="R441" s="224"/>
      <c r="S441" s="224"/>
      <c r="T441" s="224"/>
      <c r="U441" s="224"/>
      <c r="V441" s="224"/>
      <c r="W441" s="224"/>
      <c r="X441" s="224"/>
      <c r="Y441" s="224"/>
      <c r="Z441" s="224"/>
      <c r="AA441" s="224"/>
      <c r="AB441" s="224"/>
      <c r="AC441" s="224"/>
      <c r="AD441" s="224"/>
      <c r="AE441" s="224"/>
      <c r="AF441" s="224"/>
      <c r="AG441" s="224"/>
      <c r="AH441" s="224"/>
      <c r="AI441" s="224"/>
      <c r="AJ441" s="224"/>
      <c r="AK441" s="224"/>
      <c r="AL441" s="224"/>
      <c r="AM441" s="224"/>
      <c r="AN441" s="224"/>
      <c r="AO441" s="224"/>
      <c r="AP441" s="224"/>
      <c r="AQ441" s="224"/>
      <c r="AR441" s="224"/>
      <c r="AS441" s="224"/>
      <c r="AT441" s="224"/>
      <c r="AU441" s="224"/>
      <c r="AV441" s="224"/>
      <c r="AW441" s="224"/>
      <c r="AX441" s="224"/>
      <c r="AY441" s="224"/>
      <c r="AZ441" s="224"/>
      <c r="BA441" s="224"/>
      <c r="BB441" s="224"/>
      <c r="BC441" s="224"/>
      <c r="BD441" s="224"/>
      <c r="BE441" s="224"/>
      <c r="BF441" s="224"/>
      <c r="BG441" s="224"/>
      <c r="BH441" s="224"/>
      <c r="BI441" s="224"/>
      <c r="BJ441" s="224"/>
      <c r="BK441" s="224"/>
      <c r="BL441" s="224"/>
      <c r="BM441" s="225">
        <v>36</v>
      </c>
    </row>
    <row r="442" spans="1:65">
      <c r="A442" s="29"/>
      <c r="B442" s="20" t="s">
        <v>273</v>
      </c>
      <c r="C442" s="12"/>
      <c r="D442" s="229">
        <v>70.95</v>
      </c>
      <c r="E442" s="223"/>
      <c r="F442" s="224"/>
      <c r="G442" s="224"/>
      <c r="H442" s="224"/>
      <c r="I442" s="224"/>
      <c r="J442" s="224"/>
      <c r="K442" s="224"/>
      <c r="L442" s="224"/>
      <c r="M442" s="224"/>
      <c r="N442" s="224"/>
      <c r="O442" s="224"/>
      <c r="P442" s="224"/>
      <c r="Q442" s="224"/>
      <c r="R442" s="224"/>
      <c r="S442" s="224"/>
      <c r="T442" s="224"/>
      <c r="U442" s="224"/>
      <c r="V442" s="224"/>
      <c r="W442" s="224"/>
      <c r="X442" s="224"/>
      <c r="Y442" s="224"/>
      <c r="Z442" s="224"/>
      <c r="AA442" s="224"/>
      <c r="AB442" s="224"/>
      <c r="AC442" s="224"/>
      <c r="AD442" s="224"/>
      <c r="AE442" s="224"/>
      <c r="AF442" s="224"/>
      <c r="AG442" s="224"/>
      <c r="AH442" s="224"/>
      <c r="AI442" s="224"/>
      <c r="AJ442" s="224"/>
      <c r="AK442" s="224"/>
      <c r="AL442" s="224"/>
      <c r="AM442" s="224"/>
      <c r="AN442" s="224"/>
      <c r="AO442" s="224"/>
      <c r="AP442" s="224"/>
      <c r="AQ442" s="224"/>
      <c r="AR442" s="224"/>
      <c r="AS442" s="224"/>
      <c r="AT442" s="224"/>
      <c r="AU442" s="224"/>
      <c r="AV442" s="224"/>
      <c r="AW442" s="224"/>
      <c r="AX442" s="224"/>
      <c r="AY442" s="224"/>
      <c r="AZ442" s="224"/>
      <c r="BA442" s="224"/>
      <c r="BB442" s="224"/>
      <c r="BC442" s="224"/>
      <c r="BD442" s="224"/>
      <c r="BE442" s="224"/>
      <c r="BF442" s="224"/>
      <c r="BG442" s="224"/>
      <c r="BH442" s="224"/>
      <c r="BI442" s="224"/>
      <c r="BJ442" s="224"/>
      <c r="BK442" s="224"/>
      <c r="BL442" s="224"/>
      <c r="BM442" s="225">
        <v>16</v>
      </c>
    </row>
    <row r="443" spans="1:65">
      <c r="A443" s="29"/>
      <c r="B443" s="3" t="s">
        <v>274</v>
      </c>
      <c r="C443" s="28"/>
      <c r="D443" s="226">
        <v>70.95</v>
      </c>
      <c r="E443" s="223"/>
      <c r="F443" s="224"/>
      <c r="G443" s="224"/>
      <c r="H443" s="224"/>
      <c r="I443" s="224"/>
      <c r="J443" s="224"/>
      <c r="K443" s="224"/>
      <c r="L443" s="224"/>
      <c r="M443" s="224"/>
      <c r="N443" s="224"/>
      <c r="O443" s="224"/>
      <c r="P443" s="224"/>
      <c r="Q443" s="224"/>
      <c r="R443" s="224"/>
      <c r="S443" s="224"/>
      <c r="T443" s="224"/>
      <c r="U443" s="224"/>
      <c r="V443" s="224"/>
      <c r="W443" s="224"/>
      <c r="X443" s="224"/>
      <c r="Y443" s="224"/>
      <c r="Z443" s="224"/>
      <c r="AA443" s="224"/>
      <c r="AB443" s="224"/>
      <c r="AC443" s="224"/>
      <c r="AD443" s="224"/>
      <c r="AE443" s="224"/>
      <c r="AF443" s="224"/>
      <c r="AG443" s="224"/>
      <c r="AH443" s="224"/>
      <c r="AI443" s="224"/>
      <c r="AJ443" s="224"/>
      <c r="AK443" s="224"/>
      <c r="AL443" s="224"/>
      <c r="AM443" s="224"/>
      <c r="AN443" s="224"/>
      <c r="AO443" s="224"/>
      <c r="AP443" s="224"/>
      <c r="AQ443" s="224"/>
      <c r="AR443" s="224"/>
      <c r="AS443" s="224"/>
      <c r="AT443" s="224"/>
      <c r="AU443" s="224"/>
      <c r="AV443" s="224"/>
      <c r="AW443" s="224"/>
      <c r="AX443" s="224"/>
      <c r="AY443" s="224"/>
      <c r="AZ443" s="224"/>
      <c r="BA443" s="224"/>
      <c r="BB443" s="224"/>
      <c r="BC443" s="224"/>
      <c r="BD443" s="224"/>
      <c r="BE443" s="224"/>
      <c r="BF443" s="224"/>
      <c r="BG443" s="224"/>
      <c r="BH443" s="224"/>
      <c r="BI443" s="224"/>
      <c r="BJ443" s="224"/>
      <c r="BK443" s="224"/>
      <c r="BL443" s="224"/>
      <c r="BM443" s="225">
        <v>70.95</v>
      </c>
    </row>
    <row r="444" spans="1:65">
      <c r="A444" s="29"/>
      <c r="B444" s="3" t="s">
        <v>275</v>
      </c>
      <c r="C444" s="28"/>
      <c r="D444" s="226">
        <v>1.7677669529663689</v>
      </c>
      <c r="E444" s="223"/>
      <c r="F444" s="224"/>
      <c r="G444" s="224"/>
      <c r="H444" s="224"/>
      <c r="I444" s="224"/>
      <c r="J444" s="224"/>
      <c r="K444" s="224"/>
      <c r="L444" s="224"/>
      <c r="M444" s="224"/>
      <c r="N444" s="224"/>
      <c r="O444" s="224"/>
      <c r="P444" s="224"/>
      <c r="Q444" s="224"/>
      <c r="R444" s="224"/>
      <c r="S444" s="224"/>
      <c r="T444" s="224"/>
      <c r="U444" s="224"/>
      <c r="V444" s="224"/>
      <c r="W444" s="224"/>
      <c r="X444" s="224"/>
      <c r="Y444" s="224"/>
      <c r="Z444" s="224"/>
      <c r="AA444" s="224"/>
      <c r="AB444" s="224"/>
      <c r="AC444" s="224"/>
      <c r="AD444" s="224"/>
      <c r="AE444" s="224"/>
      <c r="AF444" s="224"/>
      <c r="AG444" s="224"/>
      <c r="AH444" s="224"/>
      <c r="AI444" s="224"/>
      <c r="AJ444" s="224"/>
      <c r="AK444" s="224"/>
      <c r="AL444" s="224"/>
      <c r="AM444" s="224"/>
      <c r="AN444" s="224"/>
      <c r="AO444" s="224"/>
      <c r="AP444" s="224"/>
      <c r="AQ444" s="224"/>
      <c r="AR444" s="224"/>
      <c r="AS444" s="224"/>
      <c r="AT444" s="224"/>
      <c r="AU444" s="224"/>
      <c r="AV444" s="224"/>
      <c r="AW444" s="224"/>
      <c r="AX444" s="224"/>
      <c r="AY444" s="224"/>
      <c r="AZ444" s="224"/>
      <c r="BA444" s="224"/>
      <c r="BB444" s="224"/>
      <c r="BC444" s="224"/>
      <c r="BD444" s="224"/>
      <c r="BE444" s="224"/>
      <c r="BF444" s="224"/>
      <c r="BG444" s="224"/>
      <c r="BH444" s="224"/>
      <c r="BI444" s="224"/>
      <c r="BJ444" s="224"/>
      <c r="BK444" s="224"/>
      <c r="BL444" s="224"/>
      <c r="BM444" s="225">
        <v>42</v>
      </c>
    </row>
    <row r="445" spans="1:65">
      <c r="A445" s="29"/>
      <c r="B445" s="3" t="s">
        <v>86</v>
      </c>
      <c r="C445" s="28"/>
      <c r="D445" s="13">
        <v>2.4915672346249033E-2</v>
      </c>
      <c r="E445" s="150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5"/>
    </row>
    <row r="446" spans="1:65">
      <c r="A446" s="29"/>
      <c r="B446" s="3" t="s">
        <v>276</v>
      </c>
      <c r="C446" s="28"/>
      <c r="D446" s="13">
        <v>0</v>
      </c>
      <c r="E446" s="150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5"/>
    </row>
    <row r="447" spans="1:65">
      <c r="A447" s="29"/>
      <c r="B447" s="45" t="s">
        <v>277</v>
      </c>
      <c r="C447" s="46"/>
      <c r="D447" s="44" t="s">
        <v>278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B448" s="30"/>
      <c r="C448" s="20"/>
      <c r="D448" s="20"/>
      <c r="BM448" s="55"/>
    </row>
    <row r="449" spans="1:65" ht="15">
      <c r="B449" s="8" t="s">
        <v>657</v>
      </c>
      <c r="BM449" s="27" t="s">
        <v>286</v>
      </c>
    </row>
    <row r="450" spans="1:65" ht="15">
      <c r="A450" s="24" t="s">
        <v>9</v>
      </c>
      <c r="B450" s="18" t="s">
        <v>110</v>
      </c>
      <c r="C450" s="15" t="s">
        <v>111</v>
      </c>
      <c r="D450" s="16" t="s">
        <v>329</v>
      </c>
      <c r="E450" s="150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27">
        <v>1</v>
      </c>
    </row>
    <row r="451" spans="1:65">
      <c r="A451" s="29"/>
      <c r="B451" s="19" t="s">
        <v>237</v>
      </c>
      <c r="C451" s="9" t="s">
        <v>237</v>
      </c>
      <c r="D451" s="10" t="s">
        <v>112</v>
      </c>
      <c r="E451" s="150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27" t="s">
        <v>3</v>
      </c>
    </row>
    <row r="452" spans="1:65">
      <c r="A452" s="29"/>
      <c r="B452" s="19"/>
      <c r="C452" s="9"/>
      <c r="D452" s="10" t="s">
        <v>340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2</v>
      </c>
    </row>
    <row r="453" spans="1:65">
      <c r="A453" s="29"/>
      <c r="B453" s="19"/>
      <c r="C453" s="9"/>
      <c r="D453" s="25"/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>
        <v>2</v>
      </c>
    </row>
    <row r="454" spans="1:65">
      <c r="A454" s="29"/>
      <c r="B454" s="18">
        <v>1</v>
      </c>
      <c r="C454" s="14">
        <v>1</v>
      </c>
      <c r="D454" s="21">
        <v>4.2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1</v>
      </c>
    </row>
    <row r="455" spans="1:65">
      <c r="A455" s="29"/>
      <c r="B455" s="19">
        <v>1</v>
      </c>
      <c r="C455" s="9">
        <v>2</v>
      </c>
      <c r="D455" s="11">
        <v>4.4000000000000004</v>
      </c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37</v>
      </c>
    </row>
    <row r="456" spans="1:65">
      <c r="A456" s="29"/>
      <c r="B456" s="20" t="s">
        <v>273</v>
      </c>
      <c r="C456" s="12"/>
      <c r="D456" s="22">
        <v>4.3000000000000007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16</v>
      </c>
    </row>
    <row r="457" spans="1:65">
      <c r="A457" s="29"/>
      <c r="B457" s="3" t="s">
        <v>274</v>
      </c>
      <c r="C457" s="28"/>
      <c r="D457" s="11">
        <v>4.3000000000000007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4.3</v>
      </c>
    </row>
    <row r="458" spans="1:65">
      <c r="A458" s="29"/>
      <c r="B458" s="3" t="s">
        <v>275</v>
      </c>
      <c r="C458" s="28"/>
      <c r="D458" s="23">
        <v>0.14142135623730964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43</v>
      </c>
    </row>
    <row r="459" spans="1:65">
      <c r="A459" s="29"/>
      <c r="B459" s="3" t="s">
        <v>86</v>
      </c>
      <c r="C459" s="28"/>
      <c r="D459" s="13">
        <v>3.2888687497048749E-2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55"/>
    </row>
    <row r="460" spans="1:65">
      <c r="A460" s="29"/>
      <c r="B460" s="3" t="s">
        <v>276</v>
      </c>
      <c r="C460" s="28"/>
      <c r="D460" s="13">
        <v>2.2204460492503131E-16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55"/>
    </row>
    <row r="461" spans="1:65">
      <c r="A461" s="29"/>
      <c r="B461" s="45" t="s">
        <v>277</v>
      </c>
      <c r="C461" s="46"/>
      <c r="D461" s="44" t="s">
        <v>278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B462" s="30"/>
      <c r="C462" s="20"/>
      <c r="D462" s="20"/>
      <c r="BM462" s="55"/>
    </row>
    <row r="463" spans="1:65" ht="15">
      <c r="B463" s="8" t="s">
        <v>658</v>
      </c>
      <c r="BM463" s="27" t="s">
        <v>286</v>
      </c>
    </row>
    <row r="464" spans="1:65" ht="15">
      <c r="A464" s="24" t="s">
        <v>61</v>
      </c>
      <c r="B464" s="18" t="s">
        <v>110</v>
      </c>
      <c r="C464" s="15" t="s">
        <v>111</v>
      </c>
      <c r="D464" s="16" t="s">
        <v>329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7">
        <v>1</v>
      </c>
    </row>
    <row r="465" spans="1:65">
      <c r="A465" s="29"/>
      <c r="B465" s="19" t="s">
        <v>237</v>
      </c>
      <c r="C465" s="9" t="s">
        <v>237</v>
      </c>
      <c r="D465" s="10" t="s">
        <v>112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27" t="s">
        <v>3</v>
      </c>
    </row>
    <row r="466" spans="1:65">
      <c r="A466" s="29"/>
      <c r="B466" s="19"/>
      <c r="C466" s="9"/>
      <c r="D466" s="10" t="s">
        <v>340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27">
        <v>2</v>
      </c>
    </row>
    <row r="467" spans="1:65">
      <c r="A467" s="29"/>
      <c r="B467" s="19"/>
      <c r="C467" s="9"/>
      <c r="D467" s="25"/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27">
        <v>2</v>
      </c>
    </row>
    <row r="468" spans="1:65">
      <c r="A468" s="29"/>
      <c r="B468" s="18">
        <v>1</v>
      </c>
      <c r="C468" s="14">
        <v>1</v>
      </c>
      <c r="D468" s="151" t="s">
        <v>103</v>
      </c>
      <c r="E468" s="150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27">
        <v>1</v>
      </c>
    </row>
    <row r="469" spans="1:65">
      <c r="A469" s="29"/>
      <c r="B469" s="19">
        <v>1</v>
      </c>
      <c r="C469" s="9">
        <v>2</v>
      </c>
      <c r="D469" s="146" t="s">
        <v>103</v>
      </c>
      <c r="E469" s="150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27">
        <v>38</v>
      </c>
    </row>
    <row r="470" spans="1:65">
      <c r="A470" s="29"/>
      <c r="B470" s="20" t="s">
        <v>273</v>
      </c>
      <c r="C470" s="12"/>
      <c r="D470" s="22" t="s">
        <v>726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16</v>
      </c>
    </row>
    <row r="471" spans="1:65">
      <c r="A471" s="29"/>
      <c r="B471" s="3" t="s">
        <v>274</v>
      </c>
      <c r="C471" s="28"/>
      <c r="D471" s="11" t="s">
        <v>726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103</v>
      </c>
    </row>
    <row r="472" spans="1:65">
      <c r="A472" s="29"/>
      <c r="B472" s="3" t="s">
        <v>275</v>
      </c>
      <c r="C472" s="28"/>
      <c r="D472" s="23" t="s">
        <v>726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44</v>
      </c>
    </row>
    <row r="473" spans="1:65">
      <c r="A473" s="29"/>
      <c r="B473" s="3" t="s">
        <v>86</v>
      </c>
      <c r="C473" s="28"/>
      <c r="D473" s="13" t="s">
        <v>726</v>
      </c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55"/>
    </row>
    <row r="474" spans="1:65">
      <c r="A474" s="29"/>
      <c r="B474" s="3" t="s">
        <v>276</v>
      </c>
      <c r="C474" s="28"/>
      <c r="D474" s="13" t="s">
        <v>726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55"/>
    </row>
    <row r="475" spans="1:65">
      <c r="A475" s="29"/>
      <c r="B475" s="45" t="s">
        <v>277</v>
      </c>
      <c r="C475" s="46"/>
      <c r="D475" s="44" t="s">
        <v>278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55"/>
    </row>
    <row r="476" spans="1:65">
      <c r="B476" s="30"/>
      <c r="C476" s="20"/>
      <c r="D476" s="20"/>
      <c r="BM476" s="55"/>
    </row>
    <row r="477" spans="1:65" ht="15">
      <c r="B477" s="8" t="s">
        <v>659</v>
      </c>
      <c r="BM477" s="27" t="s">
        <v>286</v>
      </c>
    </row>
    <row r="478" spans="1:65" ht="15">
      <c r="A478" s="24" t="s">
        <v>12</v>
      </c>
      <c r="B478" s="18" t="s">
        <v>110</v>
      </c>
      <c r="C478" s="15" t="s">
        <v>111</v>
      </c>
      <c r="D478" s="16" t="s">
        <v>329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1</v>
      </c>
    </row>
    <row r="479" spans="1:65">
      <c r="A479" s="29"/>
      <c r="B479" s="19" t="s">
        <v>237</v>
      </c>
      <c r="C479" s="9" t="s">
        <v>237</v>
      </c>
      <c r="D479" s="10" t="s">
        <v>112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27" t="s">
        <v>3</v>
      </c>
    </row>
    <row r="480" spans="1:65">
      <c r="A480" s="29"/>
      <c r="B480" s="19"/>
      <c r="C480" s="9"/>
      <c r="D480" s="10" t="s">
        <v>340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27">
        <v>2</v>
      </c>
    </row>
    <row r="481" spans="1:65">
      <c r="A481" s="29"/>
      <c r="B481" s="19"/>
      <c r="C481" s="9"/>
      <c r="D481" s="25"/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27">
        <v>2</v>
      </c>
    </row>
    <row r="482" spans="1:65">
      <c r="A482" s="29"/>
      <c r="B482" s="18">
        <v>1</v>
      </c>
      <c r="C482" s="14">
        <v>1</v>
      </c>
      <c r="D482" s="21">
        <v>7.62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27">
        <v>1</v>
      </c>
    </row>
    <row r="483" spans="1:65">
      <c r="A483" s="29"/>
      <c r="B483" s="19">
        <v>1</v>
      </c>
      <c r="C483" s="9">
        <v>2</v>
      </c>
      <c r="D483" s="11">
        <v>7.85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27">
        <v>22</v>
      </c>
    </row>
    <row r="484" spans="1:65">
      <c r="A484" s="29"/>
      <c r="B484" s="20" t="s">
        <v>273</v>
      </c>
      <c r="C484" s="12"/>
      <c r="D484" s="22">
        <v>7.7349999999999994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27">
        <v>16</v>
      </c>
    </row>
    <row r="485" spans="1:65">
      <c r="A485" s="29"/>
      <c r="B485" s="3" t="s">
        <v>274</v>
      </c>
      <c r="C485" s="28"/>
      <c r="D485" s="11">
        <v>7.7349999999999994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27">
        <v>7.7350000000000003</v>
      </c>
    </row>
    <row r="486" spans="1:65">
      <c r="A486" s="29"/>
      <c r="B486" s="3" t="s">
        <v>275</v>
      </c>
      <c r="C486" s="28"/>
      <c r="D486" s="23">
        <v>0.1626345596729056</v>
      </c>
      <c r="E486" s="150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27">
        <v>28</v>
      </c>
    </row>
    <row r="487" spans="1:65">
      <c r="A487" s="29"/>
      <c r="B487" s="3" t="s">
        <v>86</v>
      </c>
      <c r="C487" s="28"/>
      <c r="D487" s="13">
        <v>2.1025799569864979E-2</v>
      </c>
      <c r="E487" s="150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5"/>
    </row>
    <row r="488" spans="1:65">
      <c r="A488" s="29"/>
      <c r="B488" s="3" t="s">
        <v>276</v>
      </c>
      <c r="C488" s="28"/>
      <c r="D488" s="13">
        <v>-1.1102230246251565E-16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5"/>
    </row>
    <row r="489" spans="1:65">
      <c r="A489" s="29"/>
      <c r="B489" s="45" t="s">
        <v>277</v>
      </c>
      <c r="C489" s="46"/>
      <c r="D489" s="44" t="s">
        <v>278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5"/>
    </row>
    <row r="490" spans="1:65">
      <c r="B490" s="30"/>
      <c r="C490" s="20"/>
      <c r="D490" s="20"/>
      <c r="BM490" s="55"/>
    </row>
    <row r="491" spans="1:65" ht="15">
      <c r="B491" s="8" t="s">
        <v>660</v>
      </c>
      <c r="BM491" s="27" t="s">
        <v>286</v>
      </c>
    </row>
    <row r="492" spans="1:65" ht="15">
      <c r="A492" s="24" t="s">
        <v>15</v>
      </c>
      <c r="B492" s="18" t="s">
        <v>110</v>
      </c>
      <c r="C492" s="15" t="s">
        <v>111</v>
      </c>
      <c r="D492" s="16" t="s">
        <v>329</v>
      </c>
      <c r="E492" s="150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7">
        <v>1</v>
      </c>
    </row>
    <row r="493" spans="1:65">
      <c r="A493" s="29"/>
      <c r="B493" s="19" t="s">
        <v>237</v>
      </c>
      <c r="C493" s="9" t="s">
        <v>237</v>
      </c>
      <c r="D493" s="10" t="s">
        <v>112</v>
      </c>
      <c r="E493" s="150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7" t="s">
        <v>3</v>
      </c>
    </row>
    <row r="494" spans="1:65">
      <c r="A494" s="29"/>
      <c r="B494" s="19"/>
      <c r="C494" s="9"/>
      <c r="D494" s="10" t="s">
        <v>340</v>
      </c>
      <c r="E494" s="150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7">
        <v>2</v>
      </c>
    </row>
    <row r="495" spans="1:65">
      <c r="A495" s="29"/>
      <c r="B495" s="19"/>
      <c r="C495" s="9"/>
      <c r="D495" s="25"/>
      <c r="E495" s="150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7">
        <v>2</v>
      </c>
    </row>
    <row r="496" spans="1:65">
      <c r="A496" s="29"/>
      <c r="B496" s="18">
        <v>1</v>
      </c>
      <c r="C496" s="14">
        <v>1</v>
      </c>
      <c r="D496" s="21">
        <v>3.8</v>
      </c>
      <c r="E496" s="150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7">
        <v>1</v>
      </c>
    </row>
    <row r="497" spans="1:65">
      <c r="A497" s="29"/>
      <c r="B497" s="19">
        <v>1</v>
      </c>
      <c r="C497" s="9">
        <v>2</v>
      </c>
      <c r="D497" s="11">
        <v>4.5999999999999996</v>
      </c>
      <c r="E497" s="150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7">
        <v>13</v>
      </c>
    </row>
    <row r="498" spans="1:65">
      <c r="A498" s="29"/>
      <c r="B498" s="20" t="s">
        <v>273</v>
      </c>
      <c r="C498" s="12"/>
      <c r="D498" s="22">
        <v>4.1999999999999993</v>
      </c>
      <c r="E498" s="150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7">
        <v>16</v>
      </c>
    </row>
    <row r="499" spans="1:65">
      <c r="A499" s="29"/>
      <c r="B499" s="3" t="s">
        <v>274</v>
      </c>
      <c r="C499" s="28"/>
      <c r="D499" s="11">
        <v>4.1999999999999993</v>
      </c>
      <c r="E499" s="150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27">
        <v>4.2</v>
      </c>
    </row>
    <row r="500" spans="1:65">
      <c r="A500" s="29"/>
      <c r="B500" s="3" t="s">
        <v>275</v>
      </c>
      <c r="C500" s="28"/>
      <c r="D500" s="23">
        <v>0.5656854249492379</v>
      </c>
      <c r="E500" s="150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27">
        <v>29</v>
      </c>
    </row>
    <row r="501" spans="1:65">
      <c r="A501" s="29"/>
      <c r="B501" s="3" t="s">
        <v>86</v>
      </c>
      <c r="C501" s="28"/>
      <c r="D501" s="13">
        <v>0.13468700594029476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-2.2204460492503131E-16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661</v>
      </c>
      <c r="BM505" s="27" t="s">
        <v>286</v>
      </c>
    </row>
    <row r="506" spans="1:65" ht="15">
      <c r="A506" s="24" t="s">
        <v>18</v>
      </c>
      <c r="B506" s="18" t="s">
        <v>110</v>
      </c>
      <c r="C506" s="15" t="s">
        <v>111</v>
      </c>
      <c r="D506" s="16" t="s">
        <v>329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237</v>
      </c>
      <c r="C507" s="9" t="s">
        <v>237</v>
      </c>
      <c r="D507" s="10" t="s">
        <v>112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340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0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0</v>
      </c>
    </row>
    <row r="510" spans="1:65">
      <c r="A510" s="29"/>
      <c r="B510" s="18">
        <v>1</v>
      </c>
      <c r="C510" s="14">
        <v>1</v>
      </c>
      <c r="D510" s="221">
        <v>179</v>
      </c>
      <c r="E510" s="223"/>
      <c r="F510" s="224"/>
      <c r="G510" s="224"/>
      <c r="H510" s="224"/>
      <c r="I510" s="224"/>
      <c r="J510" s="224"/>
      <c r="K510" s="224"/>
      <c r="L510" s="224"/>
      <c r="M510" s="224"/>
      <c r="N510" s="224"/>
      <c r="O510" s="224"/>
      <c r="P510" s="224"/>
      <c r="Q510" s="224"/>
      <c r="R510" s="224"/>
      <c r="S510" s="224"/>
      <c r="T510" s="224"/>
      <c r="U510" s="224"/>
      <c r="V510" s="224"/>
      <c r="W510" s="224"/>
      <c r="X510" s="224"/>
      <c r="Y510" s="224"/>
      <c r="Z510" s="224"/>
      <c r="AA510" s="224"/>
      <c r="AB510" s="224"/>
      <c r="AC510" s="224"/>
      <c r="AD510" s="224"/>
      <c r="AE510" s="224"/>
      <c r="AF510" s="224"/>
      <c r="AG510" s="224"/>
      <c r="AH510" s="224"/>
      <c r="AI510" s="224"/>
      <c r="AJ510" s="224"/>
      <c r="AK510" s="224"/>
      <c r="AL510" s="224"/>
      <c r="AM510" s="224"/>
      <c r="AN510" s="224"/>
      <c r="AO510" s="224"/>
      <c r="AP510" s="224"/>
      <c r="AQ510" s="224"/>
      <c r="AR510" s="224"/>
      <c r="AS510" s="224"/>
      <c r="AT510" s="224"/>
      <c r="AU510" s="224"/>
      <c r="AV510" s="224"/>
      <c r="AW510" s="224"/>
      <c r="AX510" s="224"/>
      <c r="AY510" s="224"/>
      <c r="AZ510" s="224"/>
      <c r="BA510" s="224"/>
      <c r="BB510" s="224"/>
      <c r="BC510" s="224"/>
      <c r="BD510" s="224"/>
      <c r="BE510" s="224"/>
      <c r="BF510" s="224"/>
      <c r="BG510" s="224"/>
      <c r="BH510" s="224"/>
      <c r="BI510" s="224"/>
      <c r="BJ510" s="224"/>
      <c r="BK510" s="224"/>
      <c r="BL510" s="224"/>
      <c r="BM510" s="225">
        <v>1</v>
      </c>
    </row>
    <row r="511" spans="1:65">
      <c r="A511" s="29"/>
      <c r="B511" s="19">
        <v>1</v>
      </c>
      <c r="C511" s="9">
        <v>2</v>
      </c>
      <c r="D511" s="226">
        <v>187</v>
      </c>
      <c r="E511" s="223"/>
      <c r="F511" s="224"/>
      <c r="G511" s="224"/>
      <c r="H511" s="224"/>
      <c r="I511" s="224"/>
      <c r="J511" s="224"/>
      <c r="K511" s="224"/>
      <c r="L511" s="224"/>
      <c r="M511" s="224"/>
      <c r="N511" s="224"/>
      <c r="O511" s="224"/>
      <c r="P511" s="224"/>
      <c r="Q511" s="224"/>
      <c r="R511" s="224"/>
      <c r="S511" s="224"/>
      <c r="T511" s="224"/>
      <c r="U511" s="224"/>
      <c r="V511" s="224"/>
      <c r="W511" s="224"/>
      <c r="X511" s="224"/>
      <c r="Y511" s="224"/>
      <c r="Z511" s="224"/>
      <c r="AA511" s="224"/>
      <c r="AB511" s="224"/>
      <c r="AC511" s="224"/>
      <c r="AD511" s="224"/>
      <c r="AE511" s="224"/>
      <c r="AF511" s="224"/>
      <c r="AG511" s="224"/>
      <c r="AH511" s="224"/>
      <c r="AI511" s="224"/>
      <c r="AJ511" s="224"/>
      <c r="AK511" s="224"/>
      <c r="AL511" s="224"/>
      <c r="AM511" s="224"/>
      <c r="AN511" s="224"/>
      <c r="AO511" s="224"/>
      <c r="AP511" s="224"/>
      <c r="AQ511" s="224"/>
      <c r="AR511" s="224"/>
      <c r="AS511" s="224"/>
      <c r="AT511" s="224"/>
      <c r="AU511" s="224"/>
      <c r="AV511" s="224"/>
      <c r="AW511" s="224"/>
      <c r="AX511" s="224"/>
      <c r="AY511" s="224"/>
      <c r="AZ511" s="224"/>
      <c r="BA511" s="224"/>
      <c r="BB511" s="224"/>
      <c r="BC511" s="224"/>
      <c r="BD511" s="224"/>
      <c r="BE511" s="224"/>
      <c r="BF511" s="224"/>
      <c r="BG511" s="224"/>
      <c r="BH511" s="224"/>
      <c r="BI511" s="224"/>
      <c r="BJ511" s="224"/>
      <c r="BK511" s="224"/>
      <c r="BL511" s="224"/>
      <c r="BM511" s="225">
        <v>14</v>
      </c>
    </row>
    <row r="512" spans="1:65">
      <c r="A512" s="29"/>
      <c r="B512" s="20" t="s">
        <v>273</v>
      </c>
      <c r="C512" s="12"/>
      <c r="D512" s="229">
        <v>183</v>
      </c>
      <c r="E512" s="223"/>
      <c r="F512" s="224"/>
      <c r="G512" s="224"/>
      <c r="H512" s="224"/>
      <c r="I512" s="224"/>
      <c r="J512" s="224"/>
      <c r="K512" s="224"/>
      <c r="L512" s="224"/>
      <c r="M512" s="224"/>
      <c r="N512" s="224"/>
      <c r="O512" s="224"/>
      <c r="P512" s="224"/>
      <c r="Q512" s="224"/>
      <c r="R512" s="224"/>
      <c r="S512" s="224"/>
      <c r="T512" s="224"/>
      <c r="U512" s="224"/>
      <c r="V512" s="224"/>
      <c r="W512" s="224"/>
      <c r="X512" s="224"/>
      <c r="Y512" s="224"/>
      <c r="Z512" s="224"/>
      <c r="AA512" s="224"/>
      <c r="AB512" s="224"/>
      <c r="AC512" s="224"/>
      <c r="AD512" s="224"/>
      <c r="AE512" s="224"/>
      <c r="AF512" s="224"/>
      <c r="AG512" s="224"/>
      <c r="AH512" s="224"/>
      <c r="AI512" s="224"/>
      <c r="AJ512" s="224"/>
      <c r="AK512" s="224"/>
      <c r="AL512" s="224"/>
      <c r="AM512" s="224"/>
      <c r="AN512" s="224"/>
      <c r="AO512" s="224"/>
      <c r="AP512" s="224"/>
      <c r="AQ512" s="224"/>
      <c r="AR512" s="224"/>
      <c r="AS512" s="224"/>
      <c r="AT512" s="224"/>
      <c r="AU512" s="224"/>
      <c r="AV512" s="224"/>
      <c r="AW512" s="224"/>
      <c r="AX512" s="224"/>
      <c r="AY512" s="224"/>
      <c r="AZ512" s="224"/>
      <c r="BA512" s="224"/>
      <c r="BB512" s="224"/>
      <c r="BC512" s="224"/>
      <c r="BD512" s="224"/>
      <c r="BE512" s="224"/>
      <c r="BF512" s="224"/>
      <c r="BG512" s="224"/>
      <c r="BH512" s="224"/>
      <c r="BI512" s="224"/>
      <c r="BJ512" s="224"/>
      <c r="BK512" s="224"/>
      <c r="BL512" s="224"/>
      <c r="BM512" s="225">
        <v>16</v>
      </c>
    </row>
    <row r="513" spans="1:65">
      <c r="A513" s="29"/>
      <c r="B513" s="3" t="s">
        <v>274</v>
      </c>
      <c r="C513" s="28"/>
      <c r="D513" s="226">
        <v>183</v>
      </c>
      <c r="E513" s="223"/>
      <c r="F513" s="224"/>
      <c r="G513" s="224"/>
      <c r="H513" s="224"/>
      <c r="I513" s="224"/>
      <c r="J513" s="224"/>
      <c r="K513" s="224"/>
      <c r="L513" s="224"/>
      <c r="M513" s="224"/>
      <c r="N513" s="224"/>
      <c r="O513" s="224"/>
      <c r="P513" s="224"/>
      <c r="Q513" s="224"/>
      <c r="R513" s="224"/>
      <c r="S513" s="224"/>
      <c r="T513" s="224"/>
      <c r="U513" s="224"/>
      <c r="V513" s="224"/>
      <c r="W513" s="224"/>
      <c r="X513" s="224"/>
      <c r="Y513" s="224"/>
      <c r="Z513" s="224"/>
      <c r="AA513" s="224"/>
      <c r="AB513" s="224"/>
      <c r="AC513" s="224"/>
      <c r="AD513" s="224"/>
      <c r="AE513" s="224"/>
      <c r="AF513" s="224"/>
      <c r="AG513" s="224"/>
      <c r="AH513" s="224"/>
      <c r="AI513" s="224"/>
      <c r="AJ513" s="224"/>
      <c r="AK513" s="224"/>
      <c r="AL513" s="224"/>
      <c r="AM513" s="224"/>
      <c r="AN513" s="224"/>
      <c r="AO513" s="224"/>
      <c r="AP513" s="224"/>
      <c r="AQ513" s="224"/>
      <c r="AR513" s="224"/>
      <c r="AS513" s="224"/>
      <c r="AT513" s="224"/>
      <c r="AU513" s="224"/>
      <c r="AV513" s="224"/>
      <c r="AW513" s="224"/>
      <c r="AX513" s="224"/>
      <c r="AY513" s="224"/>
      <c r="AZ513" s="224"/>
      <c r="BA513" s="224"/>
      <c r="BB513" s="224"/>
      <c r="BC513" s="224"/>
      <c r="BD513" s="224"/>
      <c r="BE513" s="224"/>
      <c r="BF513" s="224"/>
      <c r="BG513" s="224"/>
      <c r="BH513" s="224"/>
      <c r="BI513" s="224"/>
      <c r="BJ513" s="224"/>
      <c r="BK513" s="224"/>
      <c r="BL513" s="224"/>
      <c r="BM513" s="225">
        <v>183</v>
      </c>
    </row>
    <row r="514" spans="1:65">
      <c r="A514" s="29"/>
      <c r="B514" s="3" t="s">
        <v>275</v>
      </c>
      <c r="C514" s="28"/>
      <c r="D514" s="226">
        <v>5.6568542494923806</v>
      </c>
      <c r="E514" s="223"/>
      <c r="F514" s="224"/>
      <c r="G514" s="224"/>
      <c r="H514" s="224"/>
      <c r="I514" s="224"/>
      <c r="J514" s="224"/>
      <c r="K514" s="224"/>
      <c r="L514" s="224"/>
      <c r="M514" s="224"/>
      <c r="N514" s="224"/>
      <c r="O514" s="224"/>
      <c r="P514" s="224"/>
      <c r="Q514" s="224"/>
      <c r="R514" s="224"/>
      <c r="S514" s="224"/>
      <c r="T514" s="224"/>
      <c r="U514" s="224"/>
      <c r="V514" s="224"/>
      <c r="W514" s="224"/>
      <c r="X514" s="224"/>
      <c r="Y514" s="224"/>
      <c r="Z514" s="224"/>
      <c r="AA514" s="224"/>
      <c r="AB514" s="224"/>
      <c r="AC514" s="224"/>
      <c r="AD514" s="224"/>
      <c r="AE514" s="224"/>
      <c r="AF514" s="224"/>
      <c r="AG514" s="224"/>
      <c r="AH514" s="224"/>
      <c r="AI514" s="224"/>
      <c r="AJ514" s="224"/>
      <c r="AK514" s="224"/>
      <c r="AL514" s="224"/>
      <c r="AM514" s="224"/>
      <c r="AN514" s="224"/>
      <c r="AO514" s="224"/>
      <c r="AP514" s="224"/>
      <c r="AQ514" s="224"/>
      <c r="AR514" s="224"/>
      <c r="AS514" s="224"/>
      <c r="AT514" s="224"/>
      <c r="AU514" s="224"/>
      <c r="AV514" s="224"/>
      <c r="AW514" s="224"/>
      <c r="AX514" s="224"/>
      <c r="AY514" s="224"/>
      <c r="AZ514" s="224"/>
      <c r="BA514" s="224"/>
      <c r="BB514" s="224"/>
      <c r="BC514" s="224"/>
      <c r="BD514" s="224"/>
      <c r="BE514" s="224"/>
      <c r="BF514" s="224"/>
      <c r="BG514" s="224"/>
      <c r="BH514" s="224"/>
      <c r="BI514" s="224"/>
      <c r="BJ514" s="224"/>
      <c r="BK514" s="224"/>
      <c r="BL514" s="224"/>
      <c r="BM514" s="225">
        <v>30</v>
      </c>
    </row>
    <row r="515" spans="1:65">
      <c r="A515" s="29"/>
      <c r="B515" s="3" t="s">
        <v>86</v>
      </c>
      <c r="C515" s="28"/>
      <c r="D515" s="13">
        <v>3.0911771855149622E-2</v>
      </c>
      <c r="E515" s="150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5"/>
    </row>
    <row r="516" spans="1:65">
      <c r="A516" s="29"/>
      <c r="B516" s="3" t="s">
        <v>276</v>
      </c>
      <c r="C516" s="28"/>
      <c r="D516" s="13">
        <v>0</v>
      </c>
      <c r="E516" s="150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5"/>
    </row>
    <row r="517" spans="1:65">
      <c r="A517" s="29"/>
      <c r="B517" s="45" t="s">
        <v>277</v>
      </c>
      <c r="C517" s="46"/>
      <c r="D517" s="44" t="s">
        <v>278</v>
      </c>
      <c r="E517" s="150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5"/>
    </row>
    <row r="518" spans="1:65">
      <c r="B518" s="30"/>
      <c r="C518" s="20"/>
      <c r="D518" s="20"/>
      <c r="BM518" s="55"/>
    </row>
    <row r="519" spans="1:65" ht="15">
      <c r="B519" s="8" t="s">
        <v>662</v>
      </c>
      <c r="BM519" s="27" t="s">
        <v>286</v>
      </c>
    </row>
    <row r="520" spans="1:65" ht="15">
      <c r="A520" s="24" t="s">
        <v>21</v>
      </c>
      <c r="B520" s="18" t="s">
        <v>110</v>
      </c>
      <c r="C520" s="15" t="s">
        <v>111</v>
      </c>
      <c r="D520" s="16" t="s">
        <v>329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27">
        <v>1</v>
      </c>
    </row>
    <row r="521" spans="1:65">
      <c r="A521" s="29"/>
      <c r="B521" s="19" t="s">
        <v>237</v>
      </c>
      <c r="C521" s="9" t="s">
        <v>237</v>
      </c>
      <c r="D521" s="10" t="s">
        <v>112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27" t="s">
        <v>3</v>
      </c>
    </row>
    <row r="522" spans="1:65">
      <c r="A522" s="29"/>
      <c r="B522" s="19"/>
      <c r="C522" s="9"/>
      <c r="D522" s="10" t="s">
        <v>340</v>
      </c>
      <c r="E522" s="150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27">
        <v>2</v>
      </c>
    </row>
    <row r="523" spans="1:65">
      <c r="A523" s="29"/>
      <c r="B523" s="19"/>
      <c r="C523" s="9"/>
      <c r="D523" s="25"/>
      <c r="E523" s="150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27">
        <v>2</v>
      </c>
    </row>
    <row r="524" spans="1:65">
      <c r="A524" s="29"/>
      <c r="B524" s="18">
        <v>1</v>
      </c>
      <c r="C524" s="14">
        <v>1</v>
      </c>
      <c r="D524" s="21">
        <v>1.43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>
        <v>1</v>
      </c>
      <c r="C525" s="9">
        <v>2</v>
      </c>
      <c r="D525" s="11">
        <v>1.44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>
        <v>25</v>
      </c>
    </row>
    <row r="526" spans="1:65">
      <c r="A526" s="29"/>
      <c r="B526" s="20" t="s">
        <v>273</v>
      </c>
      <c r="C526" s="12"/>
      <c r="D526" s="22">
        <v>1.4350000000000001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16</v>
      </c>
    </row>
    <row r="527" spans="1:65">
      <c r="A527" s="29"/>
      <c r="B527" s="3" t="s">
        <v>274</v>
      </c>
      <c r="C527" s="28"/>
      <c r="D527" s="11">
        <v>1.4350000000000001</v>
      </c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1.4350000000000001</v>
      </c>
    </row>
    <row r="528" spans="1:65">
      <c r="A528" s="29"/>
      <c r="B528" s="3" t="s">
        <v>275</v>
      </c>
      <c r="C528" s="28"/>
      <c r="D528" s="23">
        <v>7.0710678118654814E-3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31</v>
      </c>
    </row>
    <row r="529" spans="1:65">
      <c r="A529" s="29"/>
      <c r="B529" s="3" t="s">
        <v>86</v>
      </c>
      <c r="C529" s="28"/>
      <c r="D529" s="13">
        <v>4.927573388059569E-3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55"/>
    </row>
    <row r="530" spans="1:65">
      <c r="A530" s="29"/>
      <c r="B530" s="3" t="s">
        <v>276</v>
      </c>
      <c r="C530" s="28"/>
      <c r="D530" s="13">
        <v>0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55"/>
    </row>
    <row r="531" spans="1:65">
      <c r="A531" s="29"/>
      <c r="B531" s="45" t="s">
        <v>277</v>
      </c>
      <c r="C531" s="46"/>
      <c r="D531" s="44" t="s">
        <v>278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55"/>
    </row>
    <row r="532" spans="1:65">
      <c r="B532" s="30"/>
      <c r="C532" s="20"/>
      <c r="D532" s="20"/>
      <c r="BM532" s="55"/>
    </row>
    <row r="533" spans="1:65" ht="15">
      <c r="B533" s="8" t="s">
        <v>663</v>
      </c>
      <c r="BM533" s="27" t="s">
        <v>286</v>
      </c>
    </row>
    <row r="534" spans="1:65" ht="15">
      <c r="A534" s="24" t="s">
        <v>24</v>
      </c>
      <c r="B534" s="18" t="s">
        <v>110</v>
      </c>
      <c r="C534" s="15" t="s">
        <v>111</v>
      </c>
      <c r="D534" s="16" t="s">
        <v>329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27">
        <v>1</v>
      </c>
    </row>
    <row r="535" spans="1:65">
      <c r="A535" s="29"/>
      <c r="B535" s="19" t="s">
        <v>237</v>
      </c>
      <c r="C535" s="9" t="s">
        <v>237</v>
      </c>
      <c r="D535" s="10" t="s">
        <v>112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27" t="s">
        <v>3</v>
      </c>
    </row>
    <row r="536" spans="1:65">
      <c r="A536" s="29"/>
      <c r="B536" s="19"/>
      <c r="C536" s="9"/>
      <c r="D536" s="10" t="s">
        <v>340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27">
        <v>2</v>
      </c>
    </row>
    <row r="537" spans="1:65">
      <c r="A537" s="29"/>
      <c r="B537" s="19"/>
      <c r="C537" s="9"/>
      <c r="D537" s="25"/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27">
        <v>2</v>
      </c>
    </row>
    <row r="538" spans="1:65">
      <c r="A538" s="29"/>
      <c r="B538" s="18">
        <v>1</v>
      </c>
      <c r="C538" s="14">
        <v>1</v>
      </c>
      <c r="D538" s="21">
        <v>0.8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27">
        <v>1</v>
      </c>
    </row>
    <row r="539" spans="1:65">
      <c r="A539" s="29"/>
      <c r="B539" s="19">
        <v>1</v>
      </c>
      <c r="C539" s="9">
        <v>2</v>
      </c>
      <c r="D539" s="11">
        <v>0.81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27">
        <v>26</v>
      </c>
    </row>
    <row r="540" spans="1:65">
      <c r="A540" s="29"/>
      <c r="B540" s="20" t="s">
        <v>273</v>
      </c>
      <c r="C540" s="12"/>
      <c r="D540" s="22">
        <v>0.80500000000000005</v>
      </c>
      <c r="E540" s="150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27">
        <v>16</v>
      </c>
    </row>
    <row r="541" spans="1:65">
      <c r="A541" s="29"/>
      <c r="B541" s="3" t="s">
        <v>274</v>
      </c>
      <c r="C541" s="28"/>
      <c r="D541" s="11">
        <v>0.80500000000000005</v>
      </c>
      <c r="E541" s="150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27">
        <v>0.80500000000000005</v>
      </c>
    </row>
    <row r="542" spans="1:65">
      <c r="A542" s="29"/>
      <c r="B542" s="3" t="s">
        <v>275</v>
      </c>
      <c r="C542" s="28"/>
      <c r="D542" s="23">
        <v>7.0710678118654814E-3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32</v>
      </c>
    </row>
    <row r="543" spans="1:65">
      <c r="A543" s="29"/>
      <c r="B543" s="3" t="s">
        <v>86</v>
      </c>
      <c r="C543" s="28"/>
      <c r="D543" s="13">
        <v>8.783935170019231E-3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5"/>
    </row>
    <row r="544" spans="1:65">
      <c r="A544" s="29"/>
      <c r="B544" s="3" t="s">
        <v>276</v>
      </c>
      <c r="C544" s="28"/>
      <c r="D544" s="13">
        <v>0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5"/>
    </row>
    <row r="545" spans="1:65">
      <c r="A545" s="29"/>
      <c r="B545" s="45" t="s">
        <v>277</v>
      </c>
      <c r="C545" s="46"/>
      <c r="D545" s="44" t="s">
        <v>278</v>
      </c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55"/>
    </row>
    <row r="546" spans="1:65">
      <c r="B546" s="30"/>
      <c r="C546" s="20"/>
      <c r="D546" s="20"/>
      <c r="BM546" s="55"/>
    </row>
    <row r="547" spans="1:65" ht="15">
      <c r="B547" s="8" t="s">
        <v>664</v>
      </c>
      <c r="BM547" s="27" t="s">
        <v>286</v>
      </c>
    </row>
    <row r="548" spans="1:65" ht="15">
      <c r="A548" s="24" t="s">
        <v>27</v>
      </c>
      <c r="B548" s="18" t="s">
        <v>110</v>
      </c>
      <c r="C548" s="15" t="s">
        <v>111</v>
      </c>
      <c r="D548" s="16" t="s">
        <v>329</v>
      </c>
      <c r="E548" s="150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7">
        <v>1</v>
      </c>
    </row>
    <row r="549" spans="1:65">
      <c r="A549" s="29"/>
      <c r="B549" s="19" t="s">
        <v>237</v>
      </c>
      <c r="C549" s="9" t="s">
        <v>237</v>
      </c>
      <c r="D549" s="10" t="s">
        <v>112</v>
      </c>
      <c r="E549" s="150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7" t="s">
        <v>3</v>
      </c>
    </row>
    <row r="550" spans="1:65">
      <c r="A550" s="29"/>
      <c r="B550" s="19"/>
      <c r="C550" s="9"/>
      <c r="D550" s="10" t="s">
        <v>340</v>
      </c>
      <c r="E550" s="150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7">
        <v>2</v>
      </c>
    </row>
    <row r="551" spans="1:65">
      <c r="A551" s="29"/>
      <c r="B551" s="19"/>
      <c r="C551" s="9"/>
      <c r="D551" s="25"/>
      <c r="E551" s="150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7">
        <v>2</v>
      </c>
    </row>
    <row r="552" spans="1:65">
      <c r="A552" s="29"/>
      <c r="B552" s="18">
        <v>1</v>
      </c>
      <c r="C552" s="14">
        <v>1</v>
      </c>
      <c r="D552" s="21">
        <v>0.4</v>
      </c>
      <c r="E552" s="150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7">
        <v>1</v>
      </c>
    </row>
    <row r="553" spans="1:65">
      <c r="A553" s="29"/>
      <c r="B553" s="19">
        <v>1</v>
      </c>
      <c r="C553" s="9">
        <v>2</v>
      </c>
      <c r="D553" s="11">
        <v>0.2</v>
      </c>
      <c r="E553" s="150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27">
        <v>27</v>
      </c>
    </row>
    <row r="554" spans="1:65">
      <c r="A554" s="29"/>
      <c r="B554" s="20" t="s">
        <v>273</v>
      </c>
      <c r="C554" s="12"/>
      <c r="D554" s="22">
        <v>0.30000000000000004</v>
      </c>
      <c r="E554" s="150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27">
        <v>16</v>
      </c>
    </row>
    <row r="555" spans="1:65">
      <c r="A555" s="29"/>
      <c r="B555" s="3" t="s">
        <v>274</v>
      </c>
      <c r="C555" s="28"/>
      <c r="D555" s="11">
        <v>0.30000000000000004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27">
        <v>0.3</v>
      </c>
    </row>
    <row r="556" spans="1:65">
      <c r="A556" s="29"/>
      <c r="B556" s="3" t="s">
        <v>275</v>
      </c>
      <c r="C556" s="28"/>
      <c r="D556" s="23">
        <v>0.14142135623730948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27">
        <v>33</v>
      </c>
    </row>
    <row r="557" spans="1:65">
      <c r="A557" s="29"/>
      <c r="B557" s="3" t="s">
        <v>86</v>
      </c>
      <c r="C557" s="28"/>
      <c r="D557" s="13">
        <v>0.47140452079103151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A558" s="29"/>
      <c r="B558" s="3" t="s">
        <v>276</v>
      </c>
      <c r="C558" s="28"/>
      <c r="D558" s="13">
        <v>2.2204460492503131E-16</v>
      </c>
      <c r="E558" s="150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5"/>
    </row>
    <row r="559" spans="1:65">
      <c r="A559" s="29"/>
      <c r="B559" s="45" t="s">
        <v>277</v>
      </c>
      <c r="C559" s="46"/>
      <c r="D559" s="44" t="s">
        <v>278</v>
      </c>
      <c r="E559" s="150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5"/>
    </row>
    <row r="560" spans="1:65">
      <c r="B560" s="30"/>
      <c r="C560" s="20"/>
      <c r="D560" s="20"/>
      <c r="BM560" s="55"/>
    </row>
    <row r="561" spans="1:65" ht="15">
      <c r="B561" s="8" t="s">
        <v>665</v>
      </c>
      <c r="BM561" s="27" t="s">
        <v>286</v>
      </c>
    </row>
    <row r="562" spans="1:65" ht="15">
      <c r="A562" s="24" t="s">
        <v>30</v>
      </c>
      <c r="B562" s="18" t="s">
        <v>110</v>
      </c>
      <c r="C562" s="15" t="s">
        <v>111</v>
      </c>
      <c r="D562" s="16" t="s">
        <v>329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1</v>
      </c>
    </row>
    <row r="563" spans="1:65">
      <c r="A563" s="29"/>
      <c r="B563" s="19" t="s">
        <v>237</v>
      </c>
      <c r="C563" s="9" t="s">
        <v>237</v>
      </c>
      <c r="D563" s="10" t="s">
        <v>112</v>
      </c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 t="s">
        <v>3</v>
      </c>
    </row>
    <row r="564" spans="1:65">
      <c r="A564" s="29"/>
      <c r="B564" s="19"/>
      <c r="C564" s="9"/>
      <c r="D564" s="10" t="s">
        <v>340</v>
      </c>
      <c r="E564" s="150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7">
        <v>1</v>
      </c>
    </row>
    <row r="565" spans="1:65">
      <c r="A565" s="29"/>
      <c r="B565" s="19"/>
      <c r="C565" s="9"/>
      <c r="D565" s="25"/>
      <c r="E565" s="150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7">
        <v>1</v>
      </c>
    </row>
    <row r="566" spans="1:65">
      <c r="A566" s="29"/>
      <c r="B566" s="18">
        <v>1</v>
      </c>
      <c r="C566" s="14">
        <v>1</v>
      </c>
      <c r="D566" s="210">
        <v>14.7</v>
      </c>
      <c r="E566" s="212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  <c r="Z566" s="213"/>
      <c r="AA566" s="213"/>
      <c r="AB566" s="213"/>
      <c r="AC566" s="213"/>
      <c r="AD566" s="213"/>
      <c r="AE566" s="213"/>
      <c r="AF566" s="213"/>
      <c r="AG566" s="213"/>
      <c r="AH566" s="213"/>
      <c r="AI566" s="213"/>
      <c r="AJ566" s="213"/>
      <c r="AK566" s="213"/>
      <c r="AL566" s="213"/>
      <c r="AM566" s="213"/>
      <c r="AN566" s="213"/>
      <c r="AO566" s="213"/>
      <c r="AP566" s="213"/>
      <c r="AQ566" s="213"/>
      <c r="AR566" s="213"/>
      <c r="AS566" s="213"/>
      <c r="AT566" s="213"/>
      <c r="AU566" s="213"/>
      <c r="AV566" s="213"/>
      <c r="AW566" s="213"/>
      <c r="AX566" s="213"/>
      <c r="AY566" s="213"/>
      <c r="AZ566" s="213"/>
      <c r="BA566" s="213"/>
      <c r="BB566" s="213"/>
      <c r="BC566" s="213"/>
      <c r="BD566" s="213"/>
      <c r="BE566" s="213"/>
      <c r="BF566" s="213"/>
      <c r="BG566" s="213"/>
      <c r="BH566" s="213"/>
      <c r="BI566" s="213"/>
      <c r="BJ566" s="213"/>
      <c r="BK566" s="213"/>
      <c r="BL566" s="213"/>
      <c r="BM566" s="214">
        <v>1</v>
      </c>
    </row>
    <row r="567" spans="1:65">
      <c r="A567" s="29"/>
      <c r="B567" s="19">
        <v>1</v>
      </c>
      <c r="C567" s="9">
        <v>2</v>
      </c>
      <c r="D567" s="215">
        <v>15</v>
      </c>
      <c r="E567" s="212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  <c r="Z567" s="213"/>
      <c r="AA567" s="213"/>
      <c r="AB567" s="213"/>
      <c r="AC567" s="213"/>
      <c r="AD567" s="213"/>
      <c r="AE567" s="213"/>
      <c r="AF567" s="213"/>
      <c r="AG567" s="213"/>
      <c r="AH567" s="213"/>
      <c r="AI567" s="213"/>
      <c r="AJ567" s="213"/>
      <c r="AK567" s="213"/>
      <c r="AL567" s="213"/>
      <c r="AM567" s="213"/>
      <c r="AN567" s="213"/>
      <c r="AO567" s="213"/>
      <c r="AP567" s="213"/>
      <c r="AQ567" s="213"/>
      <c r="AR567" s="213"/>
      <c r="AS567" s="213"/>
      <c r="AT567" s="213"/>
      <c r="AU567" s="213"/>
      <c r="AV567" s="213"/>
      <c r="AW567" s="213"/>
      <c r="AX567" s="213"/>
      <c r="AY567" s="213"/>
      <c r="AZ567" s="213"/>
      <c r="BA567" s="213"/>
      <c r="BB567" s="213"/>
      <c r="BC567" s="213"/>
      <c r="BD567" s="213"/>
      <c r="BE567" s="213"/>
      <c r="BF567" s="213"/>
      <c r="BG567" s="213"/>
      <c r="BH567" s="213"/>
      <c r="BI567" s="213"/>
      <c r="BJ567" s="213"/>
      <c r="BK567" s="213"/>
      <c r="BL567" s="213"/>
      <c r="BM567" s="214">
        <v>28</v>
      </c>
    </row>
    <row r="568" spans="1:65">
      <c r="A568" s="29"/>
      <c r="B568" s="20" t="s">
        <v>273</v>
      </c>
      <c r="C568" s="12"/>
      <c r="D568" s="219">
        <v>14.85</v>
      </c>
      <c r="E568" s="212"/>
      <c r="F568" s="213"/>
      <c r="G568" s="213"/>
      <c r="H568" s="213"/>
      <c r="I568" s="213"/>
      <c r="J568" s="213"/>
      <c r="K568" s="213"/>
      <c r="L568" s="213"/>
      <c r="M568" s="213"/>
      <c r="N568" s="213"/>
      <c r="O568" s="213"/>
      <c r="P568" s="213"/>
      <c r="Q568" s="213"/>
      <c r="R568" s="213"/>
      <c r="S568" s="213"/>
      <c r="T568" s="213"/>
      <c r="U568" s="213"/>
      <c r="V568" s="213"/>
      <c r="W568" s="213"/>
      <c r="X568" s="213"/>
      <c r="Y568" s="213"/>
      <c r="Z568" s="213"/>
      <c r="AA568" s="213"/>
      <c r="AB568" s="213"/>
      <c r="AC568" s="213"/>
      <c r="AD568" s="213"/>
      <c r="AE568" s="213"/>
      <c r="AF568" s="213"/>
      <c r="AG568" s="213"/>
      <c r="AH568" s="213"/>
      <c r="AI568" s="213"/>
      <c r="AJ568" s="213"/>
      <c r="AK568" s="213"/>
      <c r="AL568" s="213"/>
      <c r="AM568" s="213"/>
      <c r="AN568" s="213"/>
      <c r="AO568" s="213"/>
      <c r="AP568" s="213"/>
      <c r="AQ568" s="213"/>
      <c r="AR568" s="213"/>
      <c r="AS568" s="213"/>
      <c r="AT568" s="213"/>
      <c r="AU568" s="213"/>
      <c r="AV568" s="213"/>
      <c r="AW568" s="213"/>
      <c r="AX568" s="213"/>
      <c r="AY568" s="213"/>
      <c r="AZ568" s="213"/>
      <c r="BA568" s="213"/>
      <c r="BB568" s="213"/>
      <c r="BC568" s="213"/>
      <c r="BD568" s="213"/>
      <c r="BE568" s="213"/>
      <c r="BF568" s="213"/>
      <c r="BG568" s="213"/>
      <c r="BH568" s="213"/>
      <c r="BI568" s="213"/>
      <c r="BJ568" s="213"/>
      <c r="BK568" s="213"/>
      <c r="BL568" s="213"/>
      <c r="BM568" s="214">
        <v>16</v>
      </c>
    </row>
    <row r="569" spans="1:65">
      <c r="A569" s="29"/>
      <c r="B569" s="3" t="s">
        <v>274</v>
      </c>
      <c r="C569" s="28"/>
      <c r="D569" s="215">
        <v>14.85</v>
      </c>
      <c r="E569" s="212"/>
      <c r="F569" s="213"/>
      <c r="G569" s="213"/>
      <c r="H569" s="213"/>
      <c r="I569" s="213"/>
      <c r="J569" s="213"/>
      <c r="K569" s="213"/>
      <c r="L569" s="213"/>
      <c r="M569" s="213"/>
      <c r="N569" s="213"/>
      <c r="O569" s="213"/>
      <c r="P569" s="213"/>
      <c r="Q569" s="213"/>
      <c r="R569" s="213"/>
      <c r="S569" s="213"/>
      <c r="T569" s="213"/>
      <c r="U569" s="213"/>
      <c r="V569" s="213"/>
      <c r="W569" s="213"/>
      <c r="X569" s="213"/>
      <c r="Y569" s="213"/>
      <c r="Z569" s="213"/>
      <c r="AA569" s="213"/>
      <c r="AB569" s="213"/>
      <c r="AC569" s="213"/>
      <c r="AD569" s="213"/>
      <c r="AE569" s="213"/>
      <c r="AF569" s="213"/>
      <c r="AG569" s="213"/>
      <c r="AH569" s="213"/>
      <c r="AI569" s="213"/>
      <c r="AJ569" s="213"/>
      <c r="AK569" s="213"/>
      <c r="AL569" s="213"/>
      <c r="AM569" s="213"/>
      <c r="AN569" s="213"/>
      <c r="AO569" s="213"/>
      <c r="AP569" s="213"/>
      <c r="AQ569" s="213"/>
      <c r="AR569" s="213"/>
      <c r="AS569" s="213"/>
      <c r="AT569" s="213"/>
      <c r="AU569" s="213"/>
      <c r="AV569" s="213"/>
      <c r="AW569" s="213"/>
      <c r="AX569" s="213"/>
      <c r="AY569" s="213"/>
      <c r="AZ569" s="213"/>
      <c r="BA569" s="213"/>
      <c r="BB569" s="213"/>
      <c r="BC569" s="213"/>
      <c r="BD569" s="213"/>
      <c r="BE569" s="213"/>
      <c r="BF569" s="213"/>
      <c r="BG569" s="213"/>
      <c r="BH569" s="213"/>
      <c r="BI569" s="213"/>
      <c r="BJ569" s="213"/>
      <c r="BK569" s="213"/>
      <c r="BL569" s="213"/>
      <c r="BM569" s="214">
        <v>14.85</v>
      </c>
    </row>
    <row r="570" spans="1:65">
      <c r="A570" s="29"/>
      <c r="B570" s="3" t="s">
        <v>275</v>
      </c>
      <c r="C570" s="28"/>
      <c r="D570" s="215">
        <v>0.21213203435596475</v>
      </c>
      <c r="E570" s="212"/>
      <c r="F570" s="213"/>
      <c r="G570" s="213"/>
      <c r="H570" s="213"/>
      <c r="I570" s="213"/>
      <c r="J570" s="213"/>
      <c r="K570" s="213"/>
      <c r="L570" s="213"/>
      <c r="M570" s="213"/>
      <c r="N570" s="213"/>
      <c r="O570" s="213"/>
      <c r="P570" s="213"/>
      <c r="Q570" s="213"/>
      <c r="R570" s="213"/>
      <c r="S570" s="213"/>
      <c r="T570" s="213"/>
      <c r="U570" s="213"/>
      <c r="V570" s="213"/>
      <c r="W570" s="213"/>
      <c r="X570" s="213"/>
      <c r="Y570" s="213"/>
      <c r="Z570" s="213"/>
      <c r="AA570" s="213"/>
      <c r="AB570" s="213"/>
      <c r="AC570" s="213"/>
      <c r="AD570" s="213"/>
      <c r="AE570" s="213"/>
      <c r="AF570" s="213"/>
      <c r="AG570" s="213"/>
      <c r="AH570" s="213"/>
      <c r="AI570" s="213"/>
      <c r="AJ570" s="213"/>
      <c r="AK570" s="213"/>
      <c r="AL570" s="213"/>
      <c r="AM570" s="213"/>
      <c r="AN570" s="213"/>
      <c r="AO570" s="213"/>
      <c r="AP570" s="213"/>
      <c r="AQ570" s="213"/>
      <c r="AR570" s="213"/>
      <c r="AS570" s="213"/>
      <c r="AT570" s="213"/>
      <c r="AU570" s="213"/>
      <c r="AV570" s="213"/>
      <c r="AW570" s="213"/>
      <c r="AX570" s="213"/>
      <c r="AY570" s="213"/>
      <c r="AZ570" s="213"/>
      <c r="BA570" s="213"/>
      <c r="BB570" s="213"/>
      <c r="BC570" s="213"/>
      <c r="BD570" s="213"/>
      <c r="BE570" s="213"/>
      <c r="BF570" s="213"/>
      <c r="BG570" s="213"/>
      <c r="BH570" s="213"/>
      <c r="BI570" s="213"/>
      <c r="BJ570" s="213"/>
      <c r="BK570" s="213"/>
      <c r="BL570" s="213"/>
      <c r="BM570" s="214">
        <v>34</v>
      </c>
    </row>
    <row r="571" spans="1:65">
      <c r="A571" s="29"/>
      <c r="B571" s="3" t="s">
        <v>86</v>
      </c>
      <c r="C571" s="28"/>
      <c r="D571" s="13">
        <v>1.4284985478516145E-2</v>
      </c>
      <c r="E571" s="150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55"/>
    </row>
    <row r="572" spans="1:65">
      <c r="A572" s="29"/>
      <c r="B572" s="3" t="s">
        <v>276</v>
      </c>
      <c r="C572" s="28"/>
      <c r="D572" s="13">
        <v>0</v>
      </c>
      <c r="E572" s="150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55"/>
    </row>
    <row r="573" spans="1:65">
      <c r="A573" s="29"/>
      <c r="B573" s="45" t="s">
        <v>277</v>
      </c>
      <c r="C573" s="46"/>
      <c r="D573" s="44" t="s">
        <v>278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B574" s="30"/>
      <c r="C574" s="20"/>
      <c r="D574" s="20"/>
      <c r="BM574" s="55"/>
    </row>
    <row r="575" spans="1:65" ht="15">
      <c r="B575" s="8" t="s">
        <v>666</v>
      </c>
      <c r="BM575" s="27" t="s">
        <v>286</v>
      </c>
    </row>
    <row r="576" spans="1:65" ht="15">
      <c r="A576" s="24" t="s">
        <v>62</v>
      </c>
      <c r="B576" s="18" t="s">
        <v>110</v>
      </c>
      <c r="C576" s="15" t="s">
        <v>111</v>
      </c>
      <c r="D576" s="16" t="s">
        <v>329</v>
      </c>
      <c r="E576" s="150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27">
        <v>1</v>
      </c>
    </row>
    <row r="577" spans="1:65">
      <c r="A577" s="29"/>
      <c r="B577" s="19" t="s">
        <v>237</v>
      </c>
      <c r="C577" s="9" t="s">
        <v>237</v>
      </c>
      <c r="D577" s="10" t="s">
        <v>112</v>
      </c>
      <c r="E577" s="150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27" t="s">
        <v>1</v>
      </c>
    </row>
    <row r="578" spans="1:65">
      <c r="A578" s="29"/>
      <c r="B578" s="19"/>
      <c r="C578" s="9"/>
      <c r="D578" s="10" t="s">
        <v>340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3</v>
      </c>
    </row>
    <row r="579" spans="1:65">
      <c r="A579" s="29"/>
      <c r="B579" s="19"/>
      <c r="C579" s="9"/>
      <c r="D579" s="25"/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>
        <v>3</v>
      </c>
    </row>
    <row r="580" spans="1:65">
      <c r="A580" s="29"/>
      <c r="B580" s="18">
        <v>1</v>
      </c>
      <c r="C580" s="14">
        <v>1</v>
      </c>
      <c r="D580" s="200">
        <v>0.11600000000000001</v>
      </c>
      <c r="E580" s="202"/>
      <c r="F580" s="203"/>
      <c r="G580" s="203"/>
      <c r="H580" s="203"/>
      <c r="I580" s="203"/>
      <c r="J580" s="203"/>
      <c r="K580" s="203"/>
      <c r="L580" s="203"/>
      <c r="M580" s="203"/>
      <c r="N580" s="203"/>
      <c r="O580" s="203"/>
      <c r="P580" s="203"/>
      <c r="Q580" s="203"/>
      <c r="R580" s="203"/>
      <c r="S580" s="203"/>
      <c r="T580" s="203"/>
      <c r="U580" s="203"/>
      <c r="V580" s="203"/>
      <c r="W580" s="203"/>
      <c r="X580" s="203"/>
      <c r="Y580" s="203"/>
      <c r="Z580" s="203"/>
      <c r="AA580" s="203"/>
      <c r="AB580" s="203"/>
      <c r="AC580" s="203"/>
      <c r="AD580" s="203"/>
      <c r="AE580" s="203"/>
      <c r="AF580" s="203"/>
      <c r="AG580" s="203"/>
      <c r="AH580" s="203"/>
      <c r="AI580" s="203"/>
      <c r="AJ580" s="203"/>
      <c r="AK580" s="203"/>
      <c r="AL580" s="203"/>
      <c r="AM580" s="203"/>
      <c r="AN580" s="203"/>
      <c r="AO580" s="203"/>
      <c r="AP580" s="203"/>
      <c r="AQ580" s="203"/>
      <c r="AR580" s="203"/>
      <c r="AS580" s="203"/>
      <c r="AT580" s="203"/>
      <c r="AU580" s="203"/>
      <c r="AV580" s="203"/>
      <c r="AW580" s="203"/>
      <c r="AX580" s="203"/>
      <c r="AY580" s="203"/>
      <c r="AZ580" s="203"/>
      <c r="BA580" s="203"/>
      <c r="BB580" s="203"/>
      <c r="BC580" s="203"/>
      <c r="BD580" s="203"/>
      <c r="BE580" s="203"/>
      <c r="BF580" s="203"/>
      <c r="BG580" s="203"/>
      <c r="BH580" s="203"/>
      <c r="BI580" s="203"/>
      <c r="BJ580" s="203"/>
      <c r="BK580" s="203"/>
      <c r="BL580" s="203"/>
      <c r="BM580" s="204">
        <v>1</v>
      </c>
    </row>
    <row r="581" spans="1:65">
      <c r="A581" s="29"/>
      <c r="B581" s="19">
        <v>1</v>
      </c>
      <c r="C581" s="9">
        <v>2</v>
      </c>
      <c r="D581" s="23">
        <v>0.11900000000000001</v>
      </c>
      <c r="E581" s="202"/>
      <c r="F581" s="203"/>
      <c r="G581" s="203"/>
      <c r="H581" s="203"/>
      <c r="I581" s="203"/>
      <c r="J581" s="203"/>
      <c r="K581" s="203"/>
      <c r="L581" s="203"/>
      <c r="M581" s="203"/>
      <c r="N581" s="203"/>
      <c r="O581" s="203"/>
      <c r="P581" s="203"/>
      <c r="Q581" s="203"/>
      <c r="R581" s="203"/>
      <c r="S581" s="203"/>
      <c r="T581" s="203"/>
      <c r="U581" s="203"/>
      <c r="V581" s="203"/>
      <c r="W581" s="203"/>
      <c r="X581" s="203"/>
      <c r="Y581" s="203"/>
      <c r="Z581" s="203"/>
      <c r="AA581" s="203"/>
      <c r="AB581" s="203"/>
      <c r="AC581" s="203"/>
      <c r="AD581" s="203"/>
      <c r="AE581" s="203"/>
      <c r="AF581" s="203"/>
      <c r="AG581" s="203"/>
      <c r="AH581" s="203"/>
      <c r="AI581" s="203"/>
      <c r="AJ581" s="203"/>
      <c r="AK581" s="203"/>
      <c r="AL581" s="203"/>
      <c r="AM581" s="203"/>
      <c r="AN581" s="203"/>
      <c r="AO581" s="203"/>
      <c r="AP581" s="203"/>
      <c r="AQ581" s="203"/>
      <c r="AR581" s="203"/>
      <c r="AS581" s="203"/>
      <c r="AT581" s="203"/>
      <c r="AU581" s="203"/>
      <c r="AV581" s="203"/>
      <c r="AW581" s="203"/>
      <c r="AX581" s="203"/>
      <c r="AY581" s="203"/>
      <c r="AZ581" s="203"/>
      <c r="BA581" s="203"/>
      <c r="BB581" s="203"/>
      <c r="BC581" s="203"/>
      <c r="BD581" s="203"/>
      <c r="BE581" s="203"/>
      <c r="BF581" s="203"/>
      <c r="BG581" s="203"/>
      <c r="BH581" s="203"/>
      <c r="BI581" s="203"/>
      <c r="BJ581" s="203"/>
      <c r="BK581" s="203"/>
      <c r="BL581" s="203"/>
      <c r="BM581" s="204">
        <v>29</v>
      </c>
    </row>
    <row r="582" spans="1:65">
      <c r="A582" s="29"/>
      <c r="B582" s="20" t="s">
        <v>273</v>
      </c>
      <c r="C582" s="12"/>
      <c r="D582" s="207">
        <v>0.11750000000000001</v>
      </c>
      <c r="E582" s="202"/>
      <c r="F582" s="203"/>
      <c r="G582" s="203"/>
      <c r="H582" s="203"/>
      <c r="I582" s="203"/>
      <c r="J582" s="203"/>
      <c r="K582" s="203"/>
      <c r="L582" s="203"/>
      <c r="M582" s="203"/>
      <c r="N582" s="203"/>
      <c r="O582" s="203"/>
      <c r="P582" s="203"/>
      <c r="Q582" s="203"/>
      <c r="R582" s="203"/>
      <c r="S582" s="203"/>
      <c r="T582" s="203"/>
      <c r="U582" s="203"/>
      <c r="V582" s="203"/>
      <c r="W582" s="203"/>
      <c r="X582" s="203"/>
      <c r="Y582" s="203"/>
      <c r="Z582" s="203"/>
      <c r="AA582" s="203"/>
      <c r="AB582" s="203"/>
      <c r="AC582" s="203"/>
      <c r="AD582" s="203"/>
      <c r="AE582" s="203"/>
      <c r="AF582" s="203"/>
      <c r="AG582" s="203"/>
      <c r="AH582" s="203"/>
      <c r="AI582" s="203"/>
      <c r="AJ582" s="203"/>
      <c r="AK582" s="203"/>
      <c r="AL582" s="203"/>
      <c r="AM582" s="203"/>
      <c r="AN582" s="203"/>
      <c r="AO582" s="203"/>
      <c r="AP582" s="203"/>
      <c r="AQ582" s="203"/>
      <c r="AR582" s="203"/>
      <c r="AS582" s="203"/>
      <c r="AT582" s="203"/>
      <c r="AU582" s="203"/>
      <c r="AV582" s="203"/>
      <c r="AW582" s="203"/>
      <c r="AX582" s="203"/>
      <c r="AY582" s="203"/>
      <c r="AZ582" s="203"/>
      <c r="BA582" s="203"/>
      <c r="BB582" s="203"/>
      <c r="BC582" s="203"/>
      <c r="BD582" s="203"/>
      <c r="BE582" s="203"/>
      <c r="BF582" s="203"/>
      <c r="BG582" s="203"/>
      <c r="BH582" s="203"/>
      <c r="BI582" s="203"/>
      <c r="BJ582" s="203"/>
      <c r="BK582" s="203"/>
      <c r="BL582" s="203"/>
      <c r="BM582" s="204">
        <v>16</v>
      </c>
    </row>
    <row r="583" spans="1:65">
      <c r="A583" s="29"/>
      <c r="B583" s="3" t="s">
        <v>274</v>
      </c>
      <c r="C583" s="28"/>
      <c r="D583" s="23">
        <v>0.11750000000000001</v>
      </c>
      <c r="E583" s="202"/>
      <c r="F583" s="203"/>
      <c r="G583" s="203"/>
      <c r="H583" s="203"/>
      <c r="I583" s="203"/>
      <c r="J583" s="203"/>
      <c r="K583" s="203"/>
      <c r="L583" s="203"/>
      <c r="M583" s="203"/>
      <c r="N583" s="203"/>
      <c r="O583" s="203"/>
      <c r="P583" s="203"/>
      <c r="Q583" s="203"/>
      <c r="R583" s="203"/>
      <c r="S583" s="203"/>
      <c r="T583" s="203"/>
      <c r="U583" s="203"/>
      <c r="V583" s="203"/>
      <c r="W583" s="203"/>
      <c r="X583" s="203"/>
      <c r="Y583" s="203"/>
      <c r="Z583" s="203"/>
      <c r="AA583" s="203"/>
      <c r="AB583" s="203"/>
      <c r="AC583" s="203"/>
      <c r="AD583" s="203"/>
      <c r="AE583" s="203"/>
      <c r="AF583" s="203"/>
      <c r="AG583" s="203"/>
      <c r="AH583" s="203"/>
      <c r="AI583" s="203"/>
      <c r="AJ583" s="203"/>
      <c r="AK583" s="203"/>
      <c r="AL583" s="203"/>
      <c r="AM583" s="203"/>
      <c r="AN583" s="203"/>
      <c r="AO583" s="203"/>
      <c r="AP583" s="203"/>
      <c r="AQ583" s="203"/>
      <c r="AR583" s="203"/>
      <c r="AS583" s="203"/>
      <c r="AT583" s="203"/>
      <c r="AU583" s="203"/>
      <c r="AV583" s="203"/>
      <c r="AW583" s="203"/>
      <c r="AX583" s="203"/>
      <c r="AY583" s="203"/>
      <c r="AZ583" s="203"/>
      <c r="BA583" s="203"/>
      <c r="BB583" s="203"/>
      <c r="BC583" s="203"/>
      <c r="BD583" s="203"/>
      <c r="BE583" s="203"/>
      <c r="BF583" s="203"/>
      <c r="BG583" s="203"/>
      <c r="BH583" s="203"/>
      <c r="BI583" s="203"/>
      <c r="BJ583" s="203"/>
      <c r="BK583" s="203"/>
      <c r="BL583" s="203"/>
      <c r="BM583" s="204">
        <v>0.11749999999999999</v>
      </c>
    </row>
    <row r="584" spans="1:65">
      <c r="A584" s="29"/>
      <c r="B584" s="3" t="s">
        <v>275</v>
      </c>
      <c r="C584" s="28"/>
      <c r="D584" s="23">
        <v>2.1213203435596446E-3</v>
      </c>
      <c r="E584" s="202"/>
      <c r="F584" s="203"/>
      <c r="G584" s="203"/>
      <c r="H584" s="203"/>
      <c r="I584" s="203"/>
      <c r="J584" s="203"/>
      <c r="K584" s="203"/>
      <c r="L584" s="203"/>
      <c r="M584" s="203"/>
      <c r="N584" s="203"/>
      <c r="O584" s="203"/>
      <c r="P584" s="203"/>
      <c r="Q584" s="203"/>
      <c r="R584" s="203"/>
      <c r="S584" s="203"/>
      <c r="T584" s="203"/>
      <c r="U584" s="203"/>
      <c r="V584" s="203"/>
      <c r="W584" s="203"/>
      <c r="X584" s="203"/>
      <c r="Y584" s="203"/>
      <c r="Z584" s="203"/>
      <c r="AA584" s="203"/>
      <c r="AB584" s="203"/>
      <c r="AC584" s="203"/>
      <c r="AD584" s="203"/>
      <c r="AE584" s="203"/>
      <c r="AF584" s="203"/>
      <c r="AG584" s="203"/>
      <c r="AH584" s="203"/>
      <c r="AI584" s="203"/>
      <c r="AJ584" s="203"/>
      <c r="AK584" s="203"/>
      <c r="AL584" s="203"/>
      <c r="AM584" s="203"/>
      <c r="AN584" s="203"/>
      <c r="AO584" s="203"/>
      <c r="AP584" s="203"/>
      <c r="AQ584" s="203"/>
      <c r="AR584" s="203"/>
      <c r="AS584" s="203"/>
      <c r="AT584" s="203"/>
      <c r="AU584" s="203"/>
      <c r="AV584" s="203"/>
      <c r="AW584" s="203"/>
      <c r="AX584" s="203"/>
      <c r="AY584" s="203"/>
      <c r="AZ584" s="203"/>
      <c r="BA584" s="203"/>
      <c r="BB584" s="203"/>
      <c r="BC584" s="203"/>
      <c r="BD584" s="203"/>
      <c r="BE584" s="203"/>
      <c r="BF584" s="203"/>
      <c r="BG584" s="203"/>
      <c r="BH584" s="203"/>
      <c r="BI584" s="203"/>
      <c r="BJ584" s="203"/>
      <c r="BK584" s="203"/>
      <c r="BL584" s="203"/>
      <c r="BM584" s="204">
        <v>35</v>
      </c>
    </row>
    <row r="585" spans="1:65">
      <c r="A585" s="29"/>
      <c r="B585" s="3" t="s">
        <v>86</v>
      </c>
      <c r="C585" s="28"/>
      <c r="D585" s="13">
        <v>1.805379015795442E-2</v>
      </c>
      <c r="E585" s="150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55"/>
    </row>
    <row r="586" spans="1:65">
      <c r="A586" s="29"/>
      <c r="B586" s="3" t="s">
        <v>276</v>
      </c>
      <c r="C586" s="28"/>
      <c r="D586" s="13">
        <v>2.2204460492503131E-16</v>
      </c>
      <c r="E586" s="150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55"/>
    </row>
    <row r="587" spans="1:65">
      <c r="A587" s="29"/>
      <c r="B587" s="45" t="s">
        <v>277</v>
      </c>
      <c r="C587" s="46"/>
      <c r="D587" s="44" t="s">
        <v>278</v>
      </c>
      <c r="E587" s="150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5"/>
    </row>
    <row r="588" spans="1:65">
      <c r="B588" s="30"/>
      <c r="C588" s="20"/>
      <c r="D588" s="20"/>
      <c r="BM588" s="55"/>
    </row>
    <row r="589" spans="1:65" ht="15">
      <c r="B589" s="8" t="s">
        <v>667</v>
      </c>
      <c r="BM589" s="27" t="s">
        <v>286</v>
      </c>
    </row>
    <row r="590" spans="1:65" ht="15">
      <c r="A590" s="24" t="s">
        <v>63</v>
      </c>
      <c r="B590" s="18" t="s">
        <v>110</v>
      </c>
      <c r="C590" s="15" t="s">
        <v>111</v>
      </c>
      <c r="D590" s="16" t="s">
        <v>329</v>
      </c>
      <c r="E590" s="150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27">
        <v>1</v>
      </c>
    </row>
    <row r="591" spans="1:65">
      <c r="A591" s="29"/>
      <c r="B591" s="19" t="s">
        <v>237</v>
      </c>
      <c r="C591" s="9" t="s">
        <v>237</v>
      </c>
      <c r="D591" s="10" t="s">
        <v>112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27" t="s">
        <v>3</v>
      </c>
    </row>
    <row r="592" spans="1:65">
      <c r="A592" s="29"/>
      <c r="B592" s="19"/>
      <c r="C592" s="9"/>
      <c r="D592" s="10" t="s">
        <v>340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27">
        <v>2</v>
      </c>
    </row>
    <row r="593" spans="1:65">
      <c r="A593" s="29"/>
      <c r="B593" s="19"/>
      <c r="C593" s="9"/>
      <c r="D593" s="25"/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27">
        <v>2</v>
      </c>
    </row>
    <row r="594" spans="1:65">
      <c r="A594" s="29"/>
      <c r="B594" s="18">
        <v>1</v>
      </c>
      <c r="C594" s="14">
        <v>1</v>
      </c>
      <c r="D594" s="21">
        <v>1.2</v>
      </c>
      <c r="E594" s="150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27">
        <v>1</v>
      </c>
    </row>
    <row r="595" spans="1:65">
      <c r="A595" s="29"/>
      <c r="B595" s="19">
        <v>1</v>
      </c>
      <c r="C595" s="9">
        <v>2</v>
      </c>
      <c r="D595" s="11">
        <v>1</v>
      </c>
      <c r="E595" s="150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27">
        <v>30</v>
      </c>
    </row>
    <row r="596" spans="1:65">
      <c r="A596" s="29"/>
      <c r="B596" s="20" t="s">
        <v>273</v>
      </c>
      <c r="C596" s="12"/>
      <c r="D596" s="22">
        <v>1.1000000000000001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16</v>
      </c>
    </row>
    <row r="597" spans="1:65">
      <c r="A597" s="29"/>
      <c r="B597" s="3" t="s">
        <v>274</v>
      </c>
      <c r="C597" s="28"/>
      <c r="D597" s="11">
        <v>1.1000000000000001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>
        <v>1.1000000000000001</v>
      </c>
    </row>
    <row r="598" spans="1:65">
      <c r="A598" s="29"/>
      <c r="B598" s="3" t="s">
        <v>275</v>
      </c>
      <c r="C598" s="28"/>
      <c r="D598" s="23">
        <v>0.14142135623730948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36</v>
      </c>
    </row>
    <row r="599" spans="1:65">
      <c r="A599" s="29"/>
      <c r="B599" s="3" t="s">
        <v>86</v>
      </c>
      <c r="C599" s="28"/>
      <c r="D599" s="13">
        <v>0.12856486930664496</v>
      </c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5"/>
    </row>
    <row r="600" spans="1:65">
      <c r="A600" s="29"/>
      <c r="B600" s="3" t="s">
        <v>276</v>
      </c>
      <c r="C600" s="28"/>
      <c r="D600" s="13">
        <v>0</v>
      </c>
      <c r="E600" s="150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5"/>
    </row>
    <row r="601" spans="1:65">
      <c r="A601" s="29"/>
      <c r="B601" s="45" t="s">
        <v>277</v>
      </c>
      <c r="C601" s="46"/>
      <c r="D601" s="44" t="s">
        <v>278</v>
      </c>
      <c r="E601" s="150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55"/>
    </row>
    <row r="602" spans="1:65">
      <c r="B602" s="30"/>
      <c r="C602" s="20"/>
      <c r="D602" s="20"/>
      <c r="BM602" s="55"/>
    </row>
    <row r="603" spans="1:65" ht="15">
      <c r="B603" s="8" t="s">
        <v>668</v>
      </c>
      <c r="BM603" s="27" t="s">
        <v>286</v>
      </c>
    </row>
    <row r="604" spans="1:65" ht="15">
      <c r="A604" s="24" t="s">
        <v>64</v>
      </c>
      <c r="B604" s="18" t="s">
        <v>110</v>
      </c>
      <c r="C604" s="15" t="s">
        <v>111</v>
      </c>
      <c r="D604" s="16" t="s">
        <v>329</v>
      </c>
      <c r="E604" s="150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7">
        <v>1</v>
      </c>
    </row>
    <row r="605" spans="1:65">
      <c r="A605" s="29"/>
      <c r="B605" s="19" t="s">
        <v>237</v>
      </c>
      <c r="C605" s="9" t="s">
        <v>237</v>
      </c>
      <c r="D605" s="10" t="s">
        <v>112</v>
      </c>
      <c r="E605" s="150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7" t="s">
        <v>3</v>
      </c>
    </row>
    <row r="606" spans="1:65">
      <c r="A606" s="29"/>
      <c r="B606" s="19"/>
      <c r="C606" s="9"/>
      <c r="D606" s="10" t="s">
        <v>340</v>
      </c>
      <c r="E606" s="150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7">
        <v>2</v>
      </c>
    </row>
    <row r="607" spans="1:65">
      <c r="A607" s="29"/>
      <c r="B607" s="19"/>
      <c r="C607" s="9"/>
      <c r="D607" s="25"/>
      <c r="E607" s="150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7">
        <v>2</v>
      </c>
    </row>
    <row r="608" spans="1:65">
      <c r="A608" s="29"/>
      <c r="B608" s="18">
        <v>1</v>
      </c>
      <c r="C608" s="14">
        <v>1</v>
      </c>
      <c r="D608" s="21">
        <v>0.12</v>
      </c>
      <c r="E608" s="150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7">
        <v>1</v>
      </c>
    </row>
    <row r="609" spans="1:65">
      <c r="A609" s="29"/>
      <c r="B609" s="19">
        <v>1</v>
      </c>
      <c r="C609" s="9">
        <v>2</v>
      </c>
      <c r="D609" s="11">
        <v>0.13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7">
        <v>5</v>
      </c>
    </row>
    <row r="610" spans="1:65">
      <c r="A610" s="29"/>
      <c r="B610" s="20" t="s">
        <v>273</v>
      </c>
      <c r="C610" s="12"/>
      <c r="D610" s="22">
        <v>0.125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7">
        <v>16</v>
      </c>
    </row>
    <row r="611" spans="1:65">
      <c r="A611" s="29"/>
      <c r="B611" s="3" t="s">
        <v>274</v>
      </c>
      <c r="C611" s="28"/>
      <c r="D611" s="11">
        <v>0.125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7">
        <v>0.125</v>
      </c>
    </row>
    <row r="612" spans="1:65">
      <c r="A612" s="29"/>
      <c r="B612" s="3" t="s">
        <v>275</v>
      </c>
      <c r="C612" s="28"/>
      <c r="D612" s="23">
        <v>7.0710678118654814E-3</v>
      </c>
      <c r="E612" s="150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7">
        <v>37</v>
      </c>
    </row>
    <row r="613" spans="1:65">
      <c r="A613" s="29"/>
      <c r="B613" s="3" t="s">
        <v>86</v>
      </c>
      <c r="C613" s="28"/>
      <c r="D613" s="13">
        <v>5.6568542494923851E-2</v>
      </c>
      <c r="E613" s="150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5"/>
    </row>
    <row r="614" spans="1:65">
      <c r="A614" s="29"/>
      <c r="B614" s="3" t="s">
        <v>276</v>
      </c>
      <c r="C614" s="28"/>
      <c r="D614" s="13">
        <v>0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5"/>
    </row>
    <row r="615" spans="1:65">
      <c r="A615" s="29"/>
      <c r="B615" s="45" t="s">
        <v>277</v>
      </c>
      <c r="C615" s="46"/>
      <c r="D615" s="44" t="s">
        <v>278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5"/>
    </row>
    <row r="616" spans="1:65">
      <c r="B616" s="30"/>
      <c r="C616" s="20"/>
      <c r="D616" s="20"/>
      <c r="BM616" s="55"/>
    </row>
    <row r="617" spans="1:65" ht="15">
      <c r="B617" s="8" t="s">
        <v>669</v>
      </c>
      <c r="BM617" s="27" t="s">
        <v>286</v>
      </c>
    </row>
    <row r="618" spans="1:65" ht="15">
      <c r="A618" s="24" t="s">
        <v>32</v>
      </c>
      <c r="B618" s="18" t="s">
        <v>110</v>
      </c>
      <c r="C618" s="15" t="s">
        <v>111</v>
      </c>
      <c r="D618" s="16" t="s">
        <v>329</v>
      </c>
      <c r="E618" s="150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7">
        <v>1</v>
      </c>
    </row>
    <row r="619" spans="1:65">
      <c r="A619" s="29"/>
      <c r="B619" s="19" t="s">
        <v>237</v>
      </c>
      <c r="C619" s="9" t="s">
        <v>237</v>
      </c>
      <c r="D619" s="10" t="s">
        <v>112</v>
      </c>
      <c r="E619" s="150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7" t="s">
        <v>3</v>
      </c>
    </row>
    <row r="620" spans="1:65">
      <c r="A620" s="29"/>
      <c r="B620" s="19"/>
      <c r="C620" s="9"/>
      <c r="D620" s="10" t="s">
        <v>340</v>
      </c>
      <c r="E620" s="150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7">
        <v>2</v>
      </c>
    </row>
    <row r="621" spans="1:65">
      <c r="A621" s="29"/>
      <c r="B621" s="19"/>
      <c r="C621" s="9"/>
      <c r="D621" s="25"/>
      <c r="E621" s="150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7">
        <v>2</v>
      </c>
    </row>
    <row r="622" spans="1:65">
      <c r="A622" s="29"/>
      <c r="B622" s="18">
        <v>1</v>
      </c>
      <c r="C622" s="14">
        <v>1</v>
      </c>
      <c r="D622" s="21">
        <v>5.81</v>
      </c>
      <c r="E622" s="150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7">
        <v>1</v>
      </c>
    </row>
    <row r="623" spans="1:65">
      <c r="A623" s="29"/>
      <c r="B623" s="19">
        <v>1</v>
      </c>
      <c r="C623" s="9">
        <v>2</v>
      </c>
      <c r="D623" s="11">
        <v>6</v>
      </c>
      <c r="E623" s="150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7">
        <v>32</v>
      </c>
    </row>
    <row r="624" spans="1:65">
      <c r="A624" s="29"/>
      <c r="B624" s="20" t="s">
        <v>273</v>
      </c>
      <c r="C624" s="12"/>
      <c r="D624" s="22">
        <v>5.9049999999999994</v>
      </c>
      <c r="E624" s="150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7">
        <v>16</v>
      </c>
    </row>
    <row r="625" spans="1:65">
      <c r="A625" s="29"/>
      <c r="B625" s="3" t="s">
        <v>274</v>
      </c>
      <c r="C625" s="28"/>
      <c r="D625" s="11">
        <v>5.9049999999999994</v>
      </c>
      <c r="E625" s="150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7">
        <v>5.9050000000000002</v>
      </c>
    </row>
    <row r="626" spans="1:65">
      <c r="A626" s="29"/>
      <c r="B626" s="3" t="s">
        <v>275</v>
      </c>
      <c r="C626" s="28"/>
      <c r="D626" s="23">
        <v>0.1343502884254443</v>
      </c>
      <c r="E626" s="150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27">
        <v>38</v>
      </c>
    </row>
    <row r="627" spans="1:65">
      <c r="A627" s="29"/>
      <c r="B627" s="3" t="s">
        <v>86</v>
      </c>
      <c r="C627" s="28"/>
      <c r="D627" s="13">
        <v>2.2751954009389386E-2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-1.1102230246251565E-16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670</v>
      </c>
      <c r="BM631" s="27" t="s">
        <v>286</v>
      </c>
    </row>
    <row r="632" spans="1:65" ht="15">
      <c r="A632" s="24" t="s">
        <v>65</v>
      </c>
      <c r="B632" s="18" t="s">
        <v>110</v>
      </c>
      <c r="C632" s="15" t="s">
        <v>111</v>
      </c>
      <c r="D632" s="16" t="s">
        <v>329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237</v>
      </c>
      <c r="C633" s="9" t="s">
        <v>237</v>
      </c>
      <c r="D633" s="10" t="s">
        <v>112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340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3.8</v>
      </c>
      <c r="E636" s="15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4.3</v>
      </c>
      <c r="E637" s="15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33</v>
      </c>
    </row>
    <row r="638" spans="1:65">
      <c r="A638" s="29"/>
      <c r="B638" s="20" t="s">
        <v>273</v>
      </c>
      <c r="C638" s="12"/>
      <c r="D638" s="22">
        <v>4.05</v>
      </c>
      <c r="E638" s="15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3" t="s">
        <v>274</v>
      </c>
      <c r="C639" s="28"/>
      <c r="D639" s="11">
        <v>4.05</v>
      </c>
      <c r="E639" s="15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4.05</v>
      </c>
    </row>
    <row r="640" spans="1:65">
      <c r="A640" s="29"/>
      <c r="B640" s="3" t="s">
        <v>275</v>
      </c>
      <c r="C640" s="28"/>
      <c r="D640" s="23">
        <v>0.35355339059327379</v>
      </c>
      <c r="E640" s="15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39</v>
      </c>
    </row>
    <row r="641" spans="1:65">
      <c r="A641" s="29"/>
      <c r="B641" s="3" t="s">
        <v>86</v>
      </c>
      <c r="C641" s="28"/>
      <c r="D641" s="13">
        <v>8.7297133479820696E-2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3" t="s">
        <v>276</v>
      </c>
      <c r="C642" s="28"/>
      <c r="D642" s="13">
        <v>0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45" t="s">
        <v>277</v>
      </c>
      <c r="C643" s="46"/>
      <c r="D643" s="44" t="s">
        <v>278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B644" s="30"/>
      <c r="C644" s="20"/>
      <c r="D644" s="20"/>
      <c r="BM644" s="55"/>
    </row>
    <row r="645" spans="1:65" ht="15">
      <c r="B645" s="8" t="s">
        <v>671</v>
      </c>
      <c r="BM645" s="27" t="s">
        <v>286</v>
      </c>
    </row>
    <row r="646" spans="1:65" ht="15">
      <c r="A646" s="24" t="s">
        <v>35</v>
      </c>
      <c r="B646" s="18" t="s">
        <v>110</v>
      </c>
      <c r="C646" s="15" t="s">
        <v>111</v>
      </c>
      <c r="D646" s="16" t="s">
        <v>329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27">
        <v>1</v>
      </c>
    </row>
    <row r="647" spans="1:65">
      <c r="A647" s="29"/>
      <c r="B647" s="19" t="s">
        <v>237</v>
      </c>
      <c r="C647" s="9" t="s">
        <v>237</v>
      </c>
      <c r="D647" s="10" t="s">
        <v>112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27" t="s">
        <v>3</v>
      </c>
    </row>
    <row r="648" spans="1:65">
      <c r="A648" s="29"/>
      <c r="B648" s="19"/>
      <c r="C648" s="9"/>
      <c r="D648" s="10" t="s">
        <v>340</v>
      </c>
      <c r="E648" s="150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27">
        <v>2</v>
      </c>
    </row>
    <row r="649" spans="1:65">
      <c r="A649" s="29"/>
      <c r="B649" s="19"/>
      <c r="C649" s="9"/>
      <c r="D649" s="25"/>
      <c r="E649" s="150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27">
        <v>2</v>
      </c>
    </row>
    <row r="650" spans="1:65">
      <c r="A650" s="29"/>
      <c r="B650" s="18">
        <v>1</v>
      </c>
      <c r="C650" s="14">
        <v>1</v>
      </c>
      <c r="D650" s="21">
        <v>2</v>
      </c>
      <c r="E650" s="15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>
        <v>1</v>
      </c>
      <c r="C651" s="9">
        <v>2</v>
      </c>
      <c r="D651" s="11">
        <v>1.5</v>
      </c>
      <c r="E651" s="15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>
        <v>34</v>
      </c>
    </row>
    <row r="652" spans="1:65">
      <c r="A652" s="29"/>
      <c r="B652" s="20" t="s">
        <v>273</v>
      </c>
      <c r="C652" s="12"/>
      <c r="D652" s="22">
        <v>1.75</v>
      </c>
      <c r="E652" s="15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16</v>
      </c>
    </row>
    <row r="653" spans="1:65">
      <c r="A653" s="29"/>
      <c r="B653" s="3" t="s">
        <v>274</v>
      </c>
      <c r="C653" s="28"/>
      <c r="D653" s="11">
        <v>1.75</v>
      </c>
      <c r="E653" s="15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1.75</v>
      </c>
    </row>
    <row r="654" spans="1:65">
      <c r="A654" s="29"/>
      <c r="B654" s="3" t="s">
        <v>275</v>
      </c>
      <c r="C654" s="28"/>
      <c r="D654" s="23">
        <v>0.35355339059327379</v>
      </c>
      <c r="E654" s="15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40</v>
      </c>
    </row>
    <row r="655" spans="1:65">
      <c r="A655" s="29"/>
      <c r="B655" s="3" t="s">
        <v>86</v>
      </c>
      <c r="C655" s="28"/>
      <c r="D655" s="13">
        <v>0.20203050891044216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5"/>
    </row>
    <row r="656" spans="1:65">
      <c r="A656" s="29"/>
      <c r="B656" s="3" t="s">
        <v>276</v>
      </c>
      <c r="C656" s="28"/>
      <c r="D656" s="13">
        <v>0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55"/>
    </row>
    <row r="657" spans="1:65">
      <c r="A657" s="29"/>
      <c r="B657" s="45" t="s">
        <v>277</v>
      </c>
      <c r="C657" s="46"/>
      <c r="D657" s="44" t="s">
        <v>278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55"/>
    </row>
    <row r="658" spans="1:65">
      <c r="B658" s="30"/>
      <c r="C658" s="20"/>
      <c r="D658" s="20"/>
      <c r="BM658" s="55"/>
    </row>
    <row r="659" spans="1:65" ht="15">
      <c r="B659" s="8" t="s">
        <v>672</v>
      </c>
      <c r="BM659" s="27" t="s">
        <v>286</v>
      </c>
    </row>
    <row r="660" spans="1:65" ht="15">
      <c r="A660" s="24" t="s">
        <v>38</v>
      </c>
      <c r="B660" s="18" t="s">
        <v>110</v>
      </c>
      <c r="C660" s="15" t="s">
        <v>111</v>
      </c>
      <c r="D660" s="16" t="s">
        <v>329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7">
        <v>1</v>
      </c>
    </row>
    <row r="661" spans="1:65">
      <c r="A661" s="29"/>
      <c r="B661" s="19" t="s">
        <v>237</v>
      </c>
      <c r="C661" s="9" t="s">
        <v>237</v>
      </c>
      <c r="D661" s="10" t="s">
        <v>112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7" t="s">
        <v>3</v>
      </c>
    </row>
    <row r="662" spans="1:65">
      <c r="A662" s="29"/>
      <c r="B662" s="19"/>
      <c r="C662" s="9"/>
      <c r="D662" s="10" t="s">
        <v>340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7">
        <v>1</v>
      </c>
    </row>
    <row r="663" spans="1:65">
      <c r="A663" s="29"/>
      <c r="B663" s="19"/>
      <c r="C663" s="9"/>
      <c r="D663" s="25"/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27">
        <v>1</v>
      </c>
    </row>
    <row r="664" spans="1:65">
      <c r="A664" s="29"/>
      <c r="B664" s="18">
        <v>1</v>
      </c>
      <c r="C664" s="14">
        <v>1</v>
      </c>
      <c r="D664" s="210">
        <v>15.2</v>
      </c>
      <c r="E664" s="212"/>
      <c r="F664" s="213"/>
      <c r="G664" s="213"/>
      <c r="H664" s="213"/>
      <c r="I664" s="213"/>
      <c r="J664" s="213"/>
      <c r="K664" s="213"/>
      <c r="L664" s="213"/>
      <c r="M664" s="213"/>
      <c r="N664" s="213"/>
      <c r="O664" s="213"/>
      <c r="P664" s="213"/>
      <c r="Q664" s="213"/>
      <c r="R664" s="213"/>
      <c r="S664" s="213"/>
      <c r="T664" s="213"/>
      <c r="U664" s="213"/>
      <c r="V664" s="213"/>
      <c r="W664" s="213"/>
      <c r="X664" s="213"/>
      <c r="Y664" s="213"/>
      <c r="Z664" s="213"/>
      <c r="AA664" s="213"/>
      <c r="AB664" s="213"/>
      <c r="AC664" s="213"/>
      <c r="AD664" s="213"/>
      <c r="AE664" s="213"/>
      <c r="AF664" s="213"/>
      <c r="AG664" s="213"/>
      <c r="AH664" s="213"/>
      <c r="AI664" s="213"/>
      <c r="AJ664" s="213"/>
      <c r="AK664" s="213"/>
      <c r="AL664" s="213"/>
      <c r="AM664" s="213"/>
      <c r="AN664" s="213"/>
      <c r="AO664" s="213"/>
      <c r="AP664" s="213"/>
      <c r="AQ664" s="213"/>
      <c r="AR664" s="213"/>
      <c r="AS664" s="213"/>
      <c r="AT664" s="213"/>
      <c r="AU664" s="213"/>
      <c r="AV664" s="213"/>
      <c r="AW664" s="213"/>
      <c r="AX664" s="213"/>
      <c r="AY664" s="213"/>
      <c r="AZ664" s="213"/>
      <c r="BA664" s="213"/>
      <c r="BB664" s="213"/>
      <c r="BC664" s="213"/>
      <c r="BD664" s="213"/>
      <c r="BE664" s="213"/>
      <c r="BF664" s="213"/>
      <c r="BG664" s="213"/>
      <c r="BH664" s="213"/>
      <c r="BI664" s="213"/>
      <c r="BJ664" s="213"/>
      <c r="BK664" s="213"/>
      <c r="BL664" s="213"/>
      <c r="BM664" s="214">
        <v>1</v>
      </c>
    </row>
    <row r="665" spans="1:65">
      <c r="A665" s="29"/>
      <c r="B665" s="19">
        <v>1</v>
      </c>
      <c r="C665" s="9">
        <v>2</v>
      </c>
      <c r="D665" s="215">
        <v>16.2</v>
      </c>
      <c r="E665" s="212"/>
      <c r="F665" s="213"/>
      <c r="G665" s="213"/>
      <c r="H665" s="213"/>
      <c r="I665" s="213"/>
      <c r="J665" s="213"/>
      <c r="K665" s="213"/>
      <c r="L665" s="213"/>
      <c r="M665" s="213"/>
      <c r="N665" s="213"/>
      <c r="O665" s="213"/>
      <c r="P665" s="213"/>
      <c r="Q665" s="213"/>
      <c r="R665" s="213"/>
      <c r="S665" s="213"/>
      <c r="T665" s="213"/>
      <c r="U665" s="213"/>
      <c r="V665" s="213"/>
      <c r="W665" s="213"/>
      <c r="X665" s="213"/>
      <c r="Y665" s="213"/>
      <c r="Z665" s="213"/>
      <c r="AA665" s="213"/>
      <c r="AB665" s="213"/>
      <c r="AC665" s="213"/>
      <c r="AD665" s="213"/>
      <c r="AE665" s="213"/>
      <c r="AF665" s="213"/>
      <c r="AG665" s="213"/>
      <c r="AH665" s="213"/>
      <c r="AI665" s="213"/>
      <c r="AJ665" s="213"/>
      <c r="AK665" s="213"/>
      <c r="AL665" s="213"/>
      <c r="AM665" s="213"/>
      <c r="AN665" s="213"/>
      <c r="AO665" s="213"/>
      <c r="AP665" s="213"/>
      <c r="AQ665" s="213"/>
      <c r="AR665" s="213"/>
      <c r="AS665" s="213"/>
      <c r="AT665" s="213"/>
      <c r="AU665" s="213"/>
      <c r="AV665" s="213"/>
      <c r="AW665" s="213"/>
      <c r="AX665" s="213"/>
      <c r="AY665" s="213"/>
      <c r="AZ665" s="213"/>
      <c r="BA665" s="213"/>
      <c r="BB665" s="213"/>
      <c r="BC665" s="213"/>
      <c r="BD665" s="213"/>
      <c r="BE665" s="213"/>
      <c r="BF665" s="213"/>
      <c r="BG665" s="213"/>
      <c r="BH665" s="213"/>
      <c r="BI665" s="213"/>
      <c r="BJ665" s="213"/>
      <c r="BK665" s="213"/>
      <c r="BL665" s="213"/>
      <c r="BM665" s="214">
        <v>35</v>
      </c>
    </row>
    <row r="666" spans="1:65">
      <c r="A666" s="29"/>
      <c r="B666" s="20" t="s">
        <v>273</v>
      </c>
      <c r="C666" s="12"/>
      <c r="D666" s="219">
        <v>15.7</v>
      </c>
      <c r="E666" s="212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3"/>
      <c r="Q666" s="213"/>
      <c r="R666" s="213"/>
      <c r="S666" s="213"/>
      <c r="T666" s="213"/>
      <c r="U666" s="213"/>
      <c r="V666" s="213"/>
      <c r="W666" s="213"/>
      <c r="X666" s="213"/>
      <c r="Y666" s="213"/>
      <c r="Z666" s="213"/>
      <c r="AA666" s="213"/>
      <c r="AB666" s="213"/>
      <c r="AC666" s="213"/>
      <c r="AD666" s="213"/>
      <c r="AE666" s="213"/>
      <c r="AF666" s="213"/>
      <c r="AG666" s="213"/>
      <c r="AH666" s="213"/>
      <c r="AI666" s="213"/>
      <c r="AJ666" s="213"/>
      <c r="AK666" s="213"/>
      <c r="AL666" s="213"/>
      <c r="AM666" s="213"/>
      <c r="AN666" s="213"/>
      <c r="AO666" s="213"/>
      <c r="AP666" s="213"/>
      <c r="AQ666" s="213"/>
      <c r="AR666" s="213"/>
      <c r="AS666" s="213"/>
      <c r="AT666" s="213"/>
      <c r="AU666" s="213"/>
      <c r="AV666" s="213"/>
      <c r="AW666" s="213"/>
      <c r="AX666" s="213"/>
      <c r="AY666" s="213"/>
      <c r="AZ666" s="213"/>
      <c r="BA666" s="213"/>
      <c r="BB666" s="213"/>
      <c r="BC666" s="213"/>
      <c r="BD666" s="213"/>
      <c r="BE666" s="213"/>
      <c r="BF666" s="213"/>
      <c r="BG666" s="213"/>
      <c r="BH666" s="213"/>
      <c r="BI666" s="213"/>
      <c r="BJ666" s="213"/>
      <c r="BK666" s="213"/>
      <c r="BL666" s="213"/>
      <c r="BM666" s="214">
        <v>16</v>
      </c>
    </row>
    <row r="667" spans="1:65">
      <c r="A667" s="29"/>
      <c r="B667" s="3" t="s">
        <v>274</v>
      </c>
      <c r="C667" s="28"/>
      <c r="D667" s="215">
        <v>15.7</v>
      </c>
      <c r="E667" s="212"/>
      <c r="F667" s="213"/>
      <c r="G667" s="213"/>
      <c r="H667" s="213"/>
      <c r="I667" s="213"/>
      <c r="J667" s="213"/>
      <c r="K667" s="213"/>
      <c r="L667" s="213"/>
      <c r="M667" s="213"/>
      <c r="N667" s="213"/>
      <c r="O667" s="213"/>
      <c r="P667" s="213"/>
      <c r="Q667" s="213"/>
      <c r="R667" s="213"/>
      <c r="S667" s="213"/>
      <c r="T667" s="213"/>
      <c r="U667" s="213"/>
      <c r="V667" s="213"/>
      <c r="W667" s="213"/>
      <c r="X667" s="213"/>
      <c r="Y667" s="213"/>
      <c r="Z667" s="213"/>
      <c r="AA667" s="213"/>
      <c r="AB667" s="213"/>
      <c r="AC667" s="213"/>
      <c r="AD667" s="213"/>
      <c r="AE667" s="213"/>
      <c r="AF667" s="213"/>
      <c r="AG667" s="213"/>
      <c r="AH667" s="213"/>
      <c r="AI667" s="213"/>
      <c r="AJ667" s="213"/>
      <c r="AK667" s="213"/>
      <c r="AL667" s="213"/>
      <c r="AM667" s="213"/>
      <c r="AN667" s="213"/>
      <c r="AO667" s="213"/>
      <c r="AP667" s="213"/>
      <c r="AQ667" s="213"/>
      <c r="AR667" s="213"/>
      <c r="AS667" s="213"/>
      <c r="AT667" s="213"/>
      <c r="AU667" s="213"/>
      <c r="AV667" s="213"/>
      <c r="AW667" s="213"/>
      <c r="AX667" s="213"/>
      <c r="AY667" s="213"/>
      <c r="AZ667" s="213"/>
      <c r="BA667" s="213"/>
      <c r="BB667" s="213"/>
      <c r="BC667" s="213"/>
      <c r="BD667" s="213"/>
      <c r="BE667" s="213"/>
      <c r="BF667" s="213"/>
      <c r="BG667" s="213"/>
      <c r="BH667" s="213"/>
      <c r="BI667" s="213"/>
      <c r="BJ667" s="213"/>
      <c r="BK667" s="213"/>
      <c r="BL667" s="213"/>
      <c r="BM667" s="214">
        <v>15.7</v>
      </c>
    </row>
    <row r="668" spans="1:65">
      <c r="A668" s="29"/>
      <c r="B668" s="3" t="s">
        <v>275</v>
      </c>
      <c r="C668" s="28"/>
      <c r="D668" s="215">
        <v>0.70710678118654757</v>
      </c>
      <c r="E668" s="212"/>
      <c r="F668" s="213"/>
      <c r="G668" s="213"/>
      <c r="H668" s="213"/>
      <c r="I668" s="213"/>
      <c r="J668" s="213"/>
      <c r="K668" s="213"/>
      <c r="L668" s="213"/>
      <c r="M668" s="213"/>
      <c r="N668" s="213"/>
      <c r="O668" s="213"/>
      <c r="P668" s="213"/>
      <c r="Q668" s="213"/>
      <c r="R668" s="213"/>
      <c r="S668" s="213"/>
      <c r="T668" s="213"/>
      <c r="U668" s="213"/>
      <c r="V668" s="213"/>
      <c r="W668" s="213"/>
      <c r="X668" s="213"/>
      <c r="Y668" s="213"/>
      <c r="Z668" s="213"/>
      <c r="AA668" s="213"/>
      <c r="AB668" s="213"/>
      <c r="AC668" s="213"/>
      <c r="AD668" s="213"/>
      <c r="AE668" s="213"/>
      <c r="AF668" s="213"/>
      <c r="AG668" s="213"/>
      <c r="AH668" s="213"/>
      <c r="AI668" s="213"/>
      <c r="AJ668" s="213"/>
      <c r="AK668" s="213"/>
      <c r="AL668" s="213"/>
      <c r="AM668" s="213"/>
      <c r="AN668" s="213"/>
      <c r="AO668" s="213"/>
      <c r="AP668" s="213"/>
      <c r="AQ668" s="213"/>
      <c r="AR668" s="213"/>
      <c r="AS668" s="213"/>
      <c r="AT668" s="213"/>
      <c r="AU668" s="213"/>
      <c r="AV668" s="213"/>
      <c r="AW668" s="213"/>
      <c r="AX668" s="213"/>
      <c r="AY668" s="213"/>
      <c r="AZ668" s="213"/>
      <c r="BA668" s="213"/>
      <c r="BB668" s="213"/>
      <c r="BC668" s="213"/>
      <c r="BD668" s="213"/>
      <c r="BE668" s="213"/>
      <c r="BF668" s="213"/>
      <c r="BG668" s="213"/>
      <c r="BH668" s="213"/>
      <c r="BI668" s="213"/>
      <c r="BJ668" s="213"/>
      <c r="BK668" s="213"/>
      <c r="BL668" s="213"/>
      <c r="BM668" s="214">
        <v>41</v>
      </c>
    </row>
    <row r="669" spans="1:65">
      <c r="A669" s="29"/>
      <c r="B669" s="3" t="s">
        <v>86</v>
      </c>
      <c r="C669" s="28"/>
      <c r="D669" s="13">
        <v>4.503864848321959E-2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5"/>
    </row>
    <row r="670" spans="1:65">
      <c r="A670" s="29"/>
      <c r="B670" s="3" t="s">
        <v>276</v>
      </c>
      <c r="C670" s="28"/>
      <c r="D670" s="13">
        <v>0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5"/>
    </row>
    <row r="671" spans="1:65">
      <c r="A671" s="29"/>
      <c r="B671" s="45" t="s">
        <v>277</v>
      </c>
      <c r="C671" s="46"/>
      <c r="D671" s="44" t="s">
        <v>278</v>
      </c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55"/>
    </row>
    <row r="672" spans="1:65">
      <c r="B672" s="30"/>
      <c r="C672" s="20"/>
      <c r="D672" s="20"/>
      <c r="BM672" s="55"/>
    </row>
    <row r="673" spans="1:65" ht="15">
      <c r="B673" s="8" t="s">
        <v>673</v>
      </c>
      <c r="BM673" s="27" t="s">
        <v>286</v>
      </c>
    </row>
    <row r="674" spans="1:65" ht="15">
      <c r="A674" s="24" t="s">
        <v>41</v>
      </c>
      <c r="B674" s="18" t="s">
        <v>110</v>
      </c>
      <c r="C674" s="15" t="s">
        <v>111</v>
      </c>
      <c r="D674" s="16" t="s">
        <v>329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</v>
      </c>
    </row>
    <row r="675" spans="1:65">
      <c r="A675" s="29"/>
      <c r="B675" s="19" t="s">
        <v>237</v>
      </c>
      <c r="C675" s="9" t="s">
        <v>237</v>
      </c>
      <c r="D675" s="10" t="s">
        <v>112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 t="s">
        <v>3</v>
      </c>
    </row>
    <row r="676" spans="1:65">
      <c r="A676" s="29"/>
      <c r="B676" s="19"/>
      <c r="C676" s="9"/>
      <c r="D676" s="10" t="s">
        <v>340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2</v>
      </c>
    </row>
    <row r="677" spans="1:65">
      <c r="A677" s="29"/>
      <c r="B677" s="19"/>
      <c r="C677" s="9"/>
      <c r="D677" s="25"/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7">
        <v>2</v>
      </c>
    </row>
    <row r="678" spans="1:65">
      <c r="A678" s="29"/>
      <c r="B678" s="18">
        <v>1</v>
      </c>
      <c r="C678" s="14">
        <v>1</v>
      </c>
      <c r="D678" s="21">
        <v>0.56000000000000005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7">
        <v>1</v>
      </c>
    </row>
    <row r="679" spans="1:65">
      <c r="A679" s="29"/>
      <c r="B679" s="19">
        <v>1</v>
      </c>
      <c r="C679" s="9">
        <v>2</v>
      </c>
      <c r="D679" s="11">
        <v>0.62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7">
        <v>36</v>
      </c>
    </row>
    <row r="680" spans="1:65">
      <c r="A680" s="29"/>
      <c r="B680" s="20" t="s">
        <v>273</v>
      </c>
      <c r="C680" s="12"/>
      <c r="D680" s="22">
        <v>0.59000000000000008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7">
        <v>16</v>
      </c>
    </row>
    <row r="681" spans="1:65">
      <c r="A681" s="29"/>
      <c r="B681" s="3" t="s">
        <v>274</v>
      </c>
      <c r="C681" s="28"/>
      <c r="D681" s="11">
        <v>0.59000000000000008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27">
        <v>0.59</v>
      </c>
    </row>
    <row r="682" spans="1:65">
      <c r="A682" s="29"/>
      <c r="B682" s="3" t="s">
        <v>275</v>
      </c>
      <c r="C682" s="28"/>
      <c r="D682" s="23">
        <v>4.2426406871192812E-2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27">
        <v>42</v>
      </c>
    </row>
    <row r="683" spans="1:65">
      <c r="A683" s="29"/>
      <c r="B683" s="3" t="s">
        <v>86</v>
      </c>
      <c r="C683" s="28"/>
      <c r="D683" s="13">
        <v>7.1909164188462382E-2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A684" s="29"/>
      <c r="B684" s="3" t="s">
        <v>276</v>
      </c>
      <c r="C684" s="28"/>
      <c r="D684" s="13">
        <v>2.2204460492503131E-16</v>
      </c>
      <c r="E684" s="150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5"/>
    </row>
    <row r="685" spans="1:65">
      <c r="A685" s="29"/>
      <c r="B685" s="45" t="s">
        <v>277</v>
      </c>
      <c r="C685" s="46"/>
      <c r="D685" s="44" t="s">
        <v>278</v>
      </c>
      <c r="E685" s="150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5"/>
    </row>
    <row r="686" spans="1:65">
      <c r="B686" s="30"/>
      <c r="C686" s="20"/>
      <c r="D686" s="20"/>
      <c r="BM686" s="55"/>
    </row>
    <row r="687" spans="1:65" ht="15">
      <c r="B687" s="8" t="s">
        <v>674</v>
      </c>
      <c r="BM687" s="27" t="s">
        <v>286</v>
      </c>
    </row>
    <row r="688" spans="1:65" ht="15">
      <c r="A688" s="24" t="s">
        <v>44</v>
      </c>
      <c r="B688" s="18" t="s">
        <v>110</v>
      </c>
      <c r="C688" s="15" t="s">
        <v>111</v>
      </c>
      <c r="D688" s="16" t="s">
        <v>329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1</v>
      </c>
    </row>
    <row r="689" spans="1:65">
      <c r="A689" s="29"/>
      <c r="B689" s="19" t="s">
        <v>237</v>
      </c>
      <c r="C689" s="9" t="s">
        <v>237</v>
      </c>
      <c r="D689" s="10" t="s">
        <v>112</v>
      </c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 t="s">
        <v>3</v>
      </c>
    </row>
    <row r="690" spans="1:65">
      <c r="A690" s="29"/>
      <c r="B690" s="19"/>
      <c r="C690" s="9"/>
      <c r="D690" s="10" t="s">
        <v>340</v>
      </c>
      <c r="E690" s="150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7">
        <v>0</v>
      </c>
    </row>
    <row r="691" spans="1:65">
      <c r="A691" s="29"/>
      <c r="B691" s="19"/>
      <c r="C691" s="9"/>
      <c r="D691" s="25"/>
      <c r="E691" s="150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7">
        <v>0</v>
      </c>
    </row>
    <row r="692" spans="1:65">
      <c r="A692" s="29"/>
      <c r="B692" s="18">
        <v>1</v>
      </c>
      <c r="C692" s="14">
        <v>1</v>
      </c>
      <c r="D692" s="221">
        <v>2230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</v>
      </c>
    </row>
    <row r="693" spans="1:65">
      <c r="A693" s="29"/>
      <c r="B693" s="19">
        <v>1</v>
      </c>
      <c r="C693" s="9">
        <v>2</v>
      </c>
      <c r="D693" s="226">
        <v>2320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17</v>
      </c>
    </row>
    <row r="694" spans="1:65">
      <c r="A694" s="29"/>
      <c r="B694" s="20" t="s">
        <v>273</v>
      </c>
      <c r="C694" s="12"/>
      <c r="D694" s="229">
        <v>2275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16</v>
      </c>
    </row>
    <row r="695" spans="1:65">
      <c r="A695" s="29"/>
      <c r="B695" s="3" t="s">
        <v>274</v>
      </c>
      <c r="C695" s="28"/>
      <c r="D695" s="226">
        <v>2275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5">
        <v>2275</v>
      </c>
    </row>
    <row r="696" spans="1:65">
      <c r="A696" s="29"/>
      <c r="B696" s="3" t="s">
        <v>275</v>
      </c>
      <c r="C696" s="28"/>
      <c r="D696" s="226">
        <v>63.63961030678928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5">
        <v>43</v>
      </c>
    </row>
    <row r="697" spans="1:65">
      <c r="A697" s="29"/>
      <c r="B697" s="3" t="s">
        <v>86</v>
      </c>
      <c r="C697" s="28"/>
      <c r="D697" s="13">
        <v>2.7973455079907377E-2</v>
      </c>
      <c r="E697" s="150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5"/>
    </row>
    <row r="698" spans="1:65">
      <c r="A698" s="29"/>
      <c r="B698" s="3" t="s">
        <v>276</v>
      </c>
      <c r="C698" s="28"/>
      <c r="D698" s="13">
        <v>0</v>
      </c>
      <c r="E698" s="150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5"/>
    </row>
    <row r="699" spans="1:65">
      <c r="A699" s="29"/>
      <c r="B699" s="45" t="s">
        <v>277</v>
      </c>
      <c r="C699" s="46"/>
      <c r="D699" s="44" t="s">
        <v>278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B700" s="30"/>
      <c r="C700" s="20"/>
      <c r="D700" s="20"/>
      <c r="BM700" s="55"/>
    </row>
    <row r="701" spans="1:65" ht="15">
      <c r="B701" s="8" t="s">
        <v>675</v>
      </c>
      <c r="BM701" s="27" t="s">
        <v>286</v>
      </c>
    </row>
    <row r="702" spans="1:65" ht="15">
      <c r="A702" s="24" t="s">
        <v>45</v>
      </c>
      <c r="B702" s="18" t="s">
        <v>110</v>
      </c>
      <c r="C702" s="15" t="s">
        <v>111</v>
      </c>
      <c r="D702" s="16" t="s">
        <v>329</v>
      </c>
      <c r="E702" s="150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7">
        <v>1</v>
      </c>
    </row>
    <row r="703" spans="1:65">
      <c r="A703" s="29"/>
      <c r="B703" s="19" t="s">
        <v>237</v>
      </c>
      <c r="C703" s="9" t="s">
        <v>237</v>
      </c>
      <c r="D703" s="10" t="s">
        <v>112</v>
      </c>
      <c r="E703" s="150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7" t="s">
        <v>3</v>
      </c>
    </row>
    <row r="704" spans="1:65">
      <c r="A704" s="29"/>
      <c r="B704" s="19"/>
      <c r="C704" s="9"/>
      <c r="D704" s="10" t="s">
        <v>340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0</v>
      </c>
    </row>
    <row r="705" spans="1:65">
      <c r="A705" s="29"/>
      <c r="B705" s="19"/>
      <c r="C705" s="9"/>
      <c r="D705" s="25"/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>
        <v>0</v>
      </c>
    </row>
    <row r="706" spans="1:65">
      <c r="A706" s="29"/>
      <c r="B706" s="18">
        <v>1</v>
      </c>
      <c r="C706" s="14">
        <v>1</v>
      </c>
      <c r="D706" s="221">
        <v>285</v>
      </c>
      <c r="E706" s="223"/>
      <c r="F706" s="224"/>
      <c r="G706" s="224"/>
      <c r="H706" s="224"/>
      <c r="I706" s="224"/>
      <c r="J706" s="224"/>
      <c r="K706" s="224"/>
      <c r="L706" s="224"/>
      <c r="M706" s="224"/>
      <c r="N706" s="224"/>
      <c r="O706" s="224"/>
      <c r="P706" s="224"/>
      <c r="Q706" s="224"/>
      <c r="R706" s="224"/>
      <c r="S706" s="224"/>
      <c r="T706" s="224"/>
      <c r="U706" s="224"/>
      <c r="V706" s="224"/>
      <c r="W706" s="224"/>
      <c r="X706" s="224"/>
      <c r="Y706" s="224"/>
      <c r="Z706" s="224"/>
      <c r="AA706" s="224"/>
      <c r="AB706" s="224"/>
      <c r="AC706" s="224"/>
      <c r="AD706" s="224"/>
      <c r="AE706" s="224"/>
      <c r="AF706" s="224"/>
      <c r="AG706" s="224"/>
      <c r="AH706" s="224"/>
      <c r="AI706" s="224"/>
      <c r="AJ706" s="224"/>
      <c r="AK706" s="224"/>
      <c r="AL706" s="224"/>
      <c r="AM706" s="224"/>
      <c r="AN706" s="224"/>
      <c r="AO706" s="224"/>
      <c r="AP706" s="224"/>
      <c r="AQ706" s="224"/>
      <c r="AR706" s="224"/>
      <c r="AS706" s="224"/>
      <c r="AT706" s="224"/>
      <c r="AU706" s="224"/>
      <c r="AV706" s="224"/>
      <c r="AW706" s="224"/>
      <c r="AX706" s="224"/>
      <c r="AY706" s="224"/>
      <c r="AZ706" s="224"/>
      <c r="BA706" s="224"/>
      <c r="BB706" s="224"/>
      <c r="BC706" s="224"/>
      <c r="BD706" s="224"/>
      <c r="BE706" s="224"/>
      <c r="BF706" s="224"/>
      <c r="BG706" s="224"/>
      <c r="BH706" s="224"/>
      <c r="BI706" s="224"/>
      <c r="BJ706" s="224"/>
      <c r="BK706" s="224"/>
      <c r="BL706" s="224"/>
      <c r="BM706" s="225">
        <v>1</v>
      </c>
    </row>
    <row r="707" spans="1:65">
      <c r="A707" s="29"/>
      <c r="B707" s="19">
        <v>1</v>
      </c>
      <c r="C707" s="9">
        <v>2</v>
      </c>
      <c r="D707" s="226">
        <v>291</v>
      </c>
      <c r="E707" s="223"/>
      <c r="F707" s="224"/>
      <c r="G707" s="224"/>
      <c r="H707" s="224"/>
      <c r="I707" s="224"/>
      <c r="J707" s="224"/>
      <c r="K707" s="224"/>
      <c r="L707" s="224"/>
      <c r="M707" s="224"/>
      <c r="N707" s="224"/>
      <c r="O707" s="224"/>
      <c r="P707" s="224"/>
      <c r="Q707" s="224"/>
      <c r="R707" s="224"/>
      <c r="S707" s="224"/>
      <c r="T707" s="224"/>
      <c r="U707" s="224"/>
      <c r="V707" s="224"/>
      <c r="W707" s="224"/>
      <c r="X707" s="224"/>
      <c r="Y707" s="224"/>
      <c r="Z707" s="224"/>
      <c r="AA707" s="224"/>
      <c r="AB707" s="224"/>
      <c r="AC707" s="224"/>
      <c r="AD707" s="224"/>
      <c r="AE707" s="224"/>
      <c r="AF707" s="224"/>
      <c r="AG707" s="224"/>
      <c r="AH707" s="224"/>
      <c r="AI707" s="224"/>
      <c r="AJ707" s="224"/>
      <c r="AK707" s="224"/>
      <c r="AL707" s="224"/>
      <c r="AM707" s="224"/>
      <c r="AN707" s="224"/>
      <c r="AO707" s="224"/>
      <c r="AP707" s="224"/>
      <c r="AQ707" s="224"/>
      <c r="AR707" s="224"/>
      <c r="AS707" s="224"/>
      <c r="AT707" s="224"/>
      <c r="AU707" s="224"/>
      <c r="AV707" s="224"/>
      <c r="AW707" s="224"/>
      <c r="AX707" s="224"/>
      <c r="AY707" s="224"/>
      <c r="AZ707" s="224"/>
      <c r="BA707" s="224"/>
      <c r="BB707" s="224"/>
      <c r="BC707" s="224"/>
      <c r="BD707" s="224"/>
      <c r="BE707" s="224"/>
      <c r="BF707" s="224"/>
      <c r="BG707" s="224"/>
      <c r="BH707" s="224"/>
      <c r="BI707" s="224"/>
      <c r="BJ707" s="224"/>
      <c r="BK707" s="224"/>
      <c r="BL707" s="224"/>
      <c r="BM707" s="225">
        <v>18</v>
      </c>
    </row>
    <row r="708" spans="1:65">
      <c r="A708" s="29"/>
      <c r="B708" s="20" t="s">
        <v>273</v>
      </c>
      <c r="C708" s="12"/>
      <c r="D708" s="229">
        <v>288</v>
      </c>
      <c r="E708" s="223"/>
      <c r="F708" s="224"/>
      <c r="G708" s="224"/>
      <c r="H708" s="224"/>
      <c r="I708" s="224"/>
      <c r="J708" s="224"/>
      <c r="K708" s="224"/>
      <c r="L708" s="224"/>
      <c r="M708" s="224"/>
      <c r="N708" s="224"/>
      <c r="O708" s="224"/>
      <c r="P708" s="224"/>
      <c r="Q708" s="224"/>
      <c r="R708" s="224"/>
      <c r="S708" s="224"/>
      <c r="T708" s="224"/>
      <c r="U708" s="224"/>
      <c r="V708" s="224"/>
      <c r="W708" s="224"/>
      <c r="X708" s="224"/>
      <c r="Y708" s="224"/>
      <c r="Z708" s="224"/>
      <c r="AA708" s="224"/>
      <c r="AB708" s="224"/>
      <c r="AC708" s="224"/>
      <c r="AD708" s="224"/>
      <c r="AE708" s="224"/>
      <c r="AF708" s="224"/>
      <c r="AG708" s="224"/>
      <c r="AH708" s="224"/>
      <c r="AI708" s="224"/>
      <c r="AJ708" s="224"/>
      <c r="AK708" s="224"/>
      <c r="AL708" s="224"/>
      <c r="AM708" s="224"/>
      <c r="AN708" s="224"/>
      <c r="AO708" s="224"/>
      <c r="AP708" s="224"/>
      <c r="AQ708" s="224"/>
      <c r="AR708" s="224"/>
      <c r="AS708" s="224"/>
      <c r="AT708" s="224"/>
      <c r="AU708" s="224"/>
      <c r="AV708" s="224"/>
      <c r="AW708" s="224"/>
      <c r="AX708" s="224"/>
      <c r="AY708" s="224"/>
      <c r="AZ708" s="224"/>
      <c r="BA708" s="224"/>
      <c r="BB708" s="224"/>
      <c r="BC708" s="224"/>
      <c r="BD708" s="224"/>
      <c r="BE708" s="224"/>
      <c r="BF708" s="224"/>
      <c r="BG708" s="224"/>
      <c r="BH708" s="224"/>
      <c r="BI708" s="224"/>
      <c r="BJ708" s="224"/>
      <c r="BK708" s="224"/>
      <c r="BL708" s="224"/>
      <c r="BM708" s="225">
        <v>16</v>
      </c>
    </row>
    <row r="709" spans="1:65">
      <c r="A709" s="29"/>
      <c r="B709" s="3" t="s">
        <v>274</v>
      </c>
      <c r="C709" s="28"/>
      <c r="D709" s="226">
        <v>288</v>
      </c>
      <c r="E709" s="223"/>
      <c r="F709" s="224"/>
      <c r="G709" s="224"/>
      <c r="H709" s="224"/>
      <c r="I709" s="224"/>
      <c r="J709" s="224"/>
      <c r="K709" s="224"/>
      <c r="L709" s="224"/>
      <c r="M709" s="224"/>
      <c r="N709" s="224"/>
      <c r="O709" s="224"/>
      <c r="P709" s="224"/>
      <c r="Q709" s="224"/>
      <c r="R709" s="224"/>
      <c r="S709" s="224"/>
      <c r="T709" s="224"/>
      <c r="U709" s="224"/>
      <c r="V709" s="224"/>
      <c r="W709" s="224"/>
      <c r="X709" s="224"/>
      <c r="Y709" s="224"/>
      <c r="Z709" s="224"/>
      <c r="AA709" s="224"/>
      <c r="AB709" s="224"/>
      <c r="AC709" s="224"/>
      <c r="AD709" s="224"/>
      <c r="AE709" s="224"/>
      <c r="AF709" s="224"/>
      <c r="AG709" s="224"/>
      <c r="AH709" s="224"/>
      <c r="AI709" s="224"/>
      <c r="AJ709" s="224"/>
      <c r="AK709" s="224"/>
      <c r="AL709" s="224"/>
      <c r="AM709" s="224"/>
      <c r="AN709" s="224"/>
      <c r="AO709" s="224"/>
      <c r="AP709" s="224"/>
      <c r="AQ709" s="224"/>
      <c r="AR709" s="224"/>
      <c r="AS709" s="224"/>
      <c r="AT709" s="224"/>
      <c r="AU709" s="224"/>
      <c r="AV709" s="224"/>
      <c r="AW709" s="224"/>
      <c r="AX709" s="224"/>
      <c r="AY709" s="224"/>
      <c r="AZ709" s="224"/>
      <c r="BA709" s="224"/>
      <c r="BB709" s="224"/>
      <c r="BC709" s="224"/>
      <c r="BD709" s="224"/>
      <c r="BE709" s="224"/>
      <c r="BF709" s="224"/>
      <c r="BG709" s="224"/>
      <c r="BH709" s="224"/>
      <c r="BI709" s="224"/>
      <c r="BJ709" s="224"/>
      <c r="BK709" s="224"/>
      <c r="BL709" s="224"/>
      <c r="BM709" s="225">
        <v>288</v>
      </c>
    </row>
    <row r="710" spans="1:65">
      <c r="A710" s="29"/>
      <c r="B710" s="3" t="s">
        <v>275</v>
      </c>
      <c r="C710" s="28"/>
      <c r="D710" s="226">
        <v>4.2426406871192848</v>
      </c>
      <c r="E710" s="223"/>
      <c r="F710" s="224"/>
      <c r="G710" s="224"/>
      <c r="H710" s="224"/>
      <c r="I710" s="224"/>
      <c r="J710" s="224"/>
      <c r="K710" s="224"/>
      <c r="L710" s="224"/>
      <c r="M710" s="224"/>
      <c r="N710" s="224"/>
      <c r="O710" s="224"/>
      <c r="P710" s="224"/>
      <c r="Q710" s="224"/>
      <c r="R710" s="224"/>
      <c r="S710" s="224"/>
      <c r="T710" s="224"/>
      <c r="U710" s="224"/>
      <c r="V710" s="224"/>
      <c r="W710" s="224"/>
      <c r="X710" s="224"/>
      <c r="Y710" s="224"/>
      <c r="Z710" s="224"/>
      <c r="AA710" s="224"/>
      <c r="AB710" s="224"/>
      <c r="AC710" s="224"/>
      <c r="AD710" s="224"/>
      <c r="AE710" s="224"/>
      <c r="AF710" s="224"/>
      <c r="AG710" s="224"/>
      <c r="AH710" s="224"/>
      <c r="AI710" s="224"/>
      <c r="AJ710" s="224"/>
      <c r="AK710" s="224"/>
      <c r="AL710" s="224"/>
      <c r="AM710" s="224"/>
      <c r="AN710" s="224"/>
      <c r="AO710" s="224"/>
      <c r="AP710" s="224"/>
      <c r="AQ710" s="224"/>
      <c r="AR710" s="224"/>
      <c r="AS710" s="224"/>
      <c r="AT710" s="224"/>
      <c r="AU710" s="224"/>
      <c r="AV710" s="224"/>
      <c r="AW710" s="224"/>
      <c r="AX710" s="224"/>
      <c r="AY710" s="224"/>
      <c r="AZ710" s="224"/>
      <c r="BA710" s="224"/>
      <c r="BB710" s="224"/>
      <c r="BC710" s="224"/>
      <c r="BD710" s="224"/>
      <c r="BE710" s="224"/>
      <c r="BF710" s="224"/>
      <c r="BG710" s="224"/>
      <c r="BH710" s="224"/>
      <c r="BI710" s="224"/>
      <c r="BJ710" s="224"/>
      <c r="BK710" s="224"/>
      <c r="BL710" s="224"/>
      <c r="BM710" s="225">
        <v>44</v>
      </c>
    </row>
    <row r="711" spans="1:65">
      <c r="A711" s="29"/>
      <c r="B711" s="3" t="s">
        <v>86</v>
      </c>
      <c r="C711" s="28"/>
      <c r="D711" s="13">
        <v>1.4731391274719738E-2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5"/>
    </row>
    <row r="712" spans="1:65">
      <c r="A712" s="29"/>
      <c r="B712" s="3" t="s">
        <v>276</v>
      </c>
      <c r="C712" s="28"/>
      <c r="D712" s="13">
        <v>0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55"/>
    </row>
    <row r="713" spans="1:65">
      <c r="A713" s="29"/>
      <c r="B713" s="45" t="s">
        <v>277</v>
      </c>
      <c r="C713" s="46"/>
      <c r="D713" s="44" t="s">
        <v>278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B714" s="30"/>
      <c r="C714" s="20"/>
      <c r="D714" s="20"/>
      <c r="BM714" s="55"/>
    </row>
    <row r="715" spans="1:65">
      <c r="BM715" s="55"/>
    </row>
    <row r="716" spans="1:65">
      <c r="BM716" s="55"/>
    </row>
    <row r="717" spans="1:65">
      <c r="BM717" s="55"/>
    </row>
    <row r="718" spans="1:65">
      <c r="BM718" s="55"/>
    </row>
    <row r="719" spans="1:65">
      <c r="BM719" s="55"/>
    </row>
    <row r="720" spans="1:65">
      <c r="BM720" s="55"/>
    </row>
    <row r="721" spans="65:65">
      <c r="BM721" s="55"/>
    </row>
    <row r="722" spans="65:65">
      <c r="BM722" s="55"/>
    </row>
    <row r="723" spans="65:65">
      <c r="BM723" s="55"/>
    </row>
    <row r="724" spans="65:65">
      <c r="BM724" s="55"/>
    </row>
    <row r="725" spans="65:65">
      <c r="BM725" s="55"/>
    </row>
    <row r="726" spans="65:65">
      <c r="BM726" s="55"/>
    </row>
    <row r="727" spans="65:65">
      <c r="BM727" s="55"/>
    </row>
    <row r="728" spans="65:65">
      <c r="BM728" s="55"/>
    </row>
    <row r="729" spans="65:65">
      <c r="BM729" s="55"/>
    </row>
    <row r="730" spans="65:65">
      <c r="BM730" s="55"/>
    </row>
    <row r="731" spans="65:65">
      <c r="BM731" s="55"/>
    </row>
    <row r="732" spans="65:65">
      <c r="BM732" s="55"/>
    </row>
    <row r="733" spans="65:65">
      <c r="BM733" s="55"/>
    </row>
    <row r="734" spans="65:65">
      <c r="BM734" s="55"/>
    </row>
    <row r="735" spans="65:65">
      <c r="BM735" s="55"/>
    </row>
    <row r="736" spans="65:65">
      <c r="BM736" s="55"/>
    </row>
    <row r="737" spans="65:65">
      <c r="BM737" s="55"/>
    </row>
    <row r="738" spans="65:65">
      <c r="BM738" s="55"/>
    </row>
    <row r="739" spans="65:65">
      <c r="BM739" s="55"/>
    </row>
    <row r="740" spans="65:65">
      <c r="BM740" s="55"/>
    </row>
    <row r="741" spans="65:65">
      <c r="BM741" s="55"/>
    </row>
    <row r="742" spans="65:65">
      <c r="BM742" s="55"/>
    </row>
    <row r="743" spans="65:65">
      <c r="BM743" s="55"/>
    </row>
    <row r="744" spans="65:65">
      <c r="BM744" s="55"/>
    </row>
    <row r="745" spans="65:65">
      <c r="BM745" s="55"/>
    </row>
    <row r="746" spans="65:65">
      <c r="BM746" s="55"/>
    </row>
    <row r="747" spans="65:65">
      <c r="BM747" s="55"/>
    </row>
    <row r="748" spans="65:65">
      <c r="BM748" s="55"/>
    </row>
    <row r="749" spans="65:65">
      <c r="BM749" s="55"/>
    </row>
    <row r="750" spans="65:65">
      <c r="BM750" s="55"/>
    </row>
    <row r="751" spans="65:65">
      <c r="BM751" s="55"/>
    </row>
    <row r="752" spans="65:65">
      <c r="BM752" s="55"/>
    </row>
    <row r="753" spans="65:65">
      <c r="BM753" s="55"/>
    </row>
    <row r="754" spans="65:65">
      <c r="BM754" s="55"/>
    </row>
    <row r="755" spans="65:65">
      <c r="BM755" s="55"/>
    </row>
    <row r="756" spans="65:65">
      <c r="BM756" s="55"/>
    </row>
    <row r="757" spans="65:65">
      <c r="BM757" s="55"/>
    </row>
    <row r="758" spans="65:65">
      <c r="BM758" s="55"/>
    </row>
    <row r="759" spans="65:65">
      <c r="BM759" s="55"/>
    </row>
    <row r="760" spans="65:65">
      <c r="BM760" s="55"/>
    </row>
    <row r="761" spans="65:65">
      <c r="BM761" s="55"/>
    </row>
    <row r="762" spans="65:65">
      <c r="BM762" s="55"/>
    </row>
    <row r="763" spans="65:65">
      <c r="BM763" s="55"/>
    </row>
    <row r="764" spans="65:65">
      <c r="BM764" s="55"/>
    </row>
    <row r="765" spans="65:65">
      <c r="BM765" s="55"/>
    </row>
    <row r="766" spans="65:65">
      <c r="BM766" s="55"/>
    </row>
    <row r="767" spans="65:65">
      <c r="BM767" s="56"/>
    </row>
    <row r="768" spans="65:65">
      <c r="BM768" s="57"/>
    </row>
    <row r="769" spans="65:65">
      <c r="BM769" s="57"/>
    </row>
    <row r="770" spans="65:65">
      <c r="BM770" s="57"/>
    </row>
    <row r="771" spans="65:65">
      <c r="BM771" s="57"/>
    </row>
    <row r="772" spans="65:65">
      <c r="BM772" s="57"/>
    </row>
    <row r="773" spans="65:65">
      <c r="BM773" s="57"/>
    </row>
    <row r="774" spans="65:65">
      <c r="BM774" s="57"/>
    </row>
    <row r="775" spans="65:65">
      <c r="BM775" s="57"/>
    </row>
    <row r="776" spans="65:65">
      <c r="BM776" s="57"/>
    </row>
    <row r="777" spans="65:65">
      <c r="BM777" s="57"/>
    </row>
    <row r="778" spans="65:65">
      <c r="BM778" s="57"/>
    </row>
    <row r="779" spans="65:65">
      <c r="BM779" s="57"/>
    </row>
    <row r="780" spans="65:65">
      <c r="BM780" s="57"/>
    </row>
    <row r="781" spans="65:65">
      <c r="BM781" s="57"/>
    </row>
    <row r="782" spans="65:65">
      <c r="BM782" s="57"/>
    </row>
    <row r="783" spans="65:65">
      <c r="BM783" s="57"/>
    </row>
    <row r="784" spans="65:65">
      <c r="BM784" s="57"/>
    </row>
    <row r="785" spans="65:65">
      <c r="BM785" s="57"/>
    </row>
    <row r="786" spans="65:65">
      <c r="BM786" s="57"/>
    </row>
    <row r="787" spans="65:65">
      <c r="BM787" s="57"/>
    </row>
    <row r="788" spans="65:65">
      <c r="BM788" s="57"/>
    </row>
    <row r="789" spans="65:65">
      <c r="BM789" s="57"/>
    </row>
    <row r="790" spans="65:65">
      <c r="BM790" s="57"/>
    </row>
    <row r="791" spans="65:65">
      <c r="BM791" s="57"/>
    </row>
    <row r="792" spans="65:65">
      <c r="BM792" s="57"/>
    </row>
    <row r="793" spans="65:65">
      <c r="BM793" s="57"/>
    </row>
    <row r="794" spans="65:65">
      <c r="BM794" s="57"/>
    </row>
    <row r="795" spans="65:65">
      <c r="BM795" s="57"/>
    </row>
    <row r="796" spans="65:65">
      <c r="BM796" s="57"/>
    </row>
    <row r="797" spans="65:65">
      <c r="BM797" s="57"/>
    </row>
    <row r="798" spans="65:65">
      <c r="BM798" s="57"/>
    </row>
    <row r="799" spans="65:65">
      <c r="BM799" s="57"/>
    </row>
    <row r="800" spans="65:65">
      <c r="BM800" s="57"/>
    </row>
    <row r="801" spans="65:65">
      <c r="BM801" s="57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5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4" priority="151" stopIfTrue="1">
      <formula>AND(ISBLANK(INDIRECT(Anlyt_LabRefLastCol)),ISBLANK(INDIRECT(Anlyt_LabRefThisCol)))</formula>
    </cfRule>
    <cfRule type="expression" dxfId="3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CF5AC-C2AC-40ED-A50C-893BE6168DB1}">
  <sheetPr codeName="Sheet21"/>
  <dimension ref="A1:BN98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676</v>
      </c>
      <c r="BM1" s="27" t="s">
        <v>286</v>
      </c>
    </row>
    <row r="2" spans="1:66" ht="15">
      <c r="A2" s="24" t="s">
        <v>4</v>
      </c>
      <c r="B2" s="18" t="s">
        <v>110</v>
      </c>
      <c r="C2" s="15" t="s">
        <v>111</v>
      </c>
      <c r="D2" s="16" t="s">
        <v>236</v>
      </c>
      <c r="E2" s="150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263</v>
      </c>
      <c r="E3" s="15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10" t="s">
        <v>341</v>
      </c>
      <c r="E4" s="150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1</v>
      </c>
    </row>
    <row r="5" spans="1:66">
      <c r="A5" s="29"/>
      <c r="B5" s="19"/>
      <c r="C5" s="9"/>
      <c r="D5" s="25"/>
      <c r="E5" s="150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1</v>
      </c>
    </row>
    <row r="6" spans="1:66">
      <c r="A6" s="29"/>
      <c r="B6" s="18">
        <v>1</v>
      </c>
      <c r="C6" s="14">
        <v>1</v>
      </c>
      <c r="D6" s="210">
        <v>24.9</v>
      </c>
      <c r="E6" s="212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4">
        <v>1</v>
      </c>
    </row>
    <row r="7" spans="1:66">
      <c r="A7" s="29"/>
      <c r="B7" s="19">
        <v>1</v>
      </c>
      <c r="C7" s="9">
        <v>2</v>
      </c>
      <c r="D7" s="215">
        <v>24.7</v>
      </c>
      <c r="E7" s="212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4">
        <v>22</v>
      </c>
    </row>
    <row r="8" spans="1:66">
      <c r="A8" s="29"/>
      <c r="B8" s="19">
        <v>1</v>
      </c>
      <c r="C8" s="9">
        <v>3</v>
      </c>
      <c r="D8" s="215">
        <v>24.6</v>
      </c>
      <c r="E8" s="212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213"/>
      <c r="AG8" s="213"/>
      <c r="AH8" s="213"/>
      <c r="AI8" s="213"/>
      <c r="AJ8" s="213"/>
      <c r="AK8" s="213"/>
      <c r="AL8" s="213"/>
      <c r="AM8" s="213"/>
      <c r="AN8" s="213"/>
      <c r="AO8" s="213"/>
      <c r="AP8" s="213"/>
      <c r="AQ8" s="213"/>
      <c r="AR8" s="213"/>
      <c r="AS8" s="213"/>
      <c r="AT8" s="213"/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213"/>
      <c r="BG8" s="213"/>
      <c r="BH8" s="213"/>
      <c r="BI8" s="213"/>
      <c r="BJ8" s="213"/>
      <c r="BK8" s="213"/>
      <c r="BL8" s="213"/>
      <c r="BM8" s="214">
        <v>16</v>
      </c>
    </row>
    <row r="9" spans="1:66">
      <c r="A9" s="29"/>
      <c r="B9" s="19">
        <v>1</v>
      </c>
      <c r="C9" s="9">
        <v>4</v>
      </c>
      <c r="D9" s="215">
        <v>24.2</v>
      </c>
      <c r="E9" s="212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  <c r="BI9" s="213"/>
      <c r="BJ9" s="213"/>
      <c r="BK9" s="213"/>
      <c r="BL9" s="213"/>
      <c r="BM9" s="214">
        <v>24.533333333333299</v>
      </c>
      <c r="BN9" s="27"/>
    </row>
    <row r="10" spans="1:66">
      <c r="A10" s="29"/>
      <c r="B10" s="19">
        <v>1</v>
      </c>
      <c r="C10" s="9">
        <v>5</v>
      </c>
      <c r="D10" s="215">
        <v>24.4</v>
      </c>
      <c r="E10" s="212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  <c r="BI10" s="213"/>
      <c r="BJ10" s="213"/>
      <c r="BK10" s="213"/>
      <c r="BL10" s="213"/>
      <c r="BM10" s="214">
        <v>46</v>
      </c>
    </row>
    <row r="11" spans="1:66">
      <c r="A11" s="29"/>
      <c r="B11" s="19">
        <v>1</v>
      </c>
      <c r="C11" s="9">
        <v>6</v>
      </c>
      <c r="D11" s="215">
        <v>24.4</v>
      </c>
      <c r="E11" s="212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3"/>
      <c r="AB11" s="213"/>
      <c r="AC11" s="213"/>
      <c r="AD11" s="213"/>
      <c r="AE11" s="213"/>
      <c r="AF11" s="213"/>
      <c r="AG11" s="213"/>
      <c r="AH11" s="213"/>
      <c r="AI11" s="213"/>
      <c r="AJ11" s="213"/>
      <c r="AK11" s="213"/>
      <c r="AL11" s="213"/>
      <c r="AM11" s="213"/>
      <c r="AN11" s="213"/>
      <c r="AO11" s="213"/>
      <c r="AP11" s="213"/>
      <c r="AQ11" s="213"/>
      <c r="AR11" s="213"/>
      <c r="AS11" s="213"/>
      <c r="AT11" s="213"/>
      <c r="AU11" s="213"/>
      <c r="AV11" s="213"/>
      <c r="AW11" s="213"/>
      <c r="AX11" s="213"/>
      <c r="AY11" s="213"/>
      <c r="AZ11" s="213"/>
      <c r="BA11" s="213"/>
      <c r="BB11" s="213"/>
      <c r="BC11" s="213"/>
      <c r="BD11" s="213"/>
      <c r="BE11" s="213"/>
      <c r="BF11" s="213"/>
      <c r="BG11" s="213"/>
      <c r="BH11" s="213"/>
      <c r="BI11" s="213"/>
      <c r="BJ11" s="213"/>
      <c r="BK11" s="213"/>
      <c r="BL11" s="213"/>
      <c r="BM11" s="218"/>
    </row>
    <row r="12" spans="1:66">
      <c r="A12" s="29"/>
      <c r="B12" s="20" t="s">
        <v>273</v>
      </c>
      <c r="C12" s="12"/>
      <c r="D12" s="219">
        <v>24.533333333333331</v>
      </c>
      <c r="E12" s="212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3"/>
      <c r="W12" s="213"/>
      <c r="X12" s="213"/>
      <c r="Y12" s="213"/>
      <c r="Z12" s="213"/>
      <c r="AA12" s="213"/>
      <c r="AB12" s="213"/>
      <c r="AC12" s="213"/>
      <c r="AD12" s="213"/>
      <c r="AE12" s="213"/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  <c r="BI12" s="213"/>
      <c r="BJ12" s="213"/>
      <c r="BK12" s="213"/>
      <c r="BL12" s="213"/>
      <c r="BM12" s="218"/>
    </row>
    <row r="13" spans="1:66">
      <c r="A13" s="29"/>
      <c r="B13" s="3" t="s">
        <v>274</v>
      </c>
      <c r="C13" s="28"/>
      <c r="D13" s="215">
        <v>24.5</v>
      </c>
      <c r="E13" s="212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  <c r="R13" s="213"/>
      <c r="S13" s="213"/>
      <c r="T13" s="213"/>
      <c r="U13" s="213"/>
      <c r="V13" s="213"/>
      <c r="W13" s="213"/>
      <c r="X13" s="213"/>
      <c r="Y13" s="213"/>
      <c r="Z13" s="213"/>
      <c r="AA13" s="213"/>
      <c r="AB13" s="213"/>
      <c r="AC13" s="213"/>
      <c r="AD13" s="213"/>
      <c r="AE13" s="213"/>
      <c r="AF13" s="213"/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  <c r="BI13" s="213"/>
      <c r="BJ13" s="213"/>
      <c r="BK13" s="213"/>
      <c r="BL13" s="213"/>
      <c r="BM13" s="218"/>
    </row>
    <row r="14" spans="1:66">
      <c r="A14" s="29"/>
      <c r="B14" s="3" t="s">
        <v>275</v>
      </c>
      <c r="C14" s="28"/>
      <c r="D14" s="215">
        <v>0.25033311140691455</v>
      </c>
      <c r="E14" s="212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8"/>
    </row>
    <row r="15" spans="1:66">
      <c r="A15" s="29"/>
      <c r="B15" s="3" t="s">
        <v>86</v>
      </c>
      <c r="C15" s="28"/>
      <c r="D15" s="13">
        <v>1.0203795301912278E-2</v>
      </c>
      <c r="E15" s="150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1.3322676295501878E-15</v>
      </c>
      <c r="E16" s="150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 t="s">
        <v>278</v>
      </c>
      <c r="E17" s="150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BM18" s="55"/>
    </row>
    <row r="19" spans="1:65" ht="19.5">
      <c r="B19" s="8" t="s">
        <v>677</v>
      </c>
      <c r="BM19" s="27" t="s">
        <v>286</v>
      </c>
    </row>
    <row r="20" spans="1:65" ht="19.5">
      <c r="A20" s="24" t="s">
        <v>117</v>
      </c>
      <c r="B20" s="18" t="s">
        <v>110</v>
      </c>
      <c r="C20" s="15" t="s">
        <v>111</v>
      </c>
      <c r="D20" s="16" t="s">
        <v>236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8" t="s">
        <v>263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342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2</v>
      </c>
    </row>
    <row r="23" spans="1:65">
      <c r="A23" s="29"/>
      <c r="B23" s="19"/>
      <c r="C23" s="9"/>
      <c r="D23" s="25"/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2</v>
      </c>
    </row>
    <row r="24" spans="1:65">
      <c r="A24" s="29"/>
      <c r="B24" s="18">
        <v>1</v>
      </c>
      <c r="C24" s="14">
        <v>1</v>
      </c>
      <c r="D24" s="21">
        <v>14.400000000000002</v>
      </c>
      <c r="E24" s="150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7">
        <v>1</v>
      </c>
    </row>
    <row r="25" spans="1:65">
      <c r="A25" s="29"/>
      <c r="B25" s="19">
        <v>1</v>
      </c>
      <c r="C25" s="9">
        <v>2</v>
      </c>
      <c r="D25" s="11">
        <v>14.6</v>
      </c>
      <c r="E25" s="150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7">
        <v>11</v>
      </c>
    </row>
    <row r="26" spans="1:65">
      <c r="A26" s="29"/>
      <c r="B26" s="19">
        <v>1</v>
      </c>
      <c r="C26" s="9">
        <v>3</v>
      </c>
      <c r="D26" s="11">
        <v>14.099999999999998</v>
      </c>
      <c r="E26" s="150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7">
        <v>16</v>
      </c>
    </row>
    <row r="27" spans="1:65">
      <c r="A27" s="29"/>
      <c r="B27" s="19">
        <v>1</v>
      </c>
      <c r="C27" s="9">
        <v>4</v>
      </c>
      <c r="D27" s="11">
        <v>14.000000000000002</v>
      </c>
      <c r="E27" s="150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7">
        <v>14.25</v>
      </c>
    </row>
    <row r="28" spans="1:65">
      <c r="A28" s="29"/>
      <c r="B28" s="19">
        <v>1</v>
      </c>
      <c r="C28" s="9">
        <v>5</v>
      </c>
      <c r="D28" s="11">
        <v>14.2</v>
      </c>
      <c r="E28" s="150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7">
        <v>47</v>
      </c>
    </row>
    <row r="29" spans="1:65">
      <c r="A29" s="29"/>
      <c r="B29" s="19">
        <v>1</v>
      </c>
      <c r="C29" s="9">
        <v>6</v>
      </c>
      <c r="D29" s="11">
        <v>14.2</v>
      </c>
      <c r="E29" s="150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20" t="s">
        <v>273</v>
      </c>
      <c r="C30" s="12"/>
      <c r="D30" s="22">
        <v>14.25</v>
      </c>
      <c r="E30" s="150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3" t="s">
        <v>274</v>
      </c>
      <c r="C31" s="28"/>
      <c r="D31" s="11">
        <v>14.2</v>
      </c>
      <c r="E31" s="150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A32" s="29"/>
      <c r="B32" s="3" t="s">
        <v>275</v>
      </c>
      <c r="C32" s="28"/>
      <c r="D32" s="23">
        <v>0.21679483388678811</v>
      </c>
      <c r="E32" s="15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5"/>
    </row>
    <row r="33" spans="1:65">
      <c r="A33" s="29"/>
      <c r="B33" s="3" t="s">
        <v>86</v>
      </c>
      <c r="C33" s="28"/>
      <c r="D33" s="13">
        <v>1.5213672553458815E-2</v>
      </c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0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 t="s">
        <v>278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678</v>
      </c>
      <c r="BM37" s="27" t="s">
        <v>286</v>
      </c>
    </row>
    <row r="38" spans="1:65" ht="15">
      <c r="A38" s="24" t="s">
        <v>10</v>
      </c>
      <c r="B38" s="18" t="s">
        <v>110</v>
      </c>
      <c r="C38" s="15" t="s">
        <v>111</v>
      </c>
      <c r="D38" s="16" t="s">
        <v>236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8" t="s">
        <v>263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3</v>
      </c>
    </row>
    <row r="40" spans="1:65">
      <c r="A40" s="29"/>
      <c r="B40" s="19"/>
      <c r="C40" s="9"/>
      <c r="D40" s="10" t="s">
        <v>342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0</v>
      </c>
    </row>
    <row r="41" spans="1:65">
      <c r="A41" s="29"/>
      <c r="B41" s="19"/>
      <c r="C41" s="9"/>
      <c r="D41" s="25"/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0</v>
      </c>
    </row>
    <row r="42" spans="1:65">
      <c r="A42" s="29"/>
      <c r="B42" s="18">
        <v>1</v>
      </c>
      <c r="C42" s="14">
        <v>1</v>
      </c>
      <c r="D42" s="221">
        <v>2920</v>
      </c>
      <c r="E42" s="223"/>
      <c r="F42" s="224"/>
      <c r="G42" s="224"/>
      <c r="H42" s="224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5">
        <v>1</v>
      </c>
    </row>
    <row r="43" spans="1:65">
      <c r="A43" s="29"/>
      <c r="B43" s="19">
        <v>1</v>
      </c>
      <c r="C43" s="9">
        <v>2</v>
      </c>
      <c r="D43" s="226">
        <v>2970</v>
      </c>
      <c r="E43" s="223"/>
      <c r="F43" s="224"/>
      <c r="G43" s="224"/>
      <c r="H43" s="224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5">
        <v>24</v>
      </c>
    </row>
    <row r="44" spans="1:65">
      <c r="A44" s="29"/>
      <c r="B44" s="19">
        <v>1</v>
      </c>
      <c r="C44" s="9">
        <v>3</v>
      </c>
      <c r="D44" s="226">
        <v>2900</v>
      </c>
      <c r="E44" s="223"/>
      <c r="F44" s="224"/>
      <c r="G44" s="224"/>
      <c r="H44" s="224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5">
        <v>16</v>
      </c>
    </row>
    <row r="45" spans="1:65">
      <c r="A45" s="29"/>
      <c r="B45" s="19">
        <v>1</v>
      </c>
      <c r="C45" s="9">
        <v>4</v>
      </c>
      <c r="D45" s="226">
        <v>2850</v>
      </c>
      <c r="E45" s="223"/>
      <c r="F45" s="224"/>
      <c r="G45" s="224"/>
      <c r="H45" s="224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5">
        <v>2908.3333333333298</v>
      </c>
    </row>
    <row r="46" spans="1:65">
      <c r="A46" s="29"/>
      <c r="B46" s="19">
        <v>1</v>
      </c>
      <c r="C46" s="9">
        <v>5</v>
      </c>
      <c r="D46" s="226">
        <v>2910</v>
      </c>
      <c r="E46" s="223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5">
        <v>48</v>
      </c>
    </row>
    <row r="47" spans="1:65">
      <c r="A47" s="29"/>
      <c r="B47" s="19">
        <v>1</v>
      </c>
      <c r="C47" s="9">
        <v>6</v>
      </c>
      <c r="D47" s="226">
        <v>2900</v>
      </c>
      <c r="E47" s="223"/>
      <c r="F47" s="224"/>
      <c r="G47" s="224"/>
      <c r="H47" s="224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8"/>
    </row>
    <row r="48" spans="1:65">
      <c r="A48" s="29"/>
      <c r="B48" s="20" t="s">
        <v>273</v>
      </c>
      <c r="C48" s="12"/>
      <c r="D48" s="229">
        <v>2908.3333333333335</v>
      </c>
      <c r="E48" s="223"/>
      <c r="F48" s="224"/>
      <c r="G48" s="224"/>
      <c r="H48" s="224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8"/>
    </row>
    <row r="49" spans="1:65">
      <c r="A49" s="29"/>
      <c r="B49" s="3" t="s">
        <v>274</v>
      </c>
      <c r="C49" s="28"/>
      <c r="D49" s="226">
        <v>2905</v>
      </c>
      <c r="E49" s="223"/>
      <c r="F49" s="224"/>
      <c r="G49" s="224"/>
      <c r="H49" s="224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8"/>
    </row>
    <row r="50" spans="1:65">
      <c r="A50" s="29"/>
      <c r="B50" s="3" t="s">
        <v>275</v>
      </c>
      <c r="C50" s="28"/>
      <c r="D50" s="226">
        <v>38.686776379877749</v>
      </c>
      <c r="E50" s="223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8"/>
    </row>
    <row r="51" spans="1:65">
      <c r="A51" s="29"/>
      <c r="B51" s="3" t="s">
        <v>86</v>
      </c>
      <c r="C51" s="28"/>
      <c r="D51" s="13">
        <v>1.3302043454399226E-2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1.3322676295501878E-15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 t="s">
        <v>278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BM54" s="55"/>
    </row>
    <row r="55" spans="1:65" ht="15">
      <c r="B55" s="8" t="s">
        <v>679</v>
      </c>
      <c r="BM55" s="27" t="s">
        <v>286</v>
      </c>
    </row>
    <row r="56" spans="1:65" ht="15">
      <c r="A56" s="24" t="s">
        <v>13</v>
      </c>
      <c r="B56" s="18" t="s">
        <v>110</v>
      </c>
      <c r="C56" s="15" t="s">
        <v>111</v>
      </c>
      <c r="D56" s="16" t="s">
        <v>236</v>
      </c>
      <c r="E56" s="150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8" t="s">
        <v>263</v>
      </c>
      <c r="E57" s="150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3</v>
      </c>
    </row>
    <row r="58" spans="1:65">
      <c r="A58" s="29"/>
      <c r="B58" s="19"/>
      <c r="C58" s="9"/>
      <c r="D58" s="10" t="s">
        <v>341</v>
      </c>
      <c r="E58" s="150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2</v>
      </c>
    </row>
    <row r="59" spans="1:65">
      <c r="A59" s="29"/>
      <c r="B59" s="19"/>
      <c r="C59" s="9"/>
      <c r="D59" s="25"/>
      <c r="E59" s="150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2</v>
      </c>
    </row>
    <row r="60" spans="1:65">
      <c r="A60" s="29"/>
      <c r="B60" s="18">
        <v>1</v>
      </c>
      <c r="C60" s="14">
        <v>1</v>
      </c>
      <c r="D60" s="21">
        <v>3.3</v>
      </c>
      <c r="E60" s="150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7">
        <v>1</v>
      </c>
    </row>
    <row r="61" spans="1:65">
      <c r="A61" s="29"/>
      <c r="B61" s="19">
        <v>1</v>
      </c>
      <c r="C61" s="9">
        <v>2</v>
      </c>
      <c r="D61" s="11">
        <v>3.2</v>
      </c>
      <c r="E61" s="150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7">
        <v>25</v>
      </c>
    </row>
    <row r="62" spans="1:65">
      <c r="A62" s="29"/>
      <c r="B62" s="19">
        <v>1</v>
      </c>
      <c r="C62" s="9">
        <v>3</v>
      </c>
      <c r="D62" s="11">
        <v>3.2</v>
      </c>
      <c r="E62" s="150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7">
        <v>16</v>
      </c>
    </row>
    <row r="63" spans="1:65">
      <c r="A63" s="29"/>
      <c r="B63" s="19">
        <v>1</v>
      </c>
      <c r="C63" s="9">
        <v>4</v>
      </c>
      <c r="D63" s="11">
        <v>3.2</v>
      </c>
      <c r="E63" s="150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7">
        <v>3.2</v>
      </c>
    </row>
    <row r="64" spans="1:65">
      <c r="A64" s="29"/>
      <c r="B64" s="19">
        <v>1</v>
      </c>
      <c r="C64" s="9">
        <v>5</v>
      </c>
      <c r="D64" s="11">
        <v>3.1</v>
      </c>
      <c r="E64" s="150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7">
        <v>49</v>
      </c>
    </row>
    <row r="65" spans="1:65">
      <c r="A65" s="29"/>
      <c r="B65" s="19">
        <v>1</v>
      </c>
      <c r="C65" s="9">
        <v>6</v>
      </c>
      <c r="D65" s="11">
        <v>3.2</v>
      </c>
      <c r="E65" s="150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5"/>
    </row>
    <row r="66" spans="1:65">
      <c r="A66" s="29"/>
      <c r="B66" s="20" t="s">
        <v>273</v>
      </c>
      <c r="C66" s="12"/>
      <c r="D66" s="22">
        <v>3.1999999999999997</v>
      </c>
      <c r="E66" s="150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5"/>
    </row>
    <row r="67" spans="1:65">
      <c r="A67" s="29"/>
      <c r="B67" s="3" t="s">
        <v>274</v>
      </c>
      <c r="C67" s="28"/>
      <c r="D67" s="11">
        <v>3.2</v>
      </c>
      <c r="E67" s="150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5"/>
    </row>
    <row r="68" spans="1:65">
      <c r="A68" s="29"/>
      <c r="B68" s="3" t="s">
        <v>275</v>
      </c>
      <c r="C68" s="28"/>
      <c r="D68" s="23">
        <v>6.3245553203367499E-2</v>
      </c>
      <c r="E68" s="150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5"/>
    </row>
    <row r="69" spans="1:65">
      <c r="A69" s="29"/>
      <c r="B69" s="3" t="s">
        <v>86</v>
      </c>
      <c r="C69" s="28"/>
      <c r="D69" s="13">
        <v>1.9764235376052344E-2</v>
      </c>
      <c r="E69" s="150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-1.1102230246251565E-16</v>
      </c>
      <c r="E70" s="150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 t="s">
        <v>278</v>
      </c>
      <c r="E71" s="150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BM72" s="55"/>
    </row>
    <row r="73" spans="1:65" ht="15">
      <c r="B73" s="8" t="s">
        <v>680</v>
      </c>
      <c r="BM73" s="27" t="s">
        <v>286</v>
      </c>
    </row>
    <row r="74" spans="1:65" ht="15">
      <c r="A74" s="24" t="s">
        <v>16</v>
      </c>
      <c r="B74" s="18" t="s">
        <v>110</v>
      </c>
      <c r="C74" s="15" t="s">
        <v>111</v>
      </c>
      <c r="D74" s="16" t="s">
        <v>236</v>
      </c>
      <c r="E74" s="150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7">
        <v>1</v>
      </c>
    </row>
    <row r="75" spans="1:65">
      <c r="A75" s="29"/>
      <c r="B75" s="19" t="s">
        <v>237</v>
      </c>
      <c r="C75" s="9" t="s">
        <v>237</v>
      </c>
      <c r="D75" s="148" t="s">
        <v>263</v>
      </c>
      <c r="E75" s="150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7" t="s">
        <v>3</v>
      </c>
    </row>
    <row r="76" spans="1:65">
      <c r="A76" s="29"/>
      <c r="B76" s="19"/>
      <c r="C76" s="9"/>
      <c r="D76" s="10" t="s">
        <v>341</v>
      </c>
      <c r="E76" s="150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7">
        <v>2</v>
      </c>
    </row>
    <row r="77" spans="1:65">
      <c r="A77" s="29"/>
      <c r="B77" s="19"/>
      <c r="C77" s="9"/>
      <c r="D77" s="25"/>
      <c r="E77" s="150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7">
        <v>2</v>
      </c>
    </row>
    <row r="78" spans="1:65">
      <c r="A78" s="29"/>
      <c r="B78" s="18">
        <v>1</v>
      </c>
      <c r="C78" s="14">
        <v>1</v>
      </c>
      <c r="D78" s="21">
        <v>1.8</v>
      </c>
      <c r="E78" s="150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7">
        <v>1</v>
      </c>
    </row>
    <row r="79" spans="1:65">
      <c r="A79" s="29"/>
      <c r="B79" s="19">
        <v>1</v>
      </c>
      <c r="C79" s="9">
        <v>2</v>
      </c>
      <c r="D79" s="11">
        <v>0.9</v>
      </c>
      <c r="E79" s="150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7">
        <v>26</v>
      </c>
    </row>
    <row r="80" spans="1:65">
      <c r="A80" s="29"/>
      <c r="B80" s="19">
        <v>1</v>
      </c>
      <c r="C80" s="9">
        <v>3</v>
      </c>
      <c r="D80" s="11">
        <v>1</v>
      </c>
      <c r="E80" s="150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7">
        <v>16</v>
      </c>
    </row>
    <row r="81" spans="1:65">
      <c r="A81" s="29"/>
      <c r="B81" s="19">
        <v>1</v>
      </c>
      <c r="C81" s="9">
        <v>4</v>
      </c>
      <c r="D81" s="11">
        <v>0.8</v>
      </c>
      <c r="E81" s="150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7">
        <v>1.0333333333333301</v>
      </c>
    </row>
    <row r="82" spans="1:65">
      <c r="A82" s="29"/>
      <c r="B82" s="19">
        <v>1</v>
      </c>
      <c r="C82" s="9">
        <v>5</v>
      </c>
      <c r="D82" s="11">
        <v>0.9</v>
      </c>
      <c r="E82" s="150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7">
        <v>50</v>
      </c>
    </row>
    <row r="83" spans="1:65">
      <c r="A83" s="29"/>
      <c r="B83" s="19">
        <v>1</v>
      </c>
      <c r="C83" s="9">
        <v>6</v>
      </c>
      <c r="D83" s="11">
        <v>0.8</v>
      </c>
      <c r="E83" s="150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5"/>
    </row>
    <row r="84" spans="1:65">
      <c r="A84" s="29"/>
      <c r="B84" s="20" t="s">
        <v>273</v>
      </c>
      <c r="C84" s="12"/>
      <c r="D84" s="22">
        <v>1.0333333333333334</v>
      </c>
      <c r="E84" s="150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5"/>
    </row>
    <row r="85" spans="1:65">
      <c r="A85" s="29"/>
      <c r="B85" s="3" t="s">
        <v>274</v>
      </c>
      <c r="C85" s="28"/>
      <c r="D85" s="11">
        <v>0.9</v>
      </c>
      <c r="E85" s="150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5"/>
    </row>
    <row r="86" spans="1:65">
      <c r="A86" s="29"/>
      <c r="B86" s="3" t="s">
        <v>275</v>
      </c>
      <c r="C86" s="28"/>
      <c r="D86" s="23">
        <v>0.38297084310253571</v>
      </c>
      <c r="E86" s="150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5"/>
    </row>
    <row r="87" spans="1:65">
      <c r="A87" s="29"/>
      <c r="B87" s="3" t="s">
        <v>86</v>
      </c>
      <c r="C87" s="28"/>
      <c r="D87" s="13">
        <v>0.37061694493793773</v>
      </c>
      <c r="E87" s="150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5"/>
    </row>
    <row r="88" spans="1:65">
      <c r="A88" s="29"/>
      <c r="B88" s="3" t="s">
        <v>276</v>
      </c>
      <c r="C88" s="28"/>
      <c r="D88" s="13">
        <v>3.3306690738754696E-15</v>
      </c>
      <c r="E88" s="150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5"/>
    </row>
    <row r="89" spans="1:65">
      <c r="A89" s="29"/>
      <c r="B89" s="45" t="s">
        <v>277</v>
      </c>
      <c r="C89" s="46"/>
      <c r="D89" s="44" t="s">
        <v>278</v>
      </c>
      <c r="E89" s="150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5"/>
    </row>
    <row r="90" spans="1:65">
      <c r="B90" s="30"/>
      <c r="C90" s="20"/>
      <c r="D90" s="20"/>
      <c r="BM90" s="55"/>
    </row>
    <row r="91" spans="1:65" ht="15">
      <c r="B91" s="8" t="s">
        <v>681</v>
      </c>
      <c r="BM91" s="27" t="s">
        <v>286</v>
      </c>
    </row>
    <row r="92" spans="1:65" ht="15">
      <c r="A92" s="24" t="s">
        <v>100</v>
      </c>
      <c r="B92" s="18" t="s">
        <v>110</v>
      </c>
      <c r="C92" s="15" t="s">
        <v>111</v>
      </c>
      <c r="D92" s="16" t="s">
        <v>236</v>
      </c>
      <c r="E92" s="150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7">
        <v>1</v>
      </c>
    </row>
    <row r="93" spans="1:65">
      <c r="A93" s="29"/>
      <c r="B93" s="19" t="s">
        <v>237</v>
      </c>
      <c r="C93" s="9" t="s">
        <v>237</v>
      </c>
      <c r="D93" s="148" t="s">
        <v>263</v>
      </c>
      <c r="E93" s="150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7" t="s">
        <v>1</v>
      </c>
    </row>
    <row r="94" spans="1:65">
      <c r="A94" s="29"/>
      <c r="B94" s="19"/>
      <c r="C94" s="9"/>
      <c r="D94" s="10" t="s">
        <v>342</v>
      </c>
      <c r="E94" s="150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7">
        <v>2</v>
      </c>
    </row>
    <row r="95" spans="1:65">
      <c r="A95" s="29"/>
      <c r="B95" s="19"/>
      <c r="C95" s="9"/>
      <c r="D95" s="25"/>
      <c r="E95" s="150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7">
        <v>2</v>
      </c>
    </row>
    <row r="96" spans="1:65">
      <c r="A96" s="29"/>
      <c r="B96" s="18">
        <v>1</v>
      </c>
      <c r="C96" s="14">
        <v>1</v>
      </c>
      <c r="D96" s="21">
        <v>1.76</v>
      </c>
      <c r="E96" s="150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7">
        <v>1</v>
      </c>
    </row>
    <row r="97" spans="1:65">
      <c r="A97" s="29"/>
      <c r="B97" s="19">
        <v>1</v>
      </c>
      <c r="C97" s="9">
        <v>2</v>
      </c>
      <c r="D97" s="11">
        <v>1.79</v>
      </c>
      <c r="E97" s="150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7">
        <v>14</v>
      </c>
    </row>
    <row r="98" spans="1:65">
      <c r="A98" s="29"/>
      <c r="B98" s="19">
        <v>1</v>
      </c>
      <c r="C98" s="9">
        <v>3</v>
      </c>
      <c r="D98" s="11">
        <v>1.7399999999999998</v>
      </c>
      <c r="E98" s="150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7">
        <v>16</v>
      </c>
    </row>
    <row r="99" spans="1:65">
      <c r="A99" s="29"/>
      <c r="B99" s="19">
        <v>1</v>
      </c>
      <c r="C99" s="9">
        <v>4</v>
      </c>
      <c r="D99" s="11">
        <v>1.72</v>
      </c>
      <c r="E99" s="150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7">
        <v>1.75</v>
      </c>
    </row>
    <row r="100" spans="1:65">
      <c r="A100" s="29"/>
      <c r="B100" s="19">
        <v>1</v>
      </c>
      <c r="C100" s="9">
        <v>5</v>
      </c>
      <c r="D100" s="11">
        <v>1.7500000000000002</v>
      </c>
      <c r="E100" s="150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7">
        <v>51</v>
      </c>
    </row>
    <row r="101" spans="1:65">
      <c r="A101" s="29"/>
      <c r="B101" s="19">
        <v>1</v>
      </c>
      <c r="C101" s="9">
        <v>6</v>
      </c>
      <c r="D101" s="11">
        <v>1.7399999999999998</v>
      </c>
      <c r="E101" s="150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5"/>
    </row>
    <row r="102" spans="1:65">
      <c r="A102" s="29"/>
      <c r="B102" s="20" t="s">
        <v>273</v>
      </c>
      <c r="C102" s="12"/>
      <c r="D102" s="22">
        <v>1.75</v>
      </c>
      <c r="E102" s="150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5"/>
    </row>
    <row r="103" spans="1:65">
      <c r="A103" s="29"/>
      <c r="B103" s="3" t="s">
        <v>274</v>
      </c>
      <c r="C103" s="28"/>
      <c r="D103" s="11">
        <v>1.7450000000000001</v>
      </c>
      <c r="E103" s="150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5"/>
    </row>
    <row r="104" spans="1:65">
      <c r="A104" s="29"/>
      <c r="B104" s="3" t="s">
        <v>275</v>
      </c>
      <c r="C104" s="28"/>
      <c r="D104" s="23">
        <v>2.3664319132398522E-2</v>
      </c>
      <c r="E104" s="150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5"/>
    </row>
    <row r="105" spans="1:65">
      <c r="A105" s="29"/>
      <c r="B105" s="3" t="s">
        <v>86</v>
      </c>
      <c r="C105" s="28"/>
      <c r="D105" s="13">
        <v>1.3522468075656298E-2</v>
      </c>
      <c r="E105" s="150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5"/>
    </row>
    <row r="106" spans="1:65">
      <c r="A106" s="29"/>
      <c r="B106" s="3" t="s">
        <v>276</v>
      </c>
      <c r="C106" s="28"/>
      <c r="D106" s="13">
        <v>0</v>
      </c>
      <c r="E106" s="150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5"/>
    </row>
    <row r="107" spans="1:65">
      <c r="A107" s="29"/>
      <c r="B107" s="45" t="s">
        <v>277</v>
      </c>
      <c r="C107" s="46"/>
      <c r="D107" s="44" t="s">
        <v>278</v>
      </c>
      <c r="E107" s="150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5"/>
    </row>
    <row r="108" spans="1:65">
      <c r="B108" s="30"/>
      <c r="C108" s="20"/>
      <c r="D108" s="20"/>
      <c r="BM108" s="55"/>
    </row>
    <row r="109" spans="1:65" ht="15">
      <c r="B109" s="8" t="s">
        <v>682</v>
      </c>
      <c r="BM109" s="27" t="s">
        <v>286</v>
      </c>
    </row>
    <row r="110" spans="1:65" ht="15">
      <c r="A110" s="24" t="s">
        <v>19</v>
      </c>
      <c r="B110" s="18" t="s">
        <v>110</v>
      </c>
      <c r="C110" s="15" t="s">
        <v>111</v>
      </c>
      <c r="D110" s="16" t="s">
        <v>236</v>
      </c>
      <c r="E110" s="150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7">
        <v>1</v>
      </c>
    </row>
    <row r="111" spans="1:65">
      <c r="A111" s="29"/>
      <c r="B111" s="19" t="s">
        <v>237</v>
      </c>
      <c r="C111" s="9" t="s">
        <v>237</v>
      </c>
      <c r="D111" s="148" t="s">
        <v>263</v>
      </c>
      <c r="E111" s="150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7" t="s">
        <v>3</v>
      </c>
    </row>
    <row r="112" spans="1:65">
      <c r="A112" s="29"/>
      <c r="B112" s="19"/>
      <c r="C112" s="9"/>
      <c r="D112" s="10" t="s">
        <v>341</v>
      </c>
      <c r="E112" s="150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7">
        <v>2</v>
      </c>
    </row>
    <row r="113" spans="1:65">
      <c r="A113" s="29"/>
      <c r="B113" s="19"/>
      <c r="C113" s="9"/>
      <c r="D113" s="25"/>
      <c r="E113" s="150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7">
        <v>2</v>
      </c>
    </row>
    <row r="114" spans="1:65">
      <c r="A114" s="29"/>
      <c r="B114" s="18">
        <v>1</v>
      </c>
      <c r="C114" s="14">
        <v>1</v>
      </c>
      <c r="D114" s="21">
        <v>6.3</v>
      </c>
      <c r="E114" s="150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7">
        <v>1</v>
      </c>
    </row>
    <row r="115" spans="1:65">
      <c r="A115" s="29"/>
      <c r="B115" s="19">
        <v>1</v>
      </c>
      <c r="C115" s="9">
        <v>2</v>
      </c>
      <c r="D115" s="11">
        <v>6.2</v>
      </c>
      <c r="E115" s="150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7">
        <v>27</v>
      </c>
    </row>
    <row r="116" spans="1:65">
      <c r="A116" s="29"/>
      <c r="B116" s="19">
        <v>1</v>
      </c>
      <c r="C116" s="9">
        <v>3</v>
      </c>
      <c r="D116" s="11">
        <v>6.2</v>
      </c>
      <c r="E116" s="150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7">
        <v>16</v>
      </c>
    </row>
    <row r="117" spans="1:65">
      <c r="A117" s="29"/>
      <c r="B117" s="19">
        <v>1</v>
      </c>
      <c r="C117" s="9">
        <v>4</v>
      </c>
      <c r="D117" s="11">
        <v>6.2</v>
      </c>
      <c r="E117" s="150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7">
        <v>6.2166666666666703</v>
      </c>
    </row>
    <row r="118" spans="1:65">
      <c r="A118" s="29"/>
      <c r="B118" s="19">
        <v>1</v>
      </c>
      <c r="C118" s="9">
        <v>5</v>
      </c>
      <c r="D118" s="11">
        <v>6.2</v>
      </c>
      <c r="E118" s="150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7">
        <v>52</v>
      </c>
    </row>
    <row r="119" spans="1:65">
      <c r="A119" s="29"/>
      <c r="B119" s="19">
        <v>1</v>
      </c>
      <c r="C119" s="9">
        <v>6</v>
      </c>
      <c r="D119" s="11">
        <v>6.2</v>
      </c>
      <c r="E119" s="150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5"/>
    </row>
    <row r="120" spans="1:65">
      <c r="A120" s="29"/>
      <c r="B120" s="20" t="s">
        <v>273</v>
      </c>
      <c r="C120" s="12"/>
      <c r="D120" s="22">
        <v>6.2166666666666659</v>
      </c>
      <c r="E120" s="150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5"/>
    </row>
    <row r="121" spans="1:65">
      <c r="A121" s="29"/>
      <c r="B121" s="3" t="s">
        <v>274</v>
      </c>
      <c r="C121" s="28"/>
      <c r="D121" s="11">
        <v>6.2</v>
      </c>
      <c r="E121" s="15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5"/>
    </row>
    <row r="122" spans="1:65">
      <c r="A122" s="29"/>
      <c r="B122" s="3" t="s">
        <v>275</v>
      </c>
      <c r="C122" s="28"/>
      <c r="D122" s="23">
        <v>4.0824829046386159E-2</v>
      </c>
      <c r="E122" s="15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5"/>
    </row>
    <row r="123" spans="1:65">
      <c r="A123" s="29"/>
      <c r="B123" s="3" t="s">
        <v>86</v>
      </c>
      <c r="C123" s="28"/>
      <c r="D123" s="13">
        <v>6.5669966294454951E-3</v>
      </c>
      <c r="E123" s="150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5"/>
    </row>
    <row r="124" spans="1:65">
      <c r="A124" s="29"/>
      <c r="B124" s="3" t="s">
        <v>276</v>
      </c>
      <c r="C124" s="28"/>
      <c r="D124" s="13">
        <v>-6.6613381477509392E-16</v>
      </c>
      <c r="E124" s="150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5"/>
    </row>
    <row r="125" spans="1:65">
      <c r="A125" s="29"/>
      <c r="B125" s="45" t="s">
        <v>277</v>
      </c>
      <c r="C125" s="46"/>
      <c r="D125" s="44" t="s">
        <v>278</v>
      </c>
      <c r="E125" s="150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5"/>
    </row>
    <row r="126" spans="1:65">
      <c r="B126" s="30"/>
      <c r="C126" s="20"/>
      <c r="D126" s="20"/>
      <c r="BM126" s="55"/>
    </row>
    <row r="127" spans="1:65" ht="15">
      <c r="B127" s="8" t="s">
        <v>683</v>
      </c>
      <c r="BM127" s="27" t="s">
        <v>286</v>
      </c>
    </row>
    <row r="128" spans="1:65" ht="15">
      <c r="A128" s="24" t="s">
        <v>22</v>
      </c>
      <c r="B128" s="18" t="s">
        <v>110</v>
      </c>
      <c r="C128" s="15" t="s">
        <v>111</v>
      </c>
      <c r="D128" s="16" t="s">
        <v>236</v>
      </c>
      <c r="E128" s="150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7">
        <v>1</v>
      </c>
    </row>
    <row r="129" spans="1:65">
      <c r="A129" s="29"/>
      <c r="B129" s="19" t="s">
        <v>237</v>
      </c>
      <c r="C129" s="9" t="s">
        <v>237</v>
      </c>
      <c r="D129" s="148" t="s">
        <v>263</v>
      </c>
      <c r="E129" s="150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7" t="s">
        <v>3</v>
      </c>
    </row>
    <row r="130" spans="1:65">
      <c r="A130" s="29"/>
      <c r="B130" s="19"/>
      <c r="C130" s="9"/>
      <c r="D130" s="10" t="s">
        <v>342</v>
      </c>
      <c r="E130" s="150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7">
        <v>0</v>
      </c>
    </row>
    <row r="131" spans="1:65">
      <c r="A131" s="29"/>
      <c r="B131" s="19"/>
      <c r="C131" s="9"/>
      <c r="D131" s="25"/>
      <c r="E131" s="150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7">
        <v>0</v>
      </c>
    </row>
    <row r="132" spans="1:65">
      <c r="A132" s="29"/>
      <c r="B132" s="18">
        <v>1</v>
      </c>
      <c r="C132" s="14">
        <v>1</v>
      </c>
      <c r="D132" s="221">
        <v>87</v>
      </c>
      <c r="E132" s="223"/>
      <c r="F132" s="224"/>
      <c r="G132" s="224"/>
      <c r="H132" s="224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25">
        <v>1</v>
      </c>
    </row>
    <row r="133" spans="1:65">
      <c r="A133" s="29"/>
      <c r="B133" s="19">
        <v>1</v>
      </c>
      <c r="C133" s="9">
        <v>2</v>
      </c>
      <c r="D133" s="226">
        <v>88</v>
      </c>
      <c r="E133" s="223"/>
      <c r="F133" s="224"/>
      <c r="G133" s="224"/>
      <c r="H133" s="224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5">
        <v>28</v>
      </c>
    </row>
    <row r="134" spans="1:65">
      <c r="A134" s="29"/>
      <c r="B134" s="19">
        <v>1</v>
      </c>
      <c r="C134" s="9">
        <v>3</v>
      </c>
      <c r="D134" s="226">
        <v>86</v>
      </c>
      <c r="E134" s="223"/>
      <c r="F134" s="224"/>
      <c r="G134" s="224"/>
      <c r="H134" s="224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5">
        <v>16</v>
      </c>
    </row>
    <row r="135" spans="1:65">
      <c r="A135" s="29"/>
      <c r="B135" s="19">
        <v>1</v>
      </c>
      <c r="C135" s="9">
        <v>4</v>
      </c>
      <c r="D135" s="226">
        <v>84</v>
      </c>
      <c r="E135" s="223"/>
      <c r="F135" s="224"/>
      <c r="G135" s="224"/>
      <c r="H135" s="224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5">
        <v>85.5</v>
      </c>
    </row>
    <row r="136" spans="1:65">
      <c r="A136" s="29"/>
      <c r="B136" s="19">
        <v>1</v>
      </c>
      <c r="C136" s="9">
        <v>5</v>
      </c>
      <c r="D136" s="226">
        <v>84</v>
      </c>
      <c r="E136" s="223"/>
      <c r="F136" s="224"/>
      <c r="G136" s="224"/>
      <c r="H136" s="224"/>
      <c r="I136" s="224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5">
        <v>53</v>
      </c>
    </row>
    <row r="137" spans="1:65">
      <c r="A137" s="29"/>
      <c r="B137" s="19">
        <v>1</v>
      </c>
      <c r="C137" s="9">
        <v>6</v>
      </c>
      <c r="D137" s="226">
        <v>84</v>
      </c>
      <c r="E137" s="223"/>
      <c r="F137" s="224"/>
      <c r="G137" s="224"/>
      <c r="H137" s="224"/>
      <c r="I137" s="224"/>
      <c r="J137" s="224"/>
      <c r="K137" s="224"/>
      <c r="L137" s="224"/>
      <c r="M137" s="224"/>
      <c r="N137" s="224"/>
      <c r="O137" s="224"/>
      <c r="P137" s="224"/>
      <c r="Q137" s="224"/>
      <c r="R137" s="224"/>
      <c r="S137" s="224"/>
      <c r="T137" s="224"/>
      <c r="U137" s="224"/>
      <c r="V137" s="224"/>
      <c r="W137" s="224"/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8"/>
    </row>
    <row r="138" spans="1:65">
      <c r="A138" s="29"/>
      <c r="B138" s="20" t="s">
        <v>273</v>
      </c>
      <c r="C138" s="12"/>
      <c r="D138" s="229">
        <v>85.5</v>
      </c>
      <c r="E138" s="223"/>
      <c r="F138" s="224"/>
      <c r="G138" s="224"/>
      <c r="H138" s="224"/>
      <c r="I138" s="224"/>
      <c r="J138" s="224"/>
      <c r="K138" s="224"/>
      <c r="L138" s="224"/>
      <c r="M138" s="224"/>
      <c r="N138" s="224"/>
      <c r="O138" s="224"/>
      <c r="P138" s="224"/>
      <c r="Q138" s="224"/>
      <c r="R138" s="224"/>
      <c r="S138" s="224"/>
      <c r="T138" s="224"/>
      <c r="U138" s="224"/>
      <c r="V138" s="224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28"/>
    </row>
    <row r="139" spans="1:65">
      <c r="A139" s="29"/>
      <c r="B139" s="3" t="s">
        <v>274</v>
      </c>
      <c r="C139" s="28"/>
      <c r="D139" s="226">
        <v>85</v>
      </c>
      <c r="E139" s="223"/>
      <c r="F139" s="224"/>
      <c r="G139" s="224"/>
      <c r="H139" s="224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228"/>
    </row>
    <row r="140" spans="1:65">
      <c r="A140" s="29"/>
      <c r="B140" s="3" t="s">
        <v>275</v>
      </c>
      <c r="C140" s="28"/>
      <c r="D140" s="226">
        <v>1.7606816861659009</v>
      </c>
      <c r="E140" s="223"/>
      <c r="F140" s="224"/>
      <c r="G140" s="224"/>
      <c r="H140" s="224"/>
      <c r="I140" s="224"/>
      <c r="J140" s="224"/>
      <c r="K140" s="224"/>
      <c r="L140" s="224"/>
      <c r="M140" s="224"/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228"/>
    </row>
    <row r="141" spans="1:65">
      <c r="A141" s="29"/>
      <c r="B141" s="3" t="s">
        <v>86</v>
      </c>
      <c r="C141" s="28"/>
      <c r="D141" s="13">
        <v>2.0592768259250303E-2</v>
      </c>
      <c r="E141" s="150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5"/>
    </row>
    <row r="142" spans="1:65">
      <c r="A142" s="29"/>
      <c r="B142" s="3" t="s">
        <v>276</v>
      </c>
      <c r="C142" s="28"/>
      <c r="D142" s="13">
        <v>0</v>
      </c>
      <c r="E142" s="150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5"/>
    </row>
    <row r="143" spans="1:65">
      <c r="A143" s="29"/>
      <c r="B143" s="45" t="s">
        <v>277</v>
      </c>
      <c r="C143" s="46"/>
      <c r="D143" s="44" t="s">
        <v>278</v>
      </c>
      <c r="E143" s="150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5"/>
    </row>
    <row r="144" spans="1:65">
      <c r="B144" s="30"/>
      <c r="C144" s="20"/>
      <c r="D144" s="20"/>
      <c r="BM144" s="55"/>
    </row>
    <row r="145" spans="1:65" ht="15">
      <c r="B145" s="8" t="s">
        <v>684</v>
      </c>
      <c r="BM145" s="27" t="s">
        <v>286</v>
      </c>
    </row>
    <row r="146" spans="1:65" ht="15">
      <c r="A146" s="24" t="s">
        <v>25</v>
      </c>
      <c r="B146" s="18" t="s">
        <v>110</v>
      </c>
      <c r="C146" s="15" t="s">
        <v>111</v>
      </c>
      <c r="D146" s="16" t="s">
        <v>236</v>
      </c>
      <c r="E146" s="150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7">
        <v>1</v>
      </c>
    </row>
    <row r="147" spans="1:65">
      <c r="A147" s="29"/>
      <c r="B147" s="19" t="s">
        <v>237</v>
      </c>
      <c r="C147" s="9" t="s">
        <v>237</v>
      </c>
      <c r="D147" s="148" t="s">
        <v>263</v>
      </c>
      <c r="E147" s="150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7" t="s">
        <v>3</v>
      </c>
    </row>
    <row r="148" spans="1:65">
      <c r="A148" s="29"/>
      <c r="B148" s="19"/>
      <c r="C148" s="9"/>
      <c r="D148" s="10" t="s">
        <v>341</v>
      </c>
      <c r="E148" s="150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7">
        <v>2</v>
      </c>
    </row>
    <row r="149" spans="1:65">
      <c r="A149" s="29"/>
      <c r="B149" s="19"/>
      <c r="C149" s="9"/>
      <c r="D149" s="25"/>
      <c r="E149" s="150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7">
        <v>2</v>
      </c>
    </row>
    <row r="150" spans="1:65">
      <c r="A150" s="29"/>
      <c r="B150" s="18">
        <v>1</v>
      </c>
      <c r="C150" s="14">
        <v>1</v>
      </c>
      <c r="D150" s="21">
        <v>2.2200000000000002</v>
      </c>
      <c r="E150" s="150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7">
        <v>1</v>
      </c>
    </row>
    <row r="151" spans="1:65">
      <c r="A151" s="29"/>
      <c r="B151" s="19">
        <v>1</v>
      </c>
      <c r="C151" s="9">
        <v>2</v>
      </c>
      <c r="D151" s="11">
        <v>2.16</v>
      </c>
      <c r="E151" s="150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7">
        <v>16</v>
      </c>
    </row>
    <row r="152" spans="1:65">
      <c r="A152" s="29"/>
      <c r="B152" s="19">
        <v>1</v>
      </c>
      <c r="C152" s="9">
        <v>3</v>
      </c>
      <c r="D152" s="11">
        <v>2.21</v>
      </c>
      <c r="E152" s="150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7">
        <v>16</v>
      </c>
    </row>
    <row r="153" spans="1:65">
      <c r="A153" s="29"/>
      <c r="B153" s="19">
        <v>1</v>
      </c>
      <c r="C153" s="9">
        <v>4</v>
      </c>
      <c r="D153" s="11">
        <v>2.15</v>
      </c>
      <c r="E153" s="150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7">
        <v>2.1516666666666699</v>
      </c>
    </row>
    <row r="154" spans="1:65">
      <c r="A154" s="29"/>
      <c r="B154" s="19">
        <v>1</v>
      </c>
      <c r="C154" s="9">
        <v>5</v>
      </c>
      <c r="D154" s="11">
        <v>2.0699999999999998</v>
      </c>
      <c r="E154" s="150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7">
        <v>54</v>
      </c>
    </row>
    <row r="155" spans="1:65">
      <c r="A155" s="29"/>
      <c r="B155" s="19">
        <v>1</v>
      </c>
      <c r="C155" s="9">
        <v>6</v>
      </c>
      <c r="D155" s="11">
        <v>2.1</v>
      </c>
      <c r="E155" s="150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5"/>
    </row>
    <row r="156" spans="1:65">
      <c r="A156" s="29"/>
      <c r="B156" s="20" t="s">
        <v>273</v>
      </c>
      <c r="C156" s="12"/>
      <c r="D156" s="22">
        <v>2.1516666666666668</v>
      </c>
      <c r="E156" s="150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5"/>
    </row>
    <row r="157" spans="1:65">
      <c r="A157" s="29"/>
      <c r="B157" s="3" t="s">
        <v>274</v>
      </c>
      <c r="C157" s="28"/>
      <c r="D157" s="11">
        <v>2.1550000000000002</v>
      </c>
      <c r="E157" s="150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5"/>
    </row>
    <row r="158" spans="1:65">
      <c r="A158" s="29"/>
      <c r="B158" s="3" t="s">
        <v>275</v>
      </c>
      <c r="C158" s="28"/>
      <c r="D158" s="23">
        <v>5.9132619311735843E-2</v>
      </c>
      <c r="E158" s="150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5"/>
    </row>
    <row r="159" spans="1:65">
      <c r="A159" s="29"/>
      <c r="B159" s="3" t="s">
        <v>86</v>
      </c>
      <c r="C159" s="28"/>
      <c r="D159" s="13">
        <v>2.7482239804060032E-2</v>
      </c>
      <c r="E159" s="150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5"/>
    </row>
    <row r="160" spans="1:65">
      <c r="A160" s="29"/>
      <c r="B160" s="3" t="s">
        <v>276</v>
      </c>
      <c r="C160" s="28"/>
      <c r="D160" s="13">
        <v>-1.4432899320127035E-15</v>
      </c>
      <c r="E160" s="150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5"/>
    </row>
    <row r="161" spans="1:65">
      <c r="A161" s="29"/>
      <c r="B161" s="45" t="s">
        <v>277</v>
      </c>
      <c r="C161" s="46"/>
      <c r="D161" s="44" t="s">
        <v>278</v>
      </c>
      <c r="E161" s="150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5"/>
    </row>
    <row r="162" spans="1:65">
      <c r="B162" s="30"/>
      <c r="C162" s="20"/>
      <c r="D162" s="20"/>
      <c r="BM162" s="55"/>
    </row>
    <row r="163" spans="1:65" ht="15">
      <c r="B163" s="8" t="s">
        <v>685</v>
      </c>
      <c r="BM163" s="27" t="s">
        <v>286</v>
      </c>
    </row>
    <row r="164" spans="1:65" ht="15">
      <c r="A164" s="24" t="s">
        <v>51</v>
      </c>
      <c r="B164" s="18" t="s">
        <v>110</v>
      </c>
      <c r="C164" s="15" t="s">
        <v>111</v>
      </c>
      <c r="D164" s="16" t="s">
        <v>236</v>
      </c>
      <c r="E164" s="150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7">
        <v>1</v>
      </c>
    </row>
    <row r="165" spans="1:65">
      <c r="A165" s="29"/>
      <c r="B165" s="19" t="s">
        <v>237</v>
      </c>
      <c r="C165" s="9" t="s">
        <v>237</v>
      </c>
      <c r="D165" s="148" t="s">
        <v>263</v>
      </c>
      <c r="E165" s="150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7" t="s">
        <v>3</v>
      </c>
    </row>
    <row r="166" spans="1:65">
      <c r="A166" s="29"/>
      <c r="B166" s="19"/>
      <c r="C166" s="9"/>
      <c r="D166" s="10" t="s">
        <v>342</v>
      </c>
      <c r="E166" s="150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7">
        <v>1</v>
      </c>
    </row>
    <row r="167" spans="1:65">
      <c r="A167" s="29"/>
      <c r="B167" s="19"/>
      <c r="C167" s="9"/>
      <c r="D167" s="25"/>
      <c r="E167" s="150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7">
        <v>1</v>
      </c>
    </row>
    <row r="168" spans="1:65">
      <c r="A168" s="29"/>
      <c r="B168" s="18">
        <v>1</v>
      </c>
      <c r="C168" s="14">
        <v>1</v>
      </c>
      <c r="D168" s="210">
        <v>14</v>
      </c>
      <c r="E168" s="212"/>
      <c r="F168" s="213"/>
      <c r="G168" s="213"/>
      <c r="H168" s="213"/>
      <c r="I168" s="213"/>
      <c r="J168" s="213"/>
      <c r="K168" s="213"/>
      <c r="L168" s="213"/>
      <c r="M168" s="213"/>
      <c r="N168" s="213"/>
      <c r="O168" s="213"/>
      <c r="P168" s="213"/>
      <c r="Q168" s="213"/>
      <c r="R168" s="213"/>
      <c r="S168" s="213"/>
      <c r="T168" s="213"/>
      <c r="U168" s="213"/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  <c r="BI168" s="213"/>
      <c r="BJ168" s="213"/>
      <c r="BK168" s="213"/>
      <c r="BL168" s="213"/>
      <c r="BM168" s="214">
        <v>1</v>
      </c>
    </row>
    <row r="169" spans="1:65">
      <c r="A169" s="29"/>
      <c r="B169" s="19">
        <v>1</v>
      </c>
      <c r="C169" s="9">
        <v>2</v>
      </c>
      <c r="D169" s="215">
        <v>14</v>
      </c>
      <c r="E169" s="212"/>
      <c r="F169" s="213"/>
      <c r="G169" s="213"/>
      <c r="H169" s="213"/>
      <c r="I169" s="213"/>
      <c r="J169" s="213"/>
      <c r="K169" s="213"/>
      <c r="L169" s="213"/>
      <c r="M169" s="213"/>
      <c r="N169" s="213"/>
      <c r="O169" s="213"/>
      <c r="P169" s="213"/>
      <c r="Q169" s="213"/>
      <c r="R169" s="213"/>
      <c r="S169" s="213"/>
      <c r="T169" s="213"/>
      <c r="U169" s="21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  <c r="BI169" s="213"/>
      <c r="BJ169" s="213"/>
      <c r="BK169" s="213"/>
      <c r="BL169" s="213"/>
      <c r="BM169" s="214">
        <v>30</v>
      </c>
    </row>
    <row r="170" spans="1:65">
      <c r="A170" s="29"/>
      <c r="B170" s="19">
        <v>1</v>
      </c>
      <c r="C170" s="9">
        <v>3</v>
      </c>
      <c r="D170" s="215">
        <v>16</v>
      </c>
      <c r="E170" s="212"/>
      <c r="F170" s="213"/>
      <c r="G170" s="213"/>
      <c r="H170" s="213"/>
      <c r="I170" s="213"/>
      <c r="J170" s="213"/>
      <c r="K170" s="213"/>
      <c r="L170" s="213"/>
      <c r="M170" s="213"/>
      <c r="N170" s="213"/>
      <c r="O170" s="213"/>
      <c r="P170" s="213"/>
      <c r="Q170" s="213"/>
      <c r="R170" s="213"/>
      <c r="S170" s="213"/>
      <c r="T170" s="213"/>
      <c r="U170" s="213"/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  <c r="BI170" s="213"/>
      <c r="BJ170" s="213"/>
      <c r="BK170" s="213"/>
      <c r="BL170" s="213"/>
      <c r="BM170" s="214">
        <v>16</v>
      </c>
    </row>
    <row r="171" spans="1:65">
      <c r="A171" s="29"/>
      <c r="B171" s="19">
        <v>1</v>
      </c>
      <c r="C171" s="9">
        <v>4</v>
      </c>
      <c r="D171" s="215">
        <v>12</v>
      </c>
      <c r="E171" s="212"/>
      <c r="F171" s="213"/>
      <c r="G171" s="213"/>
      <c r="H171" s="213"/>
      <c r="I171" s="213"/>
      <c r="J171" s="213"/>
      <c r="K171" s="213"/>
      <c r="L171" s="213"/>
      <c r="M171" s="213"/>
      <c r="N171" s="213"/>
      <c r="O171" s="213"/>
      <c r="P171" s="213"/>
      <c r="Q171" s="213"/>
      <c r="R171" s="213"/>
      <c r="S171" s="213"/>
      <c r="T171" s="213"/>
      <c r="U171" s="21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  <c r="BI171" s="213"/>
      <c r="BJ171" s="213"/>
      <c r="BK171" s="213"/>
      <c r="BL171" s="213"/>
      <c r="BM171" s="214">
        <v>13.8333333333333</v>
      </c>
    </row>
    <row r="172" spans="1:65">
      <c r="A172" s="29"/>
      <c r="B172" s="19">
        <v>1</v>
      </c>
      <c r="C172" s="9">
        <v>5</v>
      </c>
      <c r="D172" s="215">
        <v>14</v>
      </c>
      <c r="E172" s="212"/>
      <c r="F172" s="213"/>
      <c r="G172" s="213"/>
      <c r="H172" s="213"/>
      <c r="I172" s="213"/>
      <c r="J172" s="213"/>
      <c r="K172" s="213"/>
      <c r="L172" s="213"/>
      <c r="M172" s="213"/>
      <c r="N172" s="213"/>
      <c r="O172" s="213"/>
      <c r="P172" s="213"/>
      <c r="Q172" s="213"/>
      <c r="R172" s="213"/>
      <c r="S172" s="213"/>
      <c r="T172" s="213"/>
      <c r="U172" s="213"/>
      <c r="V172" s="213"/>
      <c r="W172" s="213"/>
      <c r="X172" s="213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3"/>
      <c r="AT172" s="213"/>
      <c r="AU172" s="213"/>
      <c r="AV172" s="213"/>
      <c r="AW172" s="213"/>
      <c r="AX172" s="213"/>
      <c r="AY172" s="213"/>
      <c r="AZ172" s="213"/>
      <c r="BA172" s="213"/>
      <c r="BB172" s="213"/>
      <c r="BC172" s="213"/>
      <c r="BD172" s="213"/>
      <c r="BE172" s="213"/>
      <c r="BF172" s="213"/>
      <c r="BG172" s="213"/>
      <c r="BH172" s="213"/>
      <c r="BI172" s="213"/>
      <c r="BJ172" s="213"/>
      <c r="BK172" s="213"/>
      <c r="BL172" s="213"/>
      <c r="BM172" s="214">
        <v>55</v>
      </c>
    </row>
    <row r="173" spans="1:65">
      <c r="A173" s="29"/>
      <c r="B173" s="19">
        <v>1</v>
      </c>
      <c r="C173" s="9">
        <v>6</v>
      </c>
      <c r="D173" s="215">
        <v>13</v>
      </c>
      <c r="E173" s="212"/>
      <c r="F173" s="213"/>
      <c r="G173" s="213"/>
      <c r="H173" s="213"/>
      <c r="I173" s="213"/>
      <c r="J173" s="213"/>
      <c r="K173" s="213"/>
      <c r="L173" s="213"/>
      <c r="M173" s="213"/>
      <c r="N173" s="213"/>
      <c r="O173" s="213"/>
      <c r="P173" s="213"/>
      <c r="Q173" s="213"/>
      <c r="R173" s="213"/>
      <c r="S173" s="213"/>
      <c r="T173" s="213"/>
      <c r="U173" s="213"/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  <c r="BI173" s="213"/>
      <c r="BJ173" s="213"/>
      <c r="BK173" s="213"/>
      <c r="BL173" s="213"/>
      <c r="BM173" s="218"/>
    </row>
    <row r="174" spans="1:65">
      <c r="A174" s="29"/>
      <c r="B174" s="20" t="s">
        <v>273</v>
      </c>
      <c r="C174" s="12"/>
      <c r="D174" s="219">
        <v>13.833333333333334</v>
      </c>
      <c r="E174" s="212"/>
      <c r="F174" s="213"/>
      <c r="G174" s="213"/>
      <c r="H174" s="213"/>
      <c r="I174" s="213"/>
      <c r="J174" s="213"/>
      <c r="K174" s="213"/>
      <c r="L174" s="213"/>
      <c r="M174" s="213"/>
      <c r="N174" s="213"/>
      <c r="O174" s="213"/>
      <c r="P174" s="213"/>
      <c r="Q174" s="213"/>
      <c r="R174" s="213"/>
      <c r="S174" s="213"/>
      <c r="T174" s="213"/>
      <c r="U174" s="21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  <c r="BI174" s="213"/>
      <c r="BJ174" s="213"/>
      <c r="BK174" s="213"/>
      <c r="BL174" s="213"/>
      <c r="BM174" s="218"/>
    </row>
    <row r="175" spans="1:65">
      <c r="A175" s="29"/>
      <c r="B175" s="3" t="s">
        <v>274</v>
      </c>
      <c r="C175" s="28"/>
      <c r="D175" s="215">
        <v>14</v>
      </c>
      <c r="E175" s="212"/>
      <c r="F175" s="213"/>
      <c r="G175" s="213"/>
      <c r="H175" s="213"/>
      <c r="I175" s="213"/>
      <c r="J175" s="213"/>
      <c r="K175" s="213"/>
      <c r="L175" s="213"/>
      <c r="M175" s="213"/>
      <c r="N175" s="213"/>
      <c r="O175" s="213"/>
      <c r="P175" s="213"/>
      <c r="Q175" s="213"/>
      <c r="R175" s="213"/>
      <c r="S175" s="213"/>
      <c r="T175" s="213"/>
      <c r="U175" s="213"/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  <c r="BI175" s="213"/>
      <c r="BJ175" s="213"/>
      <c r="BK175" s="213"/>
      <c r="BL175" s="213"/>
      <c r="BM175" s="218"/>
    </row>
    <row r="176" spans="1:65">
      <c r="A176" s="29"/>
      <c r="B176" s="3" t="s">
        <v>275</v>
      </c>
      <c r="C176" s="28"/>
      <c r="D176" s="215">
        <v>1.3291601358251257</v>
      </c>
      <c r="E176" s="212"/>
      <c r="F176" s="213"/>
      <c r="G176" s="213"/>
      <c r="H176" s="213"/>
      <c r="I176" s="213"/>
      <c r="J176" s="213"/>
      <c r="K176" s="213"/>
      <c r="L176" s="213"/>
      <c r="M176" s="213"/>
      <c r="N176" s="213"/>
      <c r="O176" s="213"/>
      <c r="P176" s="213"/>
      <c r="Q176" s="213"/>
      <c r="R176" s="213"/>
      <c r="S176" s="213"/>
      <c r="T176" s="213"/>
      <c r="U176" s="21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  <c r="BI176" s="213"/>
      <c r="BJ176" s="213"/>
      <c r="BK176" s="213"/>
      <c r="BL176" s="213"/>
      <c r="BM176" s="218"/>
    </row>
    <row r="177" spans="1:65">
      <c r="A177" s="29"/>
      <c r="B177" s="3" t="s">
        <v>86</v>
      </c>
      <c r="C177" s="28"/>
      <c r="D177" s="13">
        <v>9.6083865240370533E-2</v>
      </c>
      <c r="E177" s="150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5"/>
    </row>
    <row r="178" spans="1:65">
      <c r="A178" s="29"/>
      <c r="B178" s="3" t="s">
        <v>276</v>
      </c>
      <c r="C178" s="28"/>
      <c r="D178" s="13">
        <v>2.4424906541753444E-15</v>
      </c>
      <c r="E178" s="150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5"/>
    </row>
    <row r="179" spans="1:65">
      <c r="A179" s="29"/>
      <c r="B179" s="45" t="s">
        <v>277</v>
      </c>
      <c r="C179" s="46"/>
      <c r="D179" s="44" t="s">
        <v>278</v>
      </c>
      <c r="E179" s="150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5"/>
    </row>
    <row r="180" spans="1:65">
      <c r="B180" s="30"/>
      <c r="C180" s="20"/>
      <c r="D180" s="20"/>
      <c r="BM180" s="55"/>
    </row>
    <row r="181" spans="1:65" ht="15">
      <c r="B181" s="8" t="s">
        <v>686</v>
      </c>
      <c r="BM181" s="27" t="s">
        <v>286</v>
      </c>
    </row>
    <row r="182" spans="1:65" ht="15">
      <c r="A182" s="24" t="s">
        <v>28</v>
      </c>
      <c r="B182" s="18" t="s">
        <v>110</v>
      </c>
      <c r="C182" s="15" t="s">
        <v>111</v>
      </c>
      <c r="D182" s="16" t="s">
        <v>236</v>
      </c>
      <c r="E182" s="150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7">
        <v>1</v>
      </c>
    </row>
    <row r="183" spans="1:65">
      <c r="A183" s="29"/>
      <c r="B183" s="19" t="s">
        <v>237</v>
      </c>
      <c r="C183" s="9" t="s">
        <v>237</v>
      </c>
      <c r="D183" s="148" t="s">
        <v>263</v>
      </c>
      <c r="E183" s="150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7" t="s">
        <v>3</v>
      </c>
    </row>
    <row r="184" spans="1:65">
      <c r="A184" s="29"/>
      <c r="B184" s="19"/>
      <c r="C184" s="9"/>
      <c r="D184" s="10" t="s">
        <v>341</v>
      </c>
      <c r="E184" s="150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7">
        <v>2</v>
      </c>
    </row>
    <row r="185" spans="1:65">
      <c r="A185" s="29"/>
      <c r="B185" s="19"/>
      <c r="C185" s="9"/>
      <c r="D185" s="25"/>
      <c r="E185" s="150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7">
        <v>2</v>
      </c>
    </row>
    <row r="186" spans="1:65">
      <c r="A186" s="29"/>
      <c r="B186" s="18">
        <v>1</v>
      </c>
      <c r="C186" s="14">
        <v>1</v>
      </c>
      <c r="D186" s="21">
        <v>6.4</v>
      </c>
      <c r="E186" s="150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7">
        <v>1</v>
      </c>
    </row>
    <row r="187" spans="1:65">
      <c r="A187" s="29"/>
      <c r="B187" s="19">
        <v>1</v>
      </c>
      <c r="C187" s="9">
        <v>2</v>
      </c>
      <c r="D187" s="11">
        <v>6.5</v>
      </c>
      <c r="E187" s="150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7">
        <v>31</v>
      </c>
    </row>
    <row r="188" spans="1:65">
      <c r="A188" s="29"/>
      <c r="B188" s="19">
        <v>1</v>
      </c>
      <c r="C188" s="9">
        <v>3</v>
      </c>
      <c r="D188" s="11">
        <v>6.5</v>
      </c>
      <c r="E188" s="150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7">
        <v>16</v>
      </c>
    </row>
    <row r="189" spans="1:65">
      <c r="A189" s="29"/>
      <c r="B189" s="19">
        <v>1</v>
      </c>
      <c r="C189" s="9">
        <v>4</v>
      </c>
      <c r="D189" s="11">
        <v>6.3</v>
      </c>
      <c r="E189" s="150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7">
        <v>6.4</v>
      </c>
    </row>
    <row r="190" spans="1:65">
      <c r="A190" s="29"/>
      <c r="B190" s="19">
        <v>1</v>
      </c>
      <c r="C190" s="9">
        <v>5</v>
      </c>
      <c r="D190" s="11">
        <v>6.4</v>
      </c>
      <c r="E190" s="150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7">
        <v>56</v>
      </c>
    </row>
    <row r="191" spans="1:65">
      <c r="A191" s="29"/>
      <c r="B191" s="19">
        <v>1</v>
      </c>
      <c r="C191" s="9">
        <v>6</v>
      </c>
      <c r="D191" s="11">
        <v>6.3</v>
      </c>
      <c r="E191" s="150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5"/>
    </row>
    <row r="192" spans="1:65">
      <c r="A192" s="29"/>
      <c r="B192" s="20" t="s">
        <v>273</v>
      </c>
      <c r="C192" s="12"/>
      <c r="D192" s="22">
        <v>6.3999999999999995</v>
      </c>
      <c r="E192" s="150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5"/>
    </row>
    <row r="193" spans="1:65">
      <c r="A193" s="29"/>
      <c r="B193" s="3" t="s">
        <v>274</v>
      </c>
      <c r="C193" s="28"/>
      <c r="D193" s="11">
        <v>6.4</v>
      </c>
      <c r="E193" s="150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5"/>
    </row>
    <row r="194" spans="1:65">
      <c r="A194" s="29"/>
      <c r="B194" s="3" t="s">
        <v>275</v>
      </c>
      <c r="C194" s="28"/>
      <c r="D194" s="23">
        <v>8.9442719099991672E-2</v>
      </c>
      <c r="E194" s="150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5"/>
    </row>
    <row r="195" spans="1:65">
      <c r="A195" s="29"/>
      <c r="B195" s="3" t="s">
        <v>86</v>
      </c>
      <c r="C195" s="28"/>
      <c r="D195" s="13">
        <v>1.3975424859373699E-2</v>
      </c>
      <c r="E195" s="150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5"/>
    </row>
    <row r="196" spans="1:65">
      <c r="A196" s="29"/>
      <c r="B196" s="3" t="s">
        <v>276</v>
      </c>
      <c r="C196" s="28"/>
      <c r="D196" s="13">
        <v>-1.1102230246251565E-16</v>
      </c>
      <c r="E196" s="150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5"/>
    </row>
    <row r="197" spans="1:65">
      <c r="A197" s="29"/>
      <c r="B197" s="45" t="s">
        <v>277</v>
      </c>
      <c r="C197" s="46"/>
      <c r="D197" s="44" t="s">
        <v>278</v>
      </c>
      <c r="E197" s="150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5"/>
    </row>
    <row r="198" spans="1:65">
      <c r="B198" s="30"/>
      <c r="C198" s="20"/>
      <c r="D198" s="20"/>
      <c r="BM198" s="55"/>
    </row>
    <row r="199" spans="1:65" ht="15">
      <c r="B199" s="8" t="s">
        <v>687</v>
      </c>
      <c r="BM199" s="27" t="s">
        <v>286</v>
      </c>
    </row>
    <row r="200" spans="1:65" ht="15">
      <c r="A200" s="24" t="s">
        <v>0</v>
      </c>
      <c r="B200" s="18" t="s">
        <v>110</v>
      </c>
      <c r="C200" s="15" t="s">
        <v>111</v>
      </c>
      <c r="D200" s="16" t="s">
        <v>236</v>
      </c>
      <c r="E200" s="150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7">
        <v>1</v>
      </c>
    </row>
    <row r="201" spans="1:65">
      <c r="A201" s="29"/>
      <c r="B201" s="19" t="s">
        <v>237</v>
      </c>
      <c r="C201" s="9" t="s">
        <v>237</v>
      </c>
      <c r="D201" s="148" t="s">
        <v>263</v>
      </c>
      <c r="E201" s="150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7" t="s">
        <v>1</v>
      </c>
    </row>
    <row r="202" spans="1:65">
      <c r="A202" s="29"/>
      <c r="B202" s="19"/>
      <c r="C202" s="9"/>
      <c r="D202" s="10" t="s">
        <v>341</v>
      </c>
      <c r="E202" s="150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7">
        <v>3</v>
      </c>
    </row>
    <row r="203" spans="1:65">
      <c r="A203" s="29"/>
      <c r="B203" s="19"/>
      <c r="C203" s="9"/>
      <c r="D203" s="25"/>
      <c r="E203" s="150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7">
        <v>3</v>
      </c>
    </row>
    <row r="204" spans="1:65">
      <c r="A204" s="29"/>
      <c r="B204" s="18">
        <v>1</v>
      </c>
      <c r="C204" s="14">
        <v>1</v>
      </c>
      <c r="D204" s="200">
        <v>5.8699999999999995E-2</v>
      </c>
      <c r="E204" s="202"/>
      <c r="F204" s="203"/>
      <c r="G204" s="203"/>
      <c r="H204" s="203"/>
      <c r="I204" s="203"/>
      <c r="J204" s="203"/>
      <c r="K204" s="203"/>
      <c r="L204" s="203"/>
      <c r="M204" s="203"/>
      <c r="N204" s="203"/>
      <c r="O204" s="203"/>
      <c r="P204" s="203"/>
      <c r="Q204" s="203"/>
      <c r="R204" s="203"/>
      <c r="S204" s="203"/>
      <c r="T204" s="203"/>
      <c r="U204" s="203"/>
      <c r="V204" s="203"/>
      <c r="W204" s="203"/>
      <c r="X204" s="203"/>
      <c r="Y204" s="203"/>
      <c r="Z204" s="203"/>
      <c r="AA204" s="203"/>
      <c r="AB204" s="203"/>
      <c r="AC204" s="203"/>
      <c r="AD204" s="203"/>
      <c r="AE204" s="203"/>
      <c r="AF204" s="203"/>
      <c r="AG204" s="203"/>
      <c r="AH204" s="203"/>
      <c r="AI204" s="203"/>
      <c r="AJ204" s="203"/>
      <c r="AK204" s="203"/>
      <c r="AL204" s="203"/>
      <c r="AM204" s="203"/>
      <c r="AN204" s="203"/>
      <c r="AO204" s="203"/>
      <c r="AP204" s="203"/>
      <c r="AQ204" s="203"/>
      <c r="AR204" s="203"/>
      <c r="AS204" s="203"/>
      <c r="AT204" s="203"/>
      <c r="AU204" s="203"/>
      <c r="AV204" s="203"/>
      <c r="AW204" s="203"/>
      <c r="AX204" s="203"/>
      <c r="AY204" s="203"/>
      <c r="AZ204" s="203"/>
      <c r="BA204" s="203"/>
      <c r="BB204" s="203"/>
      <c r="BC204" s="203"/>
      <c r="BD204" s="203"/>
      <c r="BE204" s="203"/>
      <c r="BF204" s="203"/>
      <c r="BG204" s="203"/>
      <c r="BH204" s="203"/>
      <c r="BI204" s="203"/>
      <c r="BJ204" s="203"/>
      <c r="BK204" s="203"/>
      <c r="BL204" s="203"/>
      <c r="BM204" s="204">
        <v>1</v>
      </c>
    </row>
    <row r="205" spans="1:65">
      <c r="A205" s="29"/>
      <c r="B205" s="19">
        <v>1</v>
      </c>
      <c r="C205" s="9">
        <v>2</v>
      </c>
      <c r="D205" s="23">
        <v>5.7200000000000001E-2</v>
      </c>
      <c r="E205" s="202"/>
      <c r="F205" s="203"/>
      <c r="G205" s="203"/>
      <c r="H205" s="203"/>
      <c r="I205" s="203"/>
      <c r="J205" s="203"/>
      <c r="K205" s="203"/>
      <c r="L205" s="203"/>
      <c r="M205" s="203"/>
      <c r="N205" s="203"/>
      <c r="O205" s="203"/>
      <c r="P205" s="203"/>
      <c r="Q205" s="203"/>
      <c r="R205" s="203"/>
      <c r="S205" s="203"/>
      <c r="T205" s="203"/>
      <c r="U205" s="203"/>
      <c r="V205" s="203"/>
      <c r="W205" s="203"/>
      <c r="X205" s="203"/>
      <c r="Y205" s="203"/>
      <c r="Z205" s="203"/>
      <c r="AA205" s="203"/>
      <c r="AB205" s="203"/>
      <c r="AC205" s="203"/>
      <c r="AD205" s="203"/>
      <c r="AE205" s="203"/>
      <c r="AF205" s="203"/>
      <c r="AG205" s="203"/>
      <c r="AH205" s="203"/>
      <c r="AI205" s="203"/>
      <c r="AJ205" s="203"/>
      <c r="AK205" s="203"/>
      <c r="AL205" s="203"/>
      <c r="AM205" s="203"/>
      <c r="AN205" s="203"/>
      <c r="AO205" s="203"/>
      <c r="AP205" s="203"/>
      <c r="AQ205" s="203"/>
      <c r="AR205" s="203"/>
      <c r="AS205" s="203"/>
      <c r="AT205" s="203"/>
      <c r="AU205" s="203"/>
      <c r="AV205" s="203"/>
      <c r="AW205" s="203"/>
      <c r="AX205" s="203"/>
      <c r="AY205" s="203"/>
      <c r="AZ205" s="203"/>
      <c r="BA205" s="203"/>
      <c r="BB205" s="203"/>
      <c r="BC205" s="203"/>
      <c r="BD205" s="203"/>
      <c r="BE205" s="203"/>
      <c r="BF205" s="203"/>
      <c r="BG205" s="203"/>
      <c r="BH205" s="203"/>
      <c r="BI205" s="203"/>
      <c r="BJ205" s="203"/>
      <c r="BK205" s="203"/>
      <c r="BL205" s="203"/>
      <c r="BM205" s="204">
        <v>18</v>
      </c>
    </row>
    <row r="206" spans="1:65">
      <c r="A206" s="29"/>
      <c r="B206" s="19">
        <v>1</v>
      </c>
      <c r="C206" s="9">
        <v>3</v>
      </c>
      <c r="D206" s="23">
        <v>5.7099999999999998E-2</v>
      </c>
      <c r="E206" s="202"/>
      <c r="F206" s="203"/>
      <c r="G206" s="203"/>
      <c r="H206" s="203"/>
      <c r="I206" s="203"/>
      <c r="J206" s="203"/>
      <c r="K206" s="203"/>
      <c r="L206" s="203"/>
      <c r="M206" s="203"/>
      <c r="N206" s="203"/>
      <c r="O206" s="203"/>
      <c r="P206" s="203"/>
      <c r="Q206" s="203"/>
      <c r="R206" s="203"/>
      <c r="S206" s="203"/>
      <c r="T206" s="203"/>
      <c r="U206" s="203"/>
      <c r="V206" s="203"/>
      <c r="W206" s="203"/>
      <c r="X206" s="203"/>
      <c r="Y206" s="203"/>
      <c r="Z206" s="203"/>
      <c r="AA206" s="203"/>
      <c r="AB206" s="203"/>
      <c r="AC206" s="203"/>
      <c r="AD206" s="203"/>
      <c r="AE206" s="203"/>
      <c r="AF206" s="203"/>
      <c r="AG206" s="203"/>
      <c r="AH206" s="203"/>
      <c r="AI206" s="203"/>
      <c r="AJ206" s="203"/>
      <c r="AK206" s="203"/>
      <c r="AL206" s="203"/>
      <c r="AM206" s="203"/>
      <c r="AN206" s="203"/>
      <c r="AO206" s="203"/>
      <c r="AP206" s="203"/>
      <c r="AQ206" s="203"/>
      <c r="AR206" s="203"/>
      <c r="AS206" s="203"/>
      <c r="AT206" s="203"/>
      <c r="AU206" s="203"/>
      <c r="AV206" s="203"/>
      <c r="AW206" s="203"/>
      <c r="AX206" s="203"/>
      <c r="AY206" s="203"/>
      <c r="AZ206" s="203"/>
      <c r="BA206" s="203"/>
      <c r="BB206" s="203"/>
      <c r="BC206" s="203"/>
      <c r="BD206" s="203"/>
      <c r="BE206" s="203"/>
      <c r="BF206" s="203"/>
      <c r="BG206" s="203"/>
      <c r="BH206" s="203"/>
      <c r="BI206" s="203"/>
      <c r="BJ206" s="203"/>
      <c r="BK206" s="203"/>
      <c r="BL206" s="203"/>
      <c r="BM206" s="204">
        <v>16</v>
      </c>
    </row>
    <row r="207" spans="1:65">
      <c r="A207" s="29"/>
      <c r="B207" s="19">
        <v>1</v>
      </c>
      <c r="C207" s="9">
        <v>4</v>
      </c>
      <c r="D207" s="23">
        <v>5.74E-2</v>
      </c>
      <c r="E207" s="202"/>
      <c r="F207" s="203"/>
      <c r="G207" s="203"/>
      <c r="H207" s="203"/>
      <c r="I207" s="203"/>
      <c r="J207" s="203"/>
      <c r="K207" s="203"/>
      <c r="L207" s="203"/>
      <c r="M207" s="203"/>
      <c r="N207" s="203"/>
      <c r="O207" s="203"/>
      <c r="P207" s="203"/>
      <c r="Q207" s="203"/>
      <c r="R207" s="203"/>
      <c r="S207" s="203"/>
      <c r="T207" s="203"/>
      <c r="U207" s="203"/>
      <c r="V207" s="203"/>
      <c r="W207" s="203"/>
      <c r="X207" s="203"/>
      <c r="Y207" s="203"/>
      <c r="Z207" s="203"/>
      <c r="AA207" s="203"/>
      <c r="AB207" s="203"/>
      <c r="AC207" s="203"/>
      <c r="AD207" s="203"/>
      <c r="AE207" s="203"/>
      <c r="AF207" s="203"/>
      <c r="AG207" s="203"/>
      <c r="AH207" s="203"/>
      <c r="AI207" s="203"/>
      <c r="AJ207" s="203"/>
      <c r="AK207" s="203"/>
      <c r="AL207" s="203"/>
      <c r="AM207" s="203"/>
      <c r="AN207" s="203"/>
      <c r="AO207" s="203"/>
      <c r="AP207" s="203"/>
      <c r="AQ207" s="203"/>
      <c r="AR207" s="203"/>
      <c r="AS207" s="203"/>
      <c r="AT207" s="203"/>
      <c r="AU207" s="203"/>
      <c r="AV207" s="203"/>
      <c r="AW207" s="203"/>
      <c r="AX207" s="203"/>
      <c r="AY207" s="203"/>
      <c r="AZ207" s="203"/>
      <c r="BA207" s="203"/>
      <c r="BB207" s="203"/>
      <c r="BC207" s="203"/>
      <c r="BD207" s="203"/>
      <c r="BE207" s="203"/>
      <c r="BF207" s="203"/>
      <c r="BG207" s="203"/>
      <c r="BH207" s="203"/>
      <c r="BI207" s="203"/>
      <c r="BJ207" s="203"/>
      <c r="BK207" s="203"/>
      <c r="BL207" s="203"/>
      <c r="BM207" s="204">
        <v>5.7466666666666701E-2</v>
      </c>
    </row>
    <row r="208" spans="1:65">
      <c r="A208" s="29"/>
      <c r="B208" s="19">
        <v>1</v>
      </c>
      <c r="C208" s="9">
        <v>5</v>
      </c>
      <c r="D208" s="23">
        <v>5.7300000000000004E-2</v>
      </c>
      <c r="E208" s="202"/>
      <c r="F208" s="203"/>
      <c r="G208" s="203"/>
      <c r="H208" s="203"/>
      <c r="I208" s="203"/>
      <c r="J208" s="203"/>
      <c r="K208" s="203"/>
      <c r="L208" s="203"/>
      <c r="M208" s="203"/>
      <c r="N208" s="203"/>
      <c r="O208" s="203"/>
      <c r="P208" s="203"/>
      <c r="Q208" s="203"/>
      <c r="R208" s="203"/>
      <c r="S208" s="203"/>
      <c r="T208" s="203"/>
      <c r="U208" s="203"/>
      <c r="V208" s="203"/>
      <c r="W208" s="203"/>
      <c r="X208" s="203"/>
      <c r="Y208" s="203"/>
      <c r="Z208" s="203"/>
      <c r="AA208" s="203"/>
      <c r="AB208" s="203"/>
      <c r="AC208" s="203"/>
      <c r="AD208" s="203"/>
      <c r="AE208" s="203"/>
      <c r="AF208" s="203"/>
      <c r="AG208" s="203"/>
      <c r="AH208" s="203"/>
      <c r="AI208" s="203"/>
      <c r="AJ208" s="203"/>
      <c r="AK208" s="203"/>
      <c r="AL208" s="203"/>
      <c r="AM208" s="203"/>
      <c r="AN208" s="203"/>
      <c r="AO208" s="203"/>
      <c r="AP208" s="203"/>
      <c r="AQ208" s="203"/>
      <c r="AR208" s="203"/>
      <c r="AS208" s="203"/>
      <c r="AT208" s="203"/>
      <c r="AU208" s="203"/>
      <c r="AV208" s="203"/>
      <c r="AW208" s="203"/>
      <c r="AX208" s="203"/>
      <c r="AY208" s="203"/>
      <c r="AZ208" s="203"/>
      <c r="BA208" s="203"/>
      <c r="BB208" s="203"/>
      <c r="BC208" s="203"/>
      <c r="BD208" s="203"/>
      <c r="BE208" s="203"/>
      <c r="BF208" s="203"/>
      <c r="BG208" s="203"/>
      <c r="BH208" s="203"/>
      <c r="BI208" s="203"/>
      <c r="BJ208" s="203"/>
      <c r="BK208" s="203"/>
      <c r="BL208" s="203"/>
      <c r="BM208" s="204">
        <v>57</v>
      </c>
    </row>
    <row r="209" spans="1:65">
      <c r="A209" s="29"/>
      <c r="B209" s="19">
        <v>1</v>
      </c>
      <c r="C209" s="9">
        <v>6</v>
      </c>
      <c r="D209" s="23">
        <v>5.7099999999999998E-2</v>
      </c>
      <c r="E209" s="202"/>
      <c r="F209" s="203"/>
      <c r="G209" s="203"/>
      <c r="H209" s="203"/>
      <c r="I209" s="203"/>
      <c r="J209" s="203"/>
      <c r="K209" s="203"/>
      <c r="L209" s="203"/>
      <c r="M209" s="203"/>
      <c r="N209" s="203"/>
      <c r="O209" s="203"/>
      <c r="P209" s="203"/>
      <c r="Q209" s="203"/>
      <c r="R209" s="203"/>
      <c r="S209" s="203"/>
      <c r="T209" s="203"/>
      <c r="U209" s="203"/>
      <c r="V209" s="203"/>
      <c r="W209" s="203"/>
      <c r="X209" s="203"/>
      <c r="Y209" s="203"/>
      <c r="Z209" s="203"/>
      <c r="AA209" s="203"/>
      <c r="AB209" s="203"/>
      <c r="AC209" s="203"/>
      <c r="AD209" s="203"/>
      <c r="AE209" s="203"/>
      <c r="AF209" s="203"/>
      <c r="AG209" s="203"/>
      <c r="AH209" s="203"/>
      <c r="AI209" s="203"/>
      <c r="AJ209" s="203"/>
      <c r="AK209" s="203"/>
      <c r="AL209" s="203"/>
      <c r="AM209" s="203"/>
      <c r="AN209" s="203"/>
      <c r="AO209" s="203"/>
      <c r="AP209" s="203"/>
      <c r="AQ209" s="203"/>
      <c r="AR209" s="203"/>
      <c r="AS209" s="203"/>
      <c r="AT209" s="203"/>
      <c r="AU209" s="203"/>
      <c r="AV209" s="203"/>
      <c r="AW209" s="203"/>
      <c r="AX209" s="203"/>
      <c r="AY209" s="203"/>
      <c r="AZ209" s="203"/>
      <c r="BA209" s="203"/>
      <c r="BB209" s="203"/>
      <c r="BC209" s="203"/>
      <c r="BD209" s="203"/>
      <c r="BE209" s="203"/>
      <c r="BF209" s="203"/>
      <c r="BG209" s="203"/>
      <c r="BH209" s="203"/>
      <c r="BI209" s="203"/>
      <c r="BJ209" s="203"/>
      <c r="BK209" s="203"/>
      <c r="BL209" s="203"/>
      <c r="BM209" s="56"/>
    </row>
    <row r="210" spans="1:65">
      <c r="A210" s="29"/>
      <c r="B210" s="20" t="s">
        <v>273</v>
      </c>
      <c r="C210" s="12"/>
      <c r="D210" s="207">
        <v>5.7466666666666666E-2</v>
      </c>
      <c r="E210" s="202"/>
      <c r="F210" s="203"/>
      <c r="G210" s="203"/>
      <c r="H210" s="203"/>
      <c r="I210" s="203"/>
      <c r="J210" s="203"/>
      <c r="K210" s="203"/>
      <c r="L210" s="203"/>
      <c r="M210" s="203"/>
      <c r="N210" s="203"/>
      <c r="O210" s="203"/>
      <c r="P210" s="203"/>
      <c r="Q210" s="203"/>
      <c r="R210" s="203"/>
      <c r="S210" s="203"/>
      <c r="T210" s="203"/>
      <c r="U210" s="203"/>
      <c r="V210" s="203"/>
      <c r="W210" s="203"/>
      <c r="X210" s="203"/>
      <c r="Y210" s="203"/>
      <c r="Z210" s="203"/>
      <c r="AA210" s="203"/>
      <c r="AB210" s="203"/>
      <c r="AC210" s="203"/>
      <c r="AD210" s="203"/>
      <c r="AE210" s="203"/>
      <c r="AF210" s="203"/>
      <c r="AG210" s="203"/>
      <c r="AH210" s="203"/>
      <c r="AI210" s="203"/>
      <c r="AJ210" s="203"/>
      <c r="AK210" s="203"/>
      <c r="AL210" s="203"/>
      <c r="AM210" s="203"/>
      <c r="AN210" s="203"/>
      <c r="AO210" s="203"/>
      <c r="AP210" s="203"/>
      <c r="AQ210" s="203"/>
      <c r="AR210" s="203"/>
      <c r="AS210" s="203"/>
      <c r="AT210" s="203"/>
      <c r="AU210" s="203"/>
      <c r="AV210" s="203"/>
      <c r="AW210" s="203"/>
      <c r="AX210" s="203"/>
      <c r="AY210" s="203"/>
      <c r="AZ210" s="203"/>
      <c r="BA210" s="203"/>
      <c r="BB210" s="203"/>
      <c r="BC210" s="203"/>
      <c r="BD210" s="203"/>
      <c r="BE210" s="203"/>
      <c r="BF210" s="203"/>
      <c r="BG210" s="203"/>
      <c r="BH210" s="203"/>
      <c r="BI210" s="203"/>
      <c r="BJ210" s="203"/>
      <c r="BK210" s="203"/>
      <c r="BL210" s="203"/>
      <c r="BM210" s="56"/>
    </row>
    <row r="211" spans="1:65">
      <c r="A211" s="29"/>
      <c r="B211" s="3" t="s">
        <v>274</v>
      </c>
      <c r="C211" s="28"/>
      <c r="D211" s="23">
        <v>5.7250000000000002E-2</v>
      </c>
      <c r="E211" s="202"/>
      <c r="F211" s="203"/>
      <c r="G211" s="203"/>
      <c r="H211" s="203"/>
      <c r="I211" s="203"/>
      <c r="J211" s="203"/>
      <c r="K211" s="203"/>
      <c r="L211" s="203"/>
      <c r="M211" s="203"/>
      <c r="N211" s="203"/>
      <c r="O211" s="203"/>
      <c r="P211" s="203"/>
      <c r="Q211" s="203"/>
      <c r="R211" s="203"/>
      <c r="S211" s="203"/>
      <c r="T211" s="203"/>
      <c r="U211" s="203"/>
      <c r="V211" s="203"/>
      <c r="W211" s="203"/>
      <c r="X211" s="203"/>
      <c r="Y211" s="203"/>
      <c r="Z211" s="203"/>
      <c r="AA211" s="203"/>
      <c r="AB211" s="203"/>
      <c r="AC211" s="203"/>
      <c r="AD211" s="203"/>
      <c r="AE211" s="203"/>
      <c r="AF211" s="203"/>
      <c r="AG211" s="203"/>
      <c r="AH211" s="203"/>
      <c r="AI211" s="203"/>
      <c r="AJ211" s="203"/>
      <c r="AK211" s="203"/>
      <c r="AL211" s="203"/>
      <c r="AM211" s="203"/>
      <c r="AN211" s="203"/>
      <c r="AO211" s="203"/>
      <c r="AP211" s="203"/>
      <c r="AQ211" s="203"/>
      <c r="AR211" s="203"/>
      <c r="AS211" s="203"/>
      <c r="AT211" s="203"/>
      <c r="AU211" s="203"/>
      <c r="AV211" s="203"/>
      <c r="AW211" s="203"/>
      <c r="AX211" s="203"/>
      <c r="AY211" s="203"/>
      <c r="AZ211" s="203"/>
      <c r="BA211" s="203"/>
      <c r="BB211" s="203"/>
      <c r="BC211" s="203"/>
      <c r="BD211" s="203"/>
      <c r="BE211" s="203"/>
      <c r="BF211" s="203"/>
      <c r="BG211" s="203"/>
      <c r="BH211" s="203"/>
      <c r="BI211" s="203"/>
      <c r="BJ211" s="203"/>
      <c r="BK211" s="203"/>
      <c r="BL211" s="203"/>
      <c r="BM211" s="56"/>
    </row>
    <row r="212" spans="1:65">
      <c r="A212" s="29"/>
      <c r="B212" s="3" t="s">
        <v>275</v>
      </c>
      <c r="C212" s="28"/>
      <c r="D212" s="23">
        <v>6.1535897382476235E-4</v>
      </c>
      <c r="E212" s="202"/>
      <c r="F212" s="203"/>
      <c r="G212" s="203"/>
      <c r="H212" s="203"/>
      <c r="I212" s="203"/>
      <c r="J212" s="203"/>
      <c r="K212" s="203"/>
      <c r="L212" s="203"/>
      <c r="M212" s="203"/>
      <c r="N212" s="203"/>
      <c r="O212" s="203"/>
      <c r="P212" s="203"/>
      <c r="Q212" s="203"/>
      <c r="R212" s="203"/>
      <c r="S212" s="203"/>
      <c r="T212" s="203"/>
      <c r="U212" s="203"/>
      <c r="V212" s="203"/>
      <c r="W212" s="203"/>
      <c r="X212" s="203"/>
      <c r="Y212" s="203"/>
      <c r="Z212" s="203"/>
      <c r="AA212" s="203"/>
      <c r="AB212" s="203"/>
      <c r="AC212" s="203"/>
      <c r="AD212" s="203"/>
      <c r="AE212" s="203"/>
      <c r="AF212" s="203"/>
      <c r="AG212" s="203"/>
      <c r="AH212" s="203"/>
      <c r="AI212" s="203"/>
      <c r="AJ212" s="203"/>
      <c r="AK212" s="203"/>
      <c r="AL212" s="203"/>
      <c r="AM212" s="203"/>
      <c r="AN212" s="203"/>
      <c r="AO212" s="203"/>
      <c r="AP212" s="203"/>
      <c r="AQ212" s="203"/>
      <c r="AR212" s="203"/>
      <c r="AS212" s="203"/>
      <c r="AT212" s="203"/>
      <c r="AU212" s="203"/>
      <c r="AV212" s="203"/>
      <c r="AW212" s="203"/>
      <c r="AX212" s="203"/>
      <c r="AY212" s="203"/>
      <c r="AZ212" s="203"/>
      <c r="BA212" s="203"/>
      <c r="BB212" s="203"/>
      <c r="BC212" s="203"/>
      <c r="BD212" s="203"/>
      <c r="BE212" s="203"/>
      <c r="BF212" s="203"/>
      <c r="BG212" s="203"/>
      <c r="BH212" s="203"/>
      <c r="BI212" s="203"/>
      <c r="BJ212" s="203"/>
      <c r="BK212" s="203"/>
      <c r="BL212" s="203"/>
      <c r="BM212" s="56"/>
    </row>
    <row r="213" spans="1:65">
      <c r="A213" s="29"/>
      <c r="B213" s="3" t="s">
        <v>86</v>
      </c>
      <c r="C213" s="28"/>
      <c r="D213" s="13">
        <v>1.0708102792774288E-2</v>
      </c>
      <c r="E213" s="150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5"/>
    </row>
    <row r="214" spans="1:65">
      <c r="A214" s="29"/>
      <c r="B214" s="3" t="s">
        <v>276</v>
      </c>
      <c r="C214" s="28"/>
      <c r="D214" s="13">
        <v>-5.5511151231257827E-16</v>
      </c>
      <c r="E214" s="150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5"/>
    </row>
    <row r="215" spans="1:65">
      <c r="A215" s="29"/>
      <c r="B215" s="45" t="s">
        <v>277</v>
      </c>
      <c r="C215" s="46"/>
      <c r="D215" s="44" t="s">
        <v>278</v>
      </c>
      <c r="E215" s="150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5"/>
    </row>
    <row r="216" spans="1:65">
      <c r="B216" s="30"/>
      <c r="C216" s="20"/>
      <c r="D216" s="20"/>
      <c r="BM216" s="55"/>
    </row>
    <row r="217" spans="1:65" ht="15">
      <c r="B217" s="8" t="s">
        <v>688</v>
      </c>
      <c r="BM217" s="27" t="s">
        <v>286</v>
      </c>
    </row>
    <row r="218" spans="1:65" ht="15">
      <c r="A218" s="24" t="s">
        <v>33</v>
      </c>
      <c r="B218" s="18" t="s">
        <v>110</v>
      </c>
      <c r="C218" s="15" t="s">
        <v>111</v>
      </c>
      <c r="D218" s="16" t="s">
        <v>236</v>
      </c>
      <c r="E218" s="150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7">
        <v>1</v>
      </c>
    </row>
    <row r="219" spans="1:65">
      <c r="A219" s="29"/>
      <c r="B219" s="19" t="s">
        <v>237</v>
      </c>
      <c r="C219" s="9" t="s">
        <v>237</v>
      </c>
      <c r="D219" s="148" t="s">
        <v>263</v>
      </c>
      <c r="E219" s="150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7" t="s">
        <v>3</v>
      </c>
    </row>
    <row r="220" spans="1:65">
      <c r="A220" s="29"/>
      <c r="B220" s="19"/>
      <c r="C220" s="9"/>
      <c r="D220" s="10" t="s">
        <v>341</v>
      </c>
      <c r="E220" s="150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7">
        <v>2</v>
      </c>
    </row>
    <row r="221" spans="1:65">
      <c r="A221" s="29"/>
      <c r="B221" s="19"/>
      <c r="C221" s="9"/>
      <c r="D221" s="25"/>
      <c r="E221" s="150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7">
        <v>2</v>
      </c>
    </row>
    <row r="222" spans="1:65">
      <c r="A222" s="29"/>
      <c r="B222" s="18">
        <v>1</v>
      </c>
      <c r="C222" s="14">
        <v>1</v>
      </c>
      <c r="D222" s="21">
        <v>3.71</v>
      </c>
      <c r="E222" s="150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7">
        <v>1</v>
      </c>
    </row>
    <row r="223" spans="1:65">
      <c r="A223" s="29"/>
      <c r="B223" s="19">
        <v>1</v>
      </c>
      <c r="C223" s="9">
        <v>2</v>
      </c>
      <c r="D223" s="11">
        <v>3.7</v>
      </c>
      <c r="E223" s="150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7">
        <v>33</v>
      </c>
    </row>
    <row r="224" spans="1:65">
      <c r="A224" s="29"/>
      <c r="B224" s="19">
        <v>1</v>
      </c>
      <c r="C224" s="9">
        <v>3</v>
      </c>
      <c r="D224" s="11">
        <v>3.63</v>
      </c>
      <c r="E224" s="150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7">
        <v>16</v>
      </c>
    </row>
    <row r="225" spans="1:65">
      <c r="A225" s="29"/>
      <c r="B225" s="19">
        <v>1</v>
      </c>
      <c r="C225" s="9">
        <v>4</v>
      </c>
      <c r="D225" s="11">
        <v>3.59</v>
      </c>
      <c r="E225" s="150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7">
        <v>3.65</v>
      </c>
    </row>
    <row r="226" spans="1:65">
      <c r="A226" s="29"/>
      <c r="B226" s="19">
        <v>1</v>
      </c>
      <c r="C226" s="9">
        <v>5</v>
      </c>
      <c r="D226" s="11">
        <v>3.69</v>
      </c>
      <c r="E226" s="150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7">
        <v>58</v>
      </c>
    </row>
    <row r="227" spans="1:65">
      <c r="A227" s="29"/>
      <c r="B227" s="19">
        <v>1</v>
      </c>
      <c r="C227" s="9">
        <v>6</v>
      </c>
      <c r="D227" s="11">
        <v>3.58</v>
      </c>
      <c r="E227" s="150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5"/>
    </row>
    <row r="228" spans="1:65">
      <c r="A228" s="29"/>
      <c r="B228" s="20" t="s">
        <v>273</v>
      </c>
      <c r="C228" s="12"/>
      <c r="D228" s="22">
        <v>3.65</v>
      </c>
      <c r="E228" s="150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5"/>
    </row>
    <row r="229" spans="1:65">
      <c r="A229" s="29"/>
      <c r="B229" s="3" t="s">
        <v>274</v>
      </c>
      <c r="C229" s="28"/>
      <c r="D229" s="11">
        <v>3.66</v>
      </c>
      <c r="E229" s="150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5"/>
    </row>
    <row r="230" spans="1:65">
      <c r="A230" s="29"/>
      <c r="B230" s="3" t="s">
        <v>275</v>
      </c>
      <c r="C230" s="28"/>
      <c r="D230" s="23">
        <v>5.7619441163551763E-2</v>
      </c>
      <c r="E230" s="150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5"/>
    </row>
    <row r="231" spans="1:65">
      <c r="A231" s="29"/>
      <c r="B231" s="3" t="s">
        <v>86</v>
      </c>
      <c r="C231" s="28"/>
      <c r="D231" s="13">
        <v>1.5786148263986784E-2</v>
      </c>
      <c r="E231" s="150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5"/>
    </row>
    <row r="232" spans="1:65">
      <c r="A232" s="29"/>
      <c r="B232" s="3" t="s">
        <v>276</v>
      </c>
      <c r="C232" s="28"/>
      <c r="D232" s="13">
        <v>0</v>
      </c>
      <c r="E232" s="150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5"/>
    </row>
    <row r="233" spans="1:65">
      <c r="A233" s="29"/>
      <c r="B233" s="45" t="s">
        <v>277</v>
      </c>
      <c r="C233" s="46"/>
      <c r="D233" s="44" t="s">
        <v>278</v>
      </c>
      <c r="E233" s="150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5"/>
    </row>
    <row r="234" spans="1:65">
      <c r="B234" s="30"/>
      <c r="C234" s="20"/>
      <c r="D234" s="20"/>
      <c r="BM234" s="55"/>
    </row>
    <row r="235" spans="1:65" ht="15">
      <c r="B235" s="8" t="s">
        <v>689</v>
      </c>
      <c r="BM235" s="27" t="s">
        <v>286</v>
      </c>
    </row>
    <row r="236" spans="1:65" ht="15">
      <c r="A236" s="24" t="s">
        <v>36</v>
      </c>
      <c r="B236" s="18" t="s">
        <v>110</v>
      </c>
      <c r="C236" s="15" t="s">
        <v>111</v>
      </c>
      <c r="D236" s="16" t="s">
        <v>236</v>
      </c>
      <c r="E236" s="150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7">
        <v>1</v>
      </c>
    </row>
    <row r="237" spans="1:65">
      <c r="A237" s="29"/>
      <c r="B237" s="19" t="s">
        <v>237</v>
      </c>
      <c r="C237" s="9" t="s">
        <v>237</v>
      </c>
      <c r="D237" s="148" t="s">
        <v>263</v>
      </c>
      <c r="E237" s="150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7" t="s">
        <v>3</v>
      </c>
    </row>
    <row r="238" spans="1:65">
      <c r="A238" s="29"/>
      <c r="B238" s="19"/>
      <c r="C238" s="9"/>
      <c r="D238" s="10" t="s">
        <v>341</v>
      </c>
      <c r="E238" s="150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7">
        <v>2</v>
      </c>
    </row>
    <row r="239" spans="1:65">
      <c r="A239" s="29"/>
      <c r="B239" s="19"/>
      <c r="C239" s="9"/>
      <c r="D239" s="25"/>
      <c r="E239" s="150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7">
        <v>2</v>
      </c>
    </row>
    <row r="240" spans="1:65">
      <c r="A240" s="29"/>
      <c r="B240" s="18">
        <v>1</v>
      </c>
      <c r="C240" s="14">
        <v>1</v>
      </c>
      <c r="D240" s="21">
        <v>1.03</v>
      </c>
      <c r="E240" s="150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7">
        <v>1</v>
      </c>
    </row>
    <row r="241" spans="1:65">
      <c r="A241" s="29"/>
      <c r="B241" s="19">
        <v>1</v>
      </c>
      <c r="C241" s="9">
        <v>2</v>
      </c>
      <c r="D241" s="11">
        <v>1.02</v>
      </c>
      <c r="E241" s="150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7">
        <v>34</v>
      </c>
    </row>
    <row r="242" spans="1:65">
      <c r="A242" s="29"/>
      <c r="B242" s="19">
        <v>1</v>
      </c>
      <c r="C242" s="9">
        <v>3</v>
      </c>
      <c r="D242" s="11">
        <v>1.02</v>
      </c>
      <c r="E242" s="150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7">
        <v>16</v>
      </c>
    </row>
    <row r="243" spans="1:65">
      <c r="A243" s="29"/>
      <c r="B243" s="19">
        <v>1</v>
      </c>
      <c r="C243" s="9">
        <v>4</v>
      </c>
      <c r="D243" s="11">
        <v>1.01</v>
      </c>
      <c r="E243" s="150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7">
        <v>1.0133333333333301</v>
      </c>
    </row>
    <row r="244" spans="1:65">
      <c r="A244" s="29"/>
      <c r="B244" s="19">
        <v>1</v>
      </c>
      <c r="C244" s="9">
        <v>5</v>
      </c>
      <c r="D244" s="11">
        <v>1</v>
      </c>
      <c r="E244" s="150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7">
        <v>59</v>
      </c>
    </row>
    <row r="245" spans="1:65">
      <c r="A245" s="29"/>
      <c r="B245" s="19">
        <v>1</v>
      </c>
      <c r="C245" s="9">
        <v>6</v>
      </c>
      <c r="D245" s="11">
        <v>1</v>
      </c>
      <c r="E245" s="150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5"/>
    </row>
    <row r="246" spans="1:65">
      <c r="A246" s="29"/>
      <c r="B246" s="20" t="s">
        <v>273</v>
      </c>
      <c r="C246" s="12"/>
      <c r="D246" s="22">
        <v>1.0133333333333334</v>
      </c>
      <c r="E246" s="150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5"/>
    </row>
    <row r="247" spans="1:65">
      <c r="A247" s="29"/>
      <c r="B247" s="3" t="s">
        <v>274</v>
      </c>
      <c r="C247" s="28"/>
      <c r="D247" s="11">
        <v>1.0150000000000001</v>
      </c>
      <c r="E247" s="150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5"/>
    </row>
    <row r="248" spans="1:65">
      <c r="A248" s="29"/>
      <c r="B248" s="3" t="s">
        <v>275</v>
      </c>
      <c r="C248" s="28"/>
      <c r="D248" s="23">
        <v>1.2110601416389978E-2</v>
      </c>
      <c r="E248" s="150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5"/>
    </row>
    <row r="249" spans="1:65">
      <c r="A249" s="29"/>
      <c r="B249" s="3" t="s">
        <v>86</v>
      </c>
      <c r="C249" s="28"/>
      <c r="D249" s="13">
        <v>1.1951251397753267E-2</v>
      </c>
      <c r="E249" s="150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5"/>
    </row>
    <row r="250" spans="1:65">
      <c r="A250" s="29"/>
      <c r="B250" s="3" t="s">
        <v>276</v>
      </c>
      <c r="C250" s="28"/>
      <c r="D250" s="13">
        <v>3.3306690738754696E-15</v>
      </c>
      <c r="E250" s="150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5"/>
    </row>
    <row r="251" spans="1:65">
      <c r="A251" s="29"/>
      <c r="B251" s="45" t="s">
        <v>277</v>
      </c>
      <c r="C251" s="46"/>
      <c r="D251" s="44" t="s">
        <v>278</v>
      </c>
      <c r="E251" s="150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5"/>
    </row>
    <row r="252" spans="1:65">
      <c r="B252" s="30"/>
      <c r="C252" s="20"/>
      <c r="D252" s="20"/>
      <c r="BM252" s="55"/>
    </row>
    <row r="253" spans="1:65" ht="15">
      <c r="B253" s="8" t="s">
        <v>690</v>
      </c>
      <c r="BM253" s="27" t="s">
        <v>286</v>
      </c>
    </row>
    <row r="254" spans="1:65" ht="15">
      <c r="A254" s="24" t="s">
        <v>39</v>
      </c>
      <c r="B254" s="18" t="s">
        <v>110</v>
      </c>
      <c r="C254" s="15" t="s">
        <v>111</v>
      </c>
      <c r="D254" s="16" t="s">
        <v>236</v>
      </c>
      <c r="E254" s="150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7">
        <v>1</v>
      </c>
    </row>
    <row r="255" spans="1:65">
      <c r="A255" s="29"/>
      <c r="B255" s="19" t="s">
        <v>237</v>
      </c>
      <c r="C255" s="9" t="s">
        <v>237</v>
      </c>
      <c r="D255" s="148" t="s">
        <v>263</v>
      </c>
      <c r="E255" s="150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7" t="s">
        <v>3</v>
      </c>
    </row>
    <row r="256" spans="1:65">
      <c r="A256" s="29"/>
      <c r="B256" s="19"/>
      <c r="C256" s="9"/>
      <c r="D256" s="10" t="s">
        <v>341</v>
      </c>
      <c r="E256" s="150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7">
        <v>2</v>
      </c>
    </row>
    <row r="257" spans="1:65">
      <c r="A257" s="29"/>
      <c r="B257" s="19"/>
      <c r="C257" s="9"/>
      <c r="D257" s="25"/>
      <c r="E257" s="150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7">
        <v>2</v>
      </c>
    </row>
    <row r="258" spans="1:65">
      <c r="A258" s="29"/>
      <c r="B258" s="18">
        <v>1</v>
      </c>
      <c r="C258" s="14">
        <v>1</v>
      </c>
      <c r="D258" s="21">
        <v>2.0299999999999998</v>
      </c>
      <c r="E258" s="150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7">
        <v>1</v>
      </c>
    </row>
    <row r="259" spans="1:65">
      <c r="A259" s="29"/>
      <c r="B259" s="19">
        <v>1</v>
      </c>
      <c r="C259" s="9">
        <v>2</v>
      </c>
      <c r="D259" s="11">
        <v>2.0099999999999998</v>
      </c>
      <c r="E259" s="150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7">
        <v>35</v>
      </c>
    </row>
    <row r="260" spans="1:65">
      <c r="A260" s="29"/>
      <c r="B260" s="19">
        <v>1</v>
      </c>
      <c r="C260" s="9">
        <v>3</v>
      </c>
      <c r="D260" s="11">
        <v>1.9800000000000002</v>
      </c>
      <c r="E260" s="150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7">
        <v>16</v>
      </c>
    </row>
    <row r="261" spans="1:65">
      <c r="A261" s="29"/>
      <c r="B261" s="19">
        <v>1</v>
      </c>
      <c r="C261" s="9">
        <v>4</v>
      </c>
      <c r="D261" s="11">
        <v>1.9800000000000002</v>
      </c>
      <c r="E261" s="150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7">
        <v>1.9933333333333301</v>
      </c>
    </row>
    <row r="262" spans="1:65">
      <c r="A262" s="29"/>
      <c r="B262" s="19">
        <v>1</v>
      </c>
      <c r="C262" s="9">
        <v>5</v>
      </c>
      <c r="D262" s="11">
        <v>2</v>
      </c>
      <c r="E262" s="150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7">
        <v>60</v>
      </c>
    </row>
    <row r="263" spans="1:65">
      <c r="A263" s="29"/>
      <c r="B263" s="19">
        <v>1</v>
      </c>
      <c r="C263" s="9">
        <v>6</v>
      </c>
      <c r="D263" s="11">
        <v>1.96</v>
      </c>
      <c r="E263" s="150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5"/>
    </row>
    <row r="264" spans="1:65">
      <c r="A264" s="29"/>
      <c r="B264" s="20" t="s">
        <v>273</v>
      </c>
      <c r="C264" s="12"/>
      <c r="D264" s="22">
        <v>1.9933333333333334</v>
      </c>
      <c r="E264" s="150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5"/>
    </row>
    <row r="265" spans="1:65">
      <c r="A265" s="29"/>
      <c r="B265" s="3" t="s">
        <v>274</v>
      </c>
      <c r="C265" s="28"/>
      <c r="D265" s="11">
        <v>1.9900000000000002</v>
      </c>
      <c r="E265" s="150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5"/>
    </row>
    <row r="266" spans="1:65">
      <c r="A266" s="29"/>
      <c r="B266" s="3" t="s">
        <v>275</v>
      </c>
      <c r="C266" s="28"/>
      <c r="D266" s="23">
        <v>2.5033311140691329E-2</v>
      </c>
      <c r="E266" s="150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5"/>
    </row>
    <row r="267" spans="1:65">
      <c r="A267" s="29"/>
      <c r="B267" s="3" t="s">
        <v>86</v>
      </c>
      <c r="C267" s="28"/>
      <c r="D267" s="13">
        <v>1.2558517294661202E-2</v>
      </c>
      <c r="E267" s="150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5"/>
    </row>
    <row r="268" spans="1:65">
      <c r="A268" s="29"/>
      <c r="B268" s="3" t="s">
        <v>276</v>
      </c>
      <c r="C268" s="28"/>
      <c r="D268" s="13">
        <v>1.7763568394002505E-15</v>
      </c>
      <c r="E268" s="150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5"/>
    </row>
    <row r="269" spans="1:65">
      <c r="A269" s="29"/>
      <c r="B269" s="45" t="s">
        <v>277</v>
      </c>
      <c r="C269" s="46"/>
      <c r="D269" s="44" t="s">
        <v>278</v>
      </c>
      <c r="E269" s="150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5"/>
    </row>
    <row r="270" spans="1:65">
      <c r="B270" s="30"/>
      <c r="C270" s="20"/>
      <c r="D270" s="20"/>
      <c r="BM270" s="55"/>
    </row>
    <row r="271" spans="1:65" ht="19.5">
      <c r="B271" s="8" t="s">
        <v>691</v>
      </c>
      <c r="BM271" s="27" t="s">
        <v>286</v>
      </c>
    </row>
    <row r="272" spans="1:65" ht="19.5">
      <c r="A272" s="24" t="s">
        <v>332</v>
      </c>
      <c r="B272" s="18" t="s">
        <v>110</v>
      </c>
      <c r="C272" s="15" t="s">
        <v>111</v>
      </c>
      <c r="D272" s="16" t="s">
        <v>236</v>
      </c>
      <c r="E272" s="150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7">
        <v>1</v>
      </c>
    </row>
    <row r="273" spans="1:65">
      <c r="A273" s="29"/>
      <c r="B273" s="19" t="s">
        <v>237</v>
      </c>
      <c r="C273" s="9" t="s">
        <v>237</v>
      </c>
      <c r="D273" s="148" t="s">
        <v>263</v>
      </c>
      <c r="E273" s="150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7" t="s">
        <v>1</v>
      </c>
    </row>
    <row r="274" spans="1:65">
      <c r="A274" s="29"/>
      <c r="B274" s="19"/>
      <c r="C274" s="9"/>
      <c r="D274" s="10" t="s">
        <v>342</v>
      </c>
      <c r="E274" s="150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7">
        <v>2</v>
      </c>
    </row>
    <row r="275" spans="1:65">
      <c r="A275" s="29"/>
      <c r="B275" s="19"/>
      <c r="C275" s="9"/>
      <c r="D275" s="25"/>
      <c r="E275" s="150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7">
        <v>2</v>
      </c>
    </row>
    <row r="276" spans="1:65">
      <c r="A276" s="29"/>
      <c r="B276" s="18">
        <v>1</v>
      </c>
      <c r="C276" s="14">
        <v>1</v>
      </c>
      <c r="D276" s="21">
        <v>3.39</v>
      </c>
      <c r="E276" s="150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7">
        <v>1</v>
      </c>
    </row>
    <row r="277" spans="1:65">
      <c r="A277" s="29"/>
      <c r="B277" s="19">
        <v>1</v>
      </c>
      <c r="C277" s="9">
        <v>2</v>
      </c>
      <c r="D277" s="11">
        <v>3.44</v>
      </c>
      <c r="E277" s="150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7">
        <v>55</v>
      </c>
    </row>
    <row r="278" spans="1:65">
      <c r="A278" s="29"/>
      <c r="B278" s="19">
        <v>1</v>
      </c>
      <c r="C278" s="9">
        <v>3</v>
      </c>
      <c r="D278" s="11">
        <v>3.38</v>
      </c>
      <c r="E278" s="150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7">
        <v>16</v>
      </c>
    </row>
    <row r="279" spans="1:65">
      <c r="A279" s="29"/>
      <c r="B279" s="19">
        <v>1</v>
      </c>
      <c r="C279" s="9">
        <v>4</v>
      </c>
      <c r="D279" s="11">
        <v>3.3000000000000003</v>
      </c>
      <c r="E279" s="150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7">
        <v>3.3666666666666698</v>
      </c>
    </row>
    <row r="280" spans="1:65">
      <c r="A280" s="29"/>
      <c r="B280" s="19">
        <v>1</v>
      </c>
      <c r="C280" s="9">
        <v>5</v>
      </c>
      <c r="D280" s="11">
        <v>3.35</v>
      </c>
      <c r="E280" s="150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7">
        <v>61</v>
      </c>
    </row>
    <row r="281" spans="1:65">
      <c r="A281" s="29"/>
      <c r="B281" s="19">
        <v>1</v>
      </c>
      <c r="C281" s="9">
        <v>6</v>
      </c>
      <c r="D281" s="11">
        <v>3.34</v>
      </c>
      <c r="E281" s="150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5"/>
    </row>
    <row r="282" spans="1:65">
      <c r="A282" s="29"/>
      <c r="B282" s="20" t="s">
        <v>273</v>
      </c>
      <c r="C282" s="12"/>
      <c r="D282" s="22">
        <v>3.3666666666666671</v>
      </c>
      <c r="E282" s="150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5"/>
    </row>
    <row r="283" spans="1:65">
      <c r="A283" s="29"/>
      <c r="B283" s="3" t="s">
        <v>274</v>
      </c>
      <c r="C283" s="28"/>
      <c r="D283" s="11">
        <v>3.3650000000000002</v>
      </c>
      <c r="E283" s="150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5"/>
    </row>
    <row r="284" spans="1:65">
      <c r="A284" s="29"/>
      <c r="B284" s="3" t="s">
        <v>275</v>
      </c>
      <c r="C284" s="28"/>
      <c r="D284" s="23">
        <v>4.8027769744874257E-2</v>
      </c>
      <c r="E284" s="150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5"/>
    </row>
    <row r="285" spans="1:65">
      <c r="A285" s="29"/>
      <c r="B285" s="3" t="s">
        <v>86</v>
      </c>
      <c r="C285" s="28"/>
      <c r="D285" s="13">
        <v>1.4265674181645817E-2</v>
      </c>
      <c r="E285" s="150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5"/>
    </row>
    <row r="286" spans="1:65">
      <c r="A286" s="29"/>
      <c r="B286" s="3" t="s">
        <v>276</v>
      </c>
      <c r="C286" s="28"/>
      <c r="D286" s="13">
        <v>-7.7715611723760958E-16</v>
      </c>
      <c r="E286" s="150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5"/>
    </row>
    <row r="287" spans="1:65">
      <c r="A287" s="29"/>
      <c r="B287" s="45" t="s">
        <v>277</v>
      </c>
      <c r="C287" s="46"/>
      <c r="D287" s="44" t="s">
        <v>278</v>
      </c>
      <c r="E287" s="150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5"/>
    </row>
    <row r="288" spans="1:65">
      <c r="B288" s="30"/>
      <c r="C288" s="20"/>
      <c r="D288" s="20"/>
      <c r="BM288" s="55"/>
    </row>
    <row r="289" spans="1:65" ht="15">
      <c r="B289" s="8" t="s">
        <v>692</v>
      </c>
      <c r="BM289" s="27" t="s">
        <v>286</v>
      </c>
    </row>
    <row r="290" spans="1:65" ht="15">
      <c r="A290" s="24" t="s">
        <v>42</v>
      </c>
      <c r="B290" s="18" t="s">
        <v>110</v>
      </c>
      <c r="C290" s="15" t="s">
        <v>111</v>
      </c>
      <c r="D290" s="16" t="s">
        <v>236</v>
      </c>
      <c r="E290" s="150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7">
        <v>1</v>
      </c>
    </row>
    <row r="291" spans="1:65">
      <c r="A291" s="29"/>
      <c r="B291" s="19" t="s">
        <v>237</v>
      </c>
      <c r="C291" s="9" t="s">
        <v>237</v>
      </c>
      <c r="D291" s="148" t="s">
        <v>263</v>
      </c>
      <c r="E291" s="150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7" t="s">
        <v>3</v>
      </c>
    </row>
    <row r="292" spans="1:65">
      <c r="A292" s="29"/>
      <c r="B292" s="19"/>
      <c r="C292" s="9"/>
      <c r="D292" s="10" t="s">
        <v>341</v>
      </c>
      <c r="E292" s="150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7">
        <v>1</v>
      </c>
    </row>
    <row r="293" spans="1:65">
      <c r="A293" s="29"/>
      <c r="B293" s="19"/>
      <c r="C293" s="9"/>
      <c r="D293" s="25"/>
      <c r="E293" s="150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7">
        <v>1</v>
      </c>
    </row>
    <row r="294" spans="1:65">
      <c r="A294" s="29"/>
      <c r="B294" s="18">
        <v>1</v>
      </c>
      <c r="C294" s="14">
        <v>1</v>
      </c>
      <c r="D294" s="210">
        <v>22</v>
      </c>
      <c r="E294" s="212"/>
      <c r="F294" s="213"/>
      <c r="G294" s="213"/>
      <c r="H294" s="213"/>
      <c r="I294" s="213"/>
      <c r="J294" s="213"/>
      <c r="K294" s="213"/>
      <c r="L294" s="213"/>
      <c r="M294" s="213"/>
      <c r="N294" s="213"/>
      <c r="O294" s="213"/>
      <c r="P294" s="213"/>
      <c r="Q294" s="213"/>
      <c r="R294" s="213"/>
      <c r="S294" s="213"/>
      <c r="T294" s="213"/>
      <c r="U294" s="213"/>
      <c r="V294" s="213"/>
      <c r="W294" s="213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3"/>
      <c r="AT294" s="213"/>
      <c r="AU294" s="213"/>
      <c r="AV294" s="213"/>
      <c r="AW294" s="213"/>
      <c r="AX294" s="213"/>
      <c r="AY294" s="213"/>
      <c r="AZ294" s="213"/>
      <c r="BA294" s="213"/>
      <c r="BB294" s="213"/>
      <c r="BC294" s="213"/>
      <c r="BD294" s="213"/>
      <c r="BE294" s="213"/>
      <c r="BF294" s="213"/>
      <c r="BG294" s="213"/>
      <c r="BH294" s="213"/>
      <c r="BI294" s="213"/>
      <c r="BJ294" s="213"/>
      <c r="BK294" s="213"/>
      <c r="BL294" s="213"/>
      <c r="BM294" s="214">
        <v>1</v>
      </c>
    </row>
    <row r="295" spans="1:65">
      <c r="A295" s="29"/>
      <c r="B295" s="19">
        <v>1</v>
      </c>
      <c r="C295" s="9">
        <v>2</v>
      </c>
      <c r="D295" s="215">
        <v>21.7</v>
      </c>
      <c r="E295" s="212"/>
      <c r="F295" s="213"/>
      <c r="G295" s="213"/>
      <c r="H295" s="213"/>
      <c r="I295" s="213"/>
      <c r="J295" s="213"/>
      <c r="K295" s="213"/>
      <c r="L295" s="213"/>
      <c r="M295" s="213"/>
      <c r="N295" s="213"/>
      <c r="O295" s="213"/>
      <c r="P295" s="213"/>
      <c r="Q295" s="213"/>
      <c r="R295" s="213"/>
      <c r="S295" s="213"/>
      <c r="T295" s="213"/>
      <c r="U295" s="213"/>
      <c r="V295" s="213"/>
      <c r="W295" s="213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3"/>
      <c r="AT295" s="213"/>
      <c r="AU295" s="213"/>
      <c r="AV295" s="213"/>
      <c r="AW295" s="213"/>
      <c r="AX295" s="213"/>
      <c r="AY295" s="213"/>
      <c r="AZ295" s="213"/>
      <c r="BA295" s="213"/>
      <c r="BB295" s="213"/>
      <c r="BC295" s="213"/>
      <c r="BD295" s="213"/>
      <c r="BE295" s="213"/>
      <c r="BF295" s="213"/>
      <c r="BG295" s="213"/>
      <c r="BH295" s="213"/>
      <c r="BI295" s="213"/>
      <c r="BJ295" s="213"/>
      <c r="BK295" s="213"/>
      <c r="BL295" s="213"/>
      <c r="BM295" s="214">
        <v>36</v>
      </c>
    </row>
    <row r="296" spans="1:65">
      <c r="A296" s="29"/>
      <c r="B296" s="19">
        <v>1</v>
      </c>
      <c r="C296" s="9">
        <v>3</v>
      </c>
      <c r="D296" s="215">
        <v>21.8</v>
      </c>
      <c r="E296" s="212"/>
      <c r="F296" s="213"/>
      <c r="G296" s="213"/>
      <c r="H296" s="213"/>
      <c r="I296" s="213"/>
      <c r="J296" s="213"/>
      <c r="K296" s="213"/>
      <c r="L296" s="213"/>
      <c r="M296" s="213"/>
      <c r="N296" s="213"/>
      <c r="O296" s="213"/>
      <c r="P296" s="213"/>
      <c r="Q296" s="213"/>
      <c r="R296" s="213"/>
      <c r="S296" s="213"/>
      <c r="T296" s="213"/>
      <c r="U296" s="213"/>
      <c r="V296" s="213"/>
      <c r="W296" s="213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3"/>
      <c r="AT296" s="213"/>
      <c r="AU296" s="213"/>
      <c r="AV296" s="213"/>
      <c r="AW296" s="213"/>
      <c r="AX296" s="213"/>
      <c r="AY296" s="213"/>
      <c r="AZ296" s="213"/>
      <c r="BA296" s="213"/>
      <c r="BB296" s="213"/>
      <c r="BC296" s="213"/>
      <c r="BD296" s="213"/>
      <c r="BE296" s="213"/>
      <c r="BF296" s="213"/>
      <c r="BG296" s="213"/>
      <c r="BH296" s="213"/>
      <c r="BI296" s="213"/>
      <c r="BJ296" s="213"/>
      <c r="BK296" s="213"/>
      <c r="BL296" s="213"/>
      <c r="BM296" s="214">
        <v>16</v>
      </c>
    </row>
    <row r="297" spans="1:65">
      <c r="A297" s="29"/>
      <c r="B297" s="19">
        <v>1</v>
      </c>
      <c r="C297" s="9">
        <v>4</v>
      </c>
      <c r="D297" s="215">
        <v>21.4</v>
      </c>
      <c r="E297" s="212"/>
      <c r="F297" s="213"/>
      <c r="G297" s="213"/>
      <c r="H297" s="213"/>
      <c r="I297" s="213"/>
      <c r="J297" s="213"/>
      <c r="K297" s="213"/>
      <c r="L297" s="213"/>
      <c r="M297" s="213"/>
      <c r="N297" s="213"/>
      <c r="O297" s="213"/>
      <c r="P297" s="213"/>
      <c r="Q297" s="213"/>
      <c r="R297" s="213"/>
      <c r="S297" s="213"/>
      <c r="T297" s="213"/>
      <c r="U297" s="213"/>
      <c r="V297" s="213"/>
      <c r="W297" s="213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3"/>
      <c r="AT297" s="213"/>
      <c r="AU297" s="213"/>
      <c r="AV297" s="213"/>
      <c r="AW297" s="213"/>
      <c r="AX297" s="213"/>
      <c r="AY297" s="213"/>
      <c r="AZ297" s="213"/>
      <c r="BA297" s="213"/>
      <c r="BB297" s="213"/>
      <c r="BC297" s="213"/>
      <c r="BD297" s="213"/>
      <c r="BE297" s="213"/>
      <c r="BF297" s="213"/>
      <c r="BG297" s="213"/>
      <c r="BH297" s="213"/>
      <c r="BI297" s="213"/>
      <c r="BJ297" s="213"/>
      <c r="BK297" s="213"/>
      <c r="BL297" s="213"/>
      <c r="BM297" s="214">
        <v>21.5833333333333</v>
      </c>
    </row>
    <row r="298" spans="1:65">
      <c r="A298" s="29"/>
      <c r="B298" s="19">
        <v>1</v>
      </c>
      <c r="C298" s="9">
        <v>5</v>
      </c>
      <c r="D298" s="215">
        <v>21</v>
      </c>
      <c r="E298" s="212"/>
      <c r="F298" s="213"/>
      <c r="G298" s="213"/>
      <c r="H298" s="213"/>
      <c r="I298" s="213"/>
      <c r="J298" s="213"/>
      <c r="K298" s="213"/>
      <c r="L298" s="213"/>
      <c r="M298" s="213"/>
      <c r="N298" s="213"/>
      <c r="O298" s="213"/>
      <c r="P298" s="213"/>
      <c r="Q298" s="213"/>
      <c r="R298" s="213"/>
      <c r="S298" s="213"/>
      <c r="T298" s="213"/>
      <c r="U298" s="213"/>
      <c r="V298" s="213"/>
      <c r="W298" s="213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3"/>
      <c r="AT298" s="213"/>
      <c r="AU298" s="213"/>
      <c r="AV298" s="213"/>
      <c r="AW298" s="213"/>
      <c r="AX298" s="213"/>
      <c r="AY298" s="213"/>
      <c r="AZ298" s="213"/>
      <c r="BA298" s="213"/>
      <c r="BB298" s="213"/>
      <c r="BC298" s="213"/>
      <c r="BD298" s="213"/>
      <c r="BE298" s="213"/>
      <c r="BF298" s="213"/>
      <c r="BG298" s="213"/>
      <c r="BH298" s="213"/>
      <c r="BI298" s="213"/>
      <c r="BJ298" s="213"/>
      <c r="BK298" s="213"/>
      <c r="BL298" s="213"/>
      <c r="BM298" s="214">
        <v>62</v>
      </c>
    </row>
    <row r="299" spans="1:65">
      <c r="A299" s="29"/>
      <c r="B299" s="19">
        <v>1</v>
      </c>
      <c r="C299" s="9">
        <v>6</v>
      </c>
      <c r="D299" s="215">
        <v>21.6</v>
      </c>
      <c r="E299" s="212"/>
      <c r="F299" s="213"/>
      <c r="G299" s="213"/>
      <c r="H299" s="213"/>
      <c r="I299" s="213"/>
      <c r="J299" s="213"/>
      <c r="K299" s="213"/>
      <c r="L299" s="213"/>
      <c r="M299" s="213"/>
      <c r="N299" s="213"/>
      <c r="O299" s="213"/>
      <c r="P299" s="213"/>
      <c r="Q299" s="213"/>
      <c r="R299" s="213"/>
      <c r="S299" s="213"/>
      <c r="T299" s="213"/>
      <c r="U299" s="213"/>
      <c r="V299" s="213"/>
      <c r="W299" s="213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3"/>
      <c r="AT299" s="213"/>
      <c r="AU299" s="213"/>
      <c r="AV299" s="213"/>
      <c r="AW299" s="213"/>
      <c r="AX299" s="213"/>
      <c r="AY299" s="213"/>
      <c r="AZ299" s="213"/>
      <c r="BA299" s="213"/>
      <c r="BB299" s="213"/>
      <c r="BC299" s="213"/>
      <c r="BD299" s="213"/>
      <c r="BE299" s="213"/>
      <c r="BF299" s="213"/>
      <c r="BG299" s="213"/>
      <c r="BH299" s="213"/>
      <c r="BI299" s="213"/>
      <c r="BJ299" s="213"/>
      <c r="BK299" s="213"/>
      <c r="BL299" s="213"/>
      <c r="BM299" s="218"/>
    </row>
    <row r="300" spans="1:65">
      <c r="A300" s="29"/>
      <c r="B300" s="20" t="s">
        <v>273</v>
      </c>
      <c r="C300" s="12"/>
      <c r="D300" s="219">
        <v>21.583333333333332</v>
      </c>
      <c r="E300" s="212"/>
      <c r="F300" s="213"/>
      <c r="G300" s="213"/>
      <c r="H300" s="213"/>
      <c r="I300" s="213"/>
      <c r="J300" s="213"/>
      <c r="K300" s="213"/>
      <c r="L300" s="213"/>
      <c r="M300" s="213"/>
      <c r="N300" s="213"/>
      <c r="O300" s="213"/>
      <c r="P300" s="213"/>
      <c r="Q300" s="213"/>
      <c r="R300" s="213"/>
      <c r="S300" s="213"/>
      <c r="T300" s="213"/>
      <c r="U300" s="213"/>
      <c r="V300" s="213"/>
      <c r="W300" s="213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3"/>
      <c r="AT300" s="213"/>
      <c r="AU300" s="213"/>
      <c r="AV300" s="213"/>
      <c r="AW300" s="213"/>
      <c r="AX300" s="213"/>
      <c r="AY300" s="213"/>
      <c r="AZ300" s="213"/>
      <c r="BA300" s="213"/>
      <c r="BB300" s="213"/>
      <c r="BC300" s="213"/>
      <c r="BD300" s="213"/>
      <c r="BE300" s="213"/>
      <c r="BF300" s="213"/>
      <c r="BG300" s="213"/>
      <c r="BH300" s="213"/>
      <c r="BI300" s="213"/>
      <c r="BJ300" s="213"/>
      <c r="BK300" s="213"/>
      <c r="BL300" s="213"/>
      <c r="BM300" s="218"/>
    </row>
    <row r="301" spans="1:65">
      <c r="A301" s="29"/>
      <c r="B301" s="3" t="s">
        <v>274</v>
      </c>
      <c r="C301" s="28"/>
      <c r="D301" s="215">
        <v>21.65</v>
      </c>
      <c r="E301" s="212"/>
      <c r="F301" s="213"/>
      <c r="G301" s="213"/>
      <c r="H301" s="213"/>
      <c r="I301" s="213"/>
      <c r="J301" s="213"/>
      <c r="K301" s="213"/>
      <c r="L301" s="213"/>
      <c r="M301" s="213"/>
      <c r="N301" s="213"/>
      <c r="O301" s="213"/>
      <c r="P301" s="213"/>
      <c r="Q301" s="213"/>
      <c r="R301" s="213"/>
      <c r="S301" s="213"/>
      <c r="T301" s="213"/>
      <c r="U301" s="213"/>
      <c r="V301" s="213"/>
      <c r="W301" s="213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3"/>
      <c r="AT301" s="213"/>
      <c r="AU301" s="213"/>
      <c r="AV301" s="213"/>
      <c r="AW301" s="213"/>
      <c r="AX301" s="213"/>
      <c r="AY301" s="213"/>
      <c r="AZ301" s="213"/>
      <c r="BA301" s="213"/>
      <c r="BB301" s="213"/>
      <c r="BC301" s="213"/>
      <c r="BD301" s="213"/>
      <c r="BE301" s="213"/>
      <c r="BF301" s="213"/>
      <c r="BG301" s="213"/>
      <c r="BH301" s="213"/>
      <c r="BI301" s="213"/>
      <c r="BJ301" s="213"/>
      <c r="BK301" s="213"/>
      <c r="BL301" s="213"/>
      <c r="BM301" s="218"/>
    </row>
    <row r="302" spans="1:65">
      <c r="A302" s="29"/>
      <c r="B302" s="3" t="s">
        <v>275</v>
      </c>
      <c r="C302" s="28"/>
      <c r="D302" s="215">
        <v>0.34880749227427271</v>
      </c>
      <c r="E302" s="212"/>
      <c r="F302" s="213"/>
      <c r="G302" s="213"/>
      <c r="H302" s="213"/>
      <c r="I302" s="213"/>
      <c r="J302" s="213"/>
      <c r="K302" s="213"/>
      <c r="L302" s="213"/>
      <c r="M302" s="213"/>
      <c r="N302" s="213"/>
      <c r="O302" s="213"/>
      <c r="P302" s="213"/>
      <c r="Q302" s="213"/>
      <c r="R302" s="213"/>
      <c r="S302" s="213"/>
      <c r="T302" s="213"/>
      <c r="U302" s="213"/>
      <c r="V302" s="213"/>
      <c r="W302" s="213"/>
      <c r="X302" s="213"/>
      <c r="Y302" s="213"/>
      <c r="Z302" s="213"/>
      <c r="AA302" s="213"/>
      <c r="AB302" s="213"/>
      <c r="AC302" s="213"/>
      <c r="AD302" s="213"/>
      <c r="AE302" s="213"/>
      <c r="AF302" s="213"/>
      <c r="AG302" s="213"/>
      <c r="AH302" s="213"/>
      <c r="AI302" s="213"/>
      <c r="AJ302" s="213"/>
      <c r="AK302" s="213"/>
      <c r="AL302" s="213"/>
      <c r="AM302" s="213"/>
      <c r="AN302" s="213"/>
      <c r="AO302" s="213"/>
      <c r="AP302" s="213"/>
      <c r="AQ302" s="213"/>
      <c r="AR302" s="213"/>
      <c r="AS302" s="213"/>
      <c r="AT302" s="213"/>
      <c r="AU302" s="213"/>
      <c r="AV302" s="213"/>
      <c r="AW302" s="213"/>
      <c r="AX302" s="213"/>
      <c r="AY302" s="213"/>
      <c r="AZ302" s="213"/>
      <c r="BA302" s="213"/>
      <c r="BB302" s="213"/>
      <c r="BC302" s="213"/>
      <c r="BD302" s="213"/>
      <c r="BE302" s="213"/>
      <c r="BF302" s="213"/>
      <c r="BG302" s="213"/>
      <c r="BH302" s="213"/>
      <c r="BI302" s="213"/>
      <c r="BJ302" s="213"/>
      <c r="BK302" s="213"/>
      <c r="BL302" s="213"/>
      <c r="BM302" s="218"/>
    </row>
    <row r="303" spans="1:65">
      <c r="A303" s="29"/>
      <c r="B303" s="3" t="s">
        <v>86</v>
      </c>
      <c r="C303" s="28"/>
      <c r="D303" s="13">
        <v>1.6160964893016497E-2</v>
      </c>
      <c r="E303" s="150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5"/>
    </row>
    <row r="304" spans="1:65">
      <c r="A304" s="29"/>
      <c r="B304" s="3" t="s">
        <v>276</v>
      </c>
      <c r="C304" s="28"/>
      <c r="D304" s="13">
        <v>1.5543122344752192E-15</v>
      </c>
      <c r="E304" s="150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5"/>
    </row>
    <row r="305" spans="1:65">
      <c r="A305" s="29"/>
      <c r="B305" s="45" t="s">
        <v>277</v>
      </c>
      <c r="C305" s="46"/>
      <c r="D305" s="44" t="s">
        <v>278</v>
      </c>
      <c r="E305" s="150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5"/>
    </row>
    <row r="306" spans="1:65">
      <c r="B306" s="30"/>
      <c r="C306" s="20"/>
      <c r="D306" s="20"/>
      <c r="BM306" s="55"/>
    </row>
    <row r="307" spans="1:65" ht="15">
      <c r="B307" s="8" t="s">
        <v>693</v>
      </c>
      <c r="BM307" s="27" t="s">
        <v>286</v>
      </c>
    </row>
    <row r="308" spans="1:65" ht="15">
      <c r="A308" s="24" t="s">
        <v>5</v>
      </c>
      <c r="B308" s="18" t="s">
        <v>110</v>
      </c>
      <c r="C308" s="15" t="s">
        <v>111</v>
      </c>
      <c r="D308" s="16" t="s">
        <v>236</v>
      </c>
      <c r="E308" s="150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7">
        <v>1</v>
      </c>
    </row>
    <row r="309" spans="1:65">
      <c r="A309" s="29"/>
      <c r="B309" s="19" t="s">
        <v>237</v>
      </c>
      <c r="C309" s="9" t="s">
        <v>237</v>
      </c>
      <c r="D309" s="148" t="s">
        <v>263</v>
      </c>
      <c r="E309" s="150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7" t="s">
        <v>3</v>
      </c>
    </row>
    <row r="310" spans="1:65">
      <c r="A310" s="29"/>
      <c r="B310" s="19"/>
      <c r="C310" s="9"/>
      <c r="D310" s="10" t="s">
        <v>341</v>
      </c>
      <c r="E310" s="150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7">
        <v>2</v>
      </c>
    </row>
    <row r="311" spans="1:65">
      <c r="A311" s="29"/>
      <c r="B311" s="19"/>
      <c r="C311" s="9"/>
      <c r="D311" s="25"/>
      <c r="E311" s="150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7">
        <v>2</v>
      </c>
    </row>
    <row r="312" spans="1:65">
      <c r="A312" s="29"/>
      <c r="B312" s="18">
        <v>1</v>
      </c>
      <c r="C312" s="14">
        <v>1</v>
      </c>
      <c r="D312" s="21">
        <v>6.1</v>
      </c>
      <c r="E312" s="150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7">
        <v>1</v>
      </c>
    </row>
    <row r="313" spans="1:65">
      <c r="A313" s="29"/>
      <c r="B313" s="19">
        <v>1</v>
      </c>
      <c r="C313" s="9">
        <v>2</v>
      </c>
      <c r="D313" s="11">
        <v>5.9</v>
      </c>
      <c r="E313" s="150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7">
        <v>37</v>
      </c>
    </row>
    <row r="314" spans="1:65">
      <c r="A314" s="29"/>
      <c r="B314" s="19">
        <v>1</v>
      </c>
      <c r="C314" s="9">
        <v>3</v>
      </c>
      <c r="D314" s="11">
        <v>6</v>
      </c>
      <c r="E314" s="150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7">
        <v>16</v>
      </c>
    </row>
    <row r="315" spans="1:65">
      <c r="A315" s="29"/>
      <c r="B315" s="19">
        <v>1</v>
      </c>
      <c r="C315" s="9">
        <v>4</v>
      </c>
      <c r="D315" s="11">
        <v>5.9</v>
      </c>
      <c r="E315" s="150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7">
        <v>5.9166666666666696</v>
      </c>
    </row>
    <row r="316" spans="1:65">
      <c r="A316" s="29"/>
      <c r="B316" s="19">
        <v>1</v>
      </c>
      <c r="C316" s="9">
        <v>5</v>
      </c>
      <c r="D316" s="11">
        <v>5.9</v>
      </c>
      <c r="E316" s="150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7">
        <v>46</v>
      </c>
    </row>
    <row r="317" spans="1:65">
      <c r="A317" s="29"/>
      <c r="B317" s="19">
        <v>1</v>
      </c>
      <c r="C317" s="9">
        <v>6</v>
      </c>
      <c r="D317" s="11">
        <v>5.7</v>
      </c>
      <c r="E317" s="150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5"/>
    </row>
    <row r="318" spans="1:65">
      <c r="A318" s="29"/>
      <c r="B318" s="20" t="s">
        <v>273</v>
      </c>
      <c r="C318" s="12"/>
      <c r="D318" s="22">
        <v>5.916666666666667</v>
      </c>
      <c r="E318" s="150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5"/>
    </row>
    <row r="319" spans="1:65">
      <c r="A319" s="29"/>
      <c r="B319" s="3" t="s">
        <v>274</v>
      </c>
      <c r="C319" s="28"/>
      <c r="D319" s="11">
        <v>5.9</v>
      </c>
      <c r="E319" s="150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5"/>
    </row>
    <row r="320" spans="1:65">
      <c r="A320" s="29"/>
      <c r="B320" s="3" t="s">
        <v>275</v>
      </c>
      <c r="C320" s="28"/>
      <c r="D320" s="23">
        <v>0.13291601358251237</v>
      </c>
      <c r="E320" s="150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5"/>
    </row>
    <row r="321" spans="1:65">
      <c r="A321" s="29"/>
      <c r="B321" s="3" t="s">
        <v>86</v>
      </c>
      <c r="C321" s="28"/>
      <c r="D321" s="13">
        <v>2.2464678351973921E-2</v>
      </c>
      <c r="E321" s="150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5"/>
    </row>
    <row r="322" spans="1:65">
      <c r="A322" s="29"/>
      <c r="B322" s="3" t="s">
        <v>276</v>
      </c>
      <c r="C322" s="28"/>
      <c r="D322" s="13">
        <v>-4.4408920985006262E-16</v>
      </c>
      <c r="E322" s="150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5"/>
    </row>
    <row r="323" spans="1:65">
      <c r="A323" s="29"/>
      <c r="B323" s="45" t="s">
        <v>277</v>
      </c>
      <c r="C323" s="46"/>
      <c r="D323" s="44" t="s">
        <v>278</v>
      </c>
      <c r="E323" s="150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5"/>
    </row>
    <row r="324" spans="1:65">
      <c r="B324" s="30"/>
      <c r="C324" s="20"/>
      <c r="D324" s="20"/>
      <c r="BM324" s="55"/>
    </row>
    <row r="325" spans="1:65" ht="15">
      <c r="B325" s="8" t="s">
        <v>694</v>
      </c>
      <c r="BM325" s="27" t="s">
        <v>286</v>
      </c>
    </row>
    <row r="326" spans="1:65" ht="15">
      <c r="A326" s="24" t="s">
        <v>8</v>
      </c>
      <c r="B326" s="18" t="s">
        <v>110</v>
      </c>
      <c r="C326" s="15" t="s">
        <v>111</v>
      </c>
      <c r="D326" s="16" t="s">
        <v>236</v>
      </c>
      <c r="E326" s="150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7">
        <v>1</v>
      </c>
    </row>
    <row r="327" spans="1:65">
      <c r="A327" s="29"/>
      <c r="B327" s="19" t="s">
        <v>237</v>
      </c>
      <c r="C327" s="9" t="s">
        <v>237</v>
      </c>
      <c r="D327" s="148" t="s">
        <v>263</v>
      </c>
      <c r="E327" s="150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7" t="s">
        <v>3</v>
      </c>
    </row>
    <row r="328" spans="1:65">
      <c r="A328" s="29"/>
      <c r="B328" s="19"/>
      <c r="C328" s="9"/>
      <c r="D328" s="10" t="s">
        <v>341</v>
      </c>
      <c r="E328" s="150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7">
        <v>2</v>
      </c>
    </row>
    <row r="329" spans="1:65">
      <c r="A329" s="29"/>
      <c r="B329" s="19"/>
      <c r="C329" s="9"/>
      <c r="D329" s="25"/>
      <c r="E329" s="150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7">
        <v>2</v>
      </c>
    </row>
    <row r="330" spans="1:65">
      <c r="A330" s="29"/>
      <c r="B330" s="18">
        <v>1</v>
      </c>
      <c r="C330" s="14">
        <v>1</v>
      </c>
      <c r="D330" s="21">
        <v>6.8</v>
      </c>
      <c r="E330" s="150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7">
        <v>1</v>
      </c>
    </row>
    <row r="331" spans="1:65">
      <c r="A331" s="29"/>
      <c r="B331" s="19">
        <v>1</v>
      </c>
      <c r="C331" s="9">
        <v>2</v>
      </c>
      <c r="D331" s="11">
        <v>6.8</v>
      </c>
      <c r="E331" s="150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7">
        <v>22</v>
      </c>
    </row>
    <row r="332" spans="1:65">
      <c r="A332" s="29"/>
      <c r="B332" s="19">
        <v>1</v>
      </c>
      <c r="C332" s="9">
        <v>3</v>
      </c>
      <c r="D332" s="11">
        <v>6.8</v>
      </c>
      <c r="E332" s="150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7">
        <v>16</v>
      </c>
    </row>
    <row r="333" spans="1:65">
      <c r="A333" s="29"/>
      <c r="B333" s="19">
        <v>1</v>
      </c>
      <c r="C333" s="9">
        <v>4</v>
      </c>
      <c r="D333" s="11">
        <v>6.7</v>
      </c>
      <c r="E333" s="150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7">
        <v>6.7333333333333298</v>
      </c>
    </row>
    <row r="334" spans="1:65">
      <c r="A334" s="29"/>
      <c r="B334" s="19">
        <v>1</v>
      </c>
      <c r="C334" s="9">
        <v>5</v>
      </c>
      <c r="D334" s="11">
        <v>6.7</v>
      </c>
      <c r="E334" s="150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7">
        <v>47</v>
      </c>
    </row>
    <row r="335" spans="1:65">
      <c r="A335" s="29"/>
      <c r="B335" s="19">
        <v>1</v>
      </c>
      <c r="C335" s="9">
        <v>6</v>
      </c>
      <c r="D335" s="11">
        <v>6.6</v>
      </c>
      <c r="E335" s="150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5"/>
    </row>
    <row r="336" spans="1:65">
      <c r="A336" s="29"/>
      <c r="B336" s="20" t="s">
        <v>273</v>
      </c>
      <c r="C336" s="12"/>
      <c r="D336" s="22">
        <v>6.7333333333333334</v>
      </c>
      <c r="E336" s="150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5"/>
    </row>
    <row r="337" spans="1:65">
      <c r="A337" s="29"/>
      <c r="B337" s="3" t="s">
        <v>274</v>
      </c>
      <c r="C337" s="28"/>
      <c r="D337" s="11">
        <v>6.75</v>
      </c>
      <c r="E337" s="150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5"/>
    </row>
    <row r="338" spans="1:65">
      <c r="A338" s="29"/>
      <c r="B338" s="3" t="s">
        <v>275</v>
      </c>
      <c r="C338" s="28"/>
      <c r="D338" s="23">
        <v>8.1649658092772595E-2</v>
      </c>
      <c r="E338" s="150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5"/>
    </row>
    <row r="339" spans="1:65">
      <c r="A339" s="29"/>
      <c r="B339" s="3" t="s">
        <v>86</v>
      </c>
      <c r="C339" s="28"/>
      <c r="D339" s="13">
        <v>1.2126186845461276E-2</v>
      </c>
      <c r="E339" s="150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5"/>
    </row>
    <row r="340" spans="1:65">
      <c r="A340" s="29"/>
      <c r="B340" s="3" t="s">
        <v>276</v>
      </c>
      <c r="C340" s="28"/>
      <c r="D340" s="13">
        <v>4.4408920985006262E-16</v>
      </c>
      <c r="E340" s="150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5"/>
    </row>
    <row r="341" spans="1:65">
      <c r="A341" s="29"/>
      <c r="B341" s="45" t="s">
        <v>277</v>
      </c>
      <c r="C341" s="46"/>
      <c r="D341" s="44" t="s">
        <v>278</v>
      </c>
      <c r="E341" s="150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5"/>
    </row>
    <row r="342" spans="1:65">
      <c r="B342" s="30"/>
      <c r="C342" s="20"/>
      <c r="D342" s="20"/>
      <c r="BM342" s="55"/>
    </row>
    <row r="343" spans="1:65" ht="15">
      <c r="B343" s="8" t="s">
        <v>695</v>
      </c>
      <c r="BM343" s="27" t="s">
        <v>286</v>
      </c>
    </row>
    <row r="344" spans="1:65" ht="15">
      <c r="A344" s="24" t="s">
        <v>11</v>
      </c>
      <c r="B344" s="18" t="s">
        <v>110</v>
      </c>
      <c r="C344" s="15" t="s">
        <v>111</v>
      </c>
      <c r="D344" s="16" t="s">
        <v>236</v>
      </c>
      <c r="E344" s="150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7">
        <v>1</v>
      </c>
    </row>
    <row r="345" spans="1:65">
      <c r="A345" s="29"/>
      <c r="B345" s="19" t="s">
        <v>237</v>
      </c>
      <c r="C345" s="9" t="s">
        <v>237</v>
      </c>
      <c r="D345" s="148" t="s">
        <v>263</v>
      </c>
      <c r="E345" s="150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7" t="s">
        <v>3</v>
      </c>
    </row>
    <row r="346" spans="1:65">
      <c r="A346" s="29"/>
      <c r="B346" s="19"/>
      <c r="C346" s="9"/>
      <c r="D346" s="10" t="s">
        <v>341</v>
      </c>
      <c r="E346" s="150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7">
        <v>2</v>
      </c>
    </row>
    <row r="347" spans="1:65">
      <c r="A347" s="29"/>
      <c r="B347" s="19"/>
      <c r="C347" s="9"/>
      <c r="D347" s="25"/>
      <c r="E347" s="150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7">
        <v>2</v>
      </c>
    </row>
    <row r="348" spans="1:65">
      <c r="A348" s="29"/>
      <c r="B348" s="18">
        <v>1</v>
      </c>
      <c r="C348" s="14">
        <v>1</v>
      </c>
      <c r="D348" s="21">
        <v>0.46</v>
      </c>
      <c r="E348" s="150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7">
        <v>1</v>
      </c>
    </row>
    <row r="349" spans="1:65">
      <c r="A349" s="29"/>
      <c r="B349" s="19">
        <v>1</v>
      </c>
      <c r="C349" s="9">
        <v>2</v>
      </c>
      <c r="D349" s="11">
        <v>0.45</v>
      </c>
      <c r="E349" s="150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7">
        <v>23</v>
      </c>
    </row>
    <row r="350" spans="1:65">
      <c r="A350" s="29"/>
      <c r="B350" s="19">
        <v>1</v>
      </c>
      <c r="C350" s="9">
        <v>3</v>
      </c>
      <c r="D350" s="11">
        <v>0.46</v>
      </c>
      <c r="E350" s="150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7">
        <v>16</v>
      </c>
    </row>
    <row r="351" spans="1:65">
      <c r="A351" s="29"/>
      <c r="B351" s="19">
        <v>1</v>
      </c>
      <c r="C351" s="9">
        <v>4</v>
      </c>
      <c r="D351" s="11">
        <v>0.44</v>
      </c>
      <c r="E351" s="150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7">
        <v>0.45</v>
      </c>
    </row>
    <row r="352" spans="1:65">
      <c r="A352" s="29"/>
      <c r="B352" s="19">
        <v>1</v>
      </c>
      <c r="C352" s="9">
        <v>5</v>
      </c>
      <c r="D352" s="11">
        <v>0.45</v>
      </c>
      <c r="E352" s="150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7">
        <v>48</v>
      </c>
    </row>
    <row r="353" spans="1:65">
      <c r="A353" s="29"/>
      <c r="B353" s="19">
        <v>1</v>
      </c>
      <c r="C353" s="9">
        <v>6</v>
      </c>
      <c r="D353" s="11">
        <v>0.44</v>
      </c>
      <c r="E353" s="150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5"/>
    </row>
    <row r="354" spans="1:65">
      <c r="A354" s="29"/>
      <c r="B354" s="20" t="s">
        <v>273</v>
      </c>
      <c r="C354" s="12"/>
      <c r="D354" s="22">
        <v>0.45</v>
      </c>
      <c r="E354" s="150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5"/>
    </row>
    <row r="355" spans="1:65">
      <c r="A355" s="29"/>
      <c r="B355" s="3" t="s">
        <v>274</v>
      </c>
      <c r="C355" s="28"/>
      <c r="D355" s="11">
        <v>0.45</v>
      </c>
      <c r="E355" s="150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5"/>
    </row>
    <row r="356" spans="1:65">
      <c r="A356" s="29"/>
      <c r="B356" s="3" t="s">
        <v>275</v>
      </c>
      <c r="C356" s="28"/>
      <c r="D356" s="23">
        <v>8.9442719099991665E-3</v>
      </c>
      <c r="E356" s="150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5"/>
    </row>
    <row r="357" spans="1:65">
      <c r="A357" s="29"/>
      <c r="B357" s="3" t="s">
        <v>86</v>
      </c>
      <c r="C357" s="28"/>
      <c r="D357" s="13">
        <v>1.9876159799998148E-2</v>
      </c>
      <c r="E357" s="150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5"/>
    </row>
    <row r="358" spans="1:65">
      <c r="A358" s="29"/>
      <c r="B358" s="3" t="s">
        <v>276</v>
      </c>
      <c r="C358" s="28"/>
      <c r="D358" s="13">
        <v>0</v>
      </c>
      <c r="E358" s="150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5"/>
    </row>
    <row r="359" spans="1:65">
      <c r="A359" s="29"/>
      <c r="B359" s="45" t="s">
        <v>277</v>
      </c>
      <c r="C359" s="46"/>
      <c r="D359" s="44" t="s">
        <v>278</v>
      </c>
      <c r="E359" s="150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5"/>
    </row>
    <row r="360" spans="1:65">
      <c r="B360" s="30"/>
      <c r="C360" s="20"/>
      <c r="D360" s="20"/>
      <c r="BM360" s="55"/>
    </row>
    <row r="361" spans="1:65" ht="19.5">
      <c r="B361" s="8" t="s">
        <v>696</v>
      </c>
      <c r="BM361" s="27" t="s">
        <v>286</v>
      </c>
    </row>
    <row r="362" spans="1:65" ht="19.5">
      <c r="A362" s="24" t="s">
        <v>333</v>
      </c>
      <c r="B362" s="18" t="s">
        <v>110</v>
      </c>
      <c r="C362" s="15" t="s">
        <v>111</v>
      </c>
      <c r="D362" s="16" t="s">
        <v>236</v>
      </c>
      <c r="E362" s="150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7">
        <v>1</v>
      </c>
    </row>
    <row r="363" spans="1:65">
      <c r="A363" s="29"/>
      <c r="B363" s="19" t="s">
        <v>237</v>
      </c>
      <c r="C363" s="9" t="s">
        <v>237</v>
      </c>
      <c r="D363" s="148" t="s">
        <v>263</v>
      </c>
      <c r="E363" s="150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7" t="s">
        <v>1</v>
      </c>
    </row>
    <row r="364" spans="1:65">
      <c r="A364" s="29"/>
      <c r="B364" s="19"/>
      <c r="C364" s="9"/>
      <c r="D364" s="10" t="s">
        <v>342</v>
      </c>
      <c r="E364" s="150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7">
        <v>2</v>
      </c>
    </row>
    <row r="365" spans="1:65">
      <c r="A365" s="29"/>
      <c r="B365" s="19"/>
      <c r="C365" s="9"/>
      <c r="D365" s="25"/>
      <c r="E365" s="150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7">
        <v>2</v>
      </c>
    </row>
    <row r="366" spans="1:65">
      <c r="A366" s="29"/>
      <c r="B366" s="18">
        <v>1</v>
      </c>
      <c r="C366" s="14">
        <v>1</v>
      </c>
      <c r="D366" s="21">
        <v>3.65</v>
      </c>
      <c r="E366" s="150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7">
        <v>1</v>
      </c>
    </row>
    <row r="367" spans="1:65">
      <c r="A367" s="29"/>
      <c r="B367" s="19">
        <v>1</v>
      </c>
      <c r="C367" s="9">
        <v>2</v>
      </c>
      <c r="D367" s="11">
        <v>3.73</v>
      </c>
      <c r="E367" s="150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7">
        <v>12</v>
      </c>
    </row>
    <row r="368" spans="1:65">
      <c r="A368" s="29"/>
      <c r="B368" s="19">
        <v>1</v>
      </c>
      <c r="C368" s="9">
        <v>3</v>
      </c>
      <c r="D368" s="11">
        <v>3.61</v>
      </c>
      <c r="E368" s="150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7">
        <v>16</v>
      </c>
    </row>
    <row r="369" spans="1:65">
      <c r="A369" s="29"/>
      <c r="B369" s="19">
        <v>1</v>
      </c>
      <c r="C369" s="9">
        <v>4</v>
      </c>
      <c r="D369" s="11">
        <v>3.5900000000000003</v>
      </c>
      <c r="E369" s="150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7">
        <v>3.6416666666666702</v>
      </c>
    </row>
    <row r="370" spans="1:65">
      <c r="A370" s="29"/>
      <c r="B370" s="19">
        <v>1</v>
      </c>
      <c r="C370" s="9">
        <v>5</v>
      </c>
      <c r="D370" s="11">
        <v>3.62</v>
      </c>
      <c r="E370" s="150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7">
        <v>49</v>
      </c>
    </row>
    <row r="371" spans="1:65">
      <c r="A371" s="29"/>
      <c r="B371" s="19">
        <v>1</v>
      </c>
      <c r="C371" s="9">
        <v>6</v>
      </c>
      <c r="D371" s="11">
        <v>3.65</v>
      </c>
      <c r="E371" s="150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5"/>
    </row>
    <row r="372" spans="1:65">
      <c r="A372" s="29"/>
      <c r="B372" s="20" t="s">
        <v>273</v>
      </c>
      <c r="C372" s="12"/>
      <c r="D372" s="22">
        <v>3.6416666666666662</v>
      </c>
      <c r="E372" s="150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5"/>
    </row>
    <row r="373" spans="1:65">
      <c r="A373" s="29"/>
      <c r="B373" s="3" t="s">
        <v>274</v>
      </c>
      <c r="C373" s="28"/>
      <c r="D373" s="11">
        <v>3.6349999999999998</v>
      </c>
      <c r="E373" s="150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5"/>
    </row>
    <row r="374" spans="1:65">
      <c r="A374" s="29"/>
      <c r="B374" s="3" t="s">
        <v>275</v>
      </c>
      <c r="C374" s="28"/>
      <c r="D374" s="23">
        <v>4.9159604012508684E-2</v>
      </c>
      <c r="E374" s="150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5"/>
    </row>
    <row r="375" spans="1:65">
      <c r="A375" s="29"/>
      <c r="B375" s="3" t="s">
        <v>86</v>
      </c>
      <c r="C375" s="28"/>
      <c r="D375" s="13">
        <v>1.3499204763160281E-2</v>
      </c>
      <c r="E375" s="150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5"/>
    </row>
    <row r="376" spans="1:65">
      <c r="A376" s="29"/>
      <c r="B376" s="3" t="s">
        <v>276</v>
      </c>
      <c r="C376" s="28"/>
      <c r="D376" s="13">
        <v>-1.1102230246251565E-15</v>
      </c>
      <c r="E376" s="150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5"/>
    </row>
    <row r="377" spans="1:65">
      <c r="A377" s="29"/>
      <c r="B377" s="45" t="s">
        <v>277</v>
      </c>
      <c r="C377" s="46"/>
      <c r="D377" s="44" t="s">
        <v>278</v>
      </c>
      <c r="E377" s="150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5"/>
    </row>
    <row r="378" spans="1:65">
      <c r="B378" s="30"/>
      <c r="C378" s="20"/>
      <c r="D378" s="20"/>
      <c r="BM378" s="55"/>
    </row>
    <row r="379" spans="1:65" ht="15">
      <c r="B379" s="8" t="s">
        <v>697</v>
      </c>
      <c r="BM379" s="27" t="s">
        <v>286</v>
      </c>
    </row>
    <row r="380" spans="1:65" ht="15">
      <c r="A380" s="24" t="s">
        <v>17</v>
      </c>
      <c r="B380" s="18" t="s">
        <v>110</v>
      </c>
      <c r="C380" s="15" t="s">
        <v>111</v>
      </c>
      <c r="D380" s="16" t="s">
        <v>236</v>
      </c>
      <c r="E380" s="150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7">
        <v>1</v>
      </c>
    </row>
    <row r="381" spans="1:65">
      <c r="A381" s="29"/>
      <c r="B381" s="19" t="s">
        <v>237</v>
      </c>
      <c r="C381" s="9" t="s">
        <v>237</v>
      </c>
      <c r="D381" s="148" t="s">
        <v>263</v>
      </c>
      <c r="E381" s="150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7" t="s">
        <v>3</v>
      </c>
    </row>
    <row r="382" spans="1:65">
      <c r="A382" s="29"/>
      <c r="B382" s="19"/>
      <c r="C382" s="9"/>
      <c r="D382" s="10" t="s">
        <v>342</v>
      </c>
      <c r="E382" s="150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7">
        <v>1</v>
      </c>
    </row>
    <row r="383" spans="1:65">
      <c r="A383" s="29"/>
      <c r="B383" s="19"/>
      <c r="C383" s="9"/>
      <c r="D383" s="25"/>
      <c r="E383" s="150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7">
        <v>1</v>
      </c>
    </row>
    <row r="384" spans="1:65">
      <c r="A384" s="29"/>
      <c r="B384" s="18">
        <v>1</v>
      </c>
      <c r="C384" s="14">
        <v>1</v>
      </c>
      <c r="D384" s="210">
        <v>48</v>
      </c>
      <c r="E384" s="212"/>
      <c r="F384" s="213"/>
      <c r="G384" s="213"/>
      <c r="H384" s="213"/>
      <c r="I384" s="213"/>
      <c r="J384" s="213"/>
      <c r="K384" s="213"/>
      <c r="L384" s="213"/>
      <c r="M384" s="213"/>
      <c r="N384" s="213"/>
      <c r="O384" s="213"/>
      <c r="P384" s="213"/>
      <c r="Q384" s="213"/>
      <c r="R384" s="213"/>
      <c r="S384" s="213"/>
      <c r="T384" s="213"/>
      <c r="U384" s="213"/>
      <c r="V384" s="213"/>
      <c r="W384" s="213"/>
      <c r="X384" s="213"/>
      <c r="Y384" s="213"/>
      <c r="Z384" s="213"/>
      <c r="AA384" s="213"/>
      <c r="AB384" s="213"/>
      <c r="AC384" s="213"/>
      <c r="AD384" s="213"/>
      <c r="AE384" s="213"/>
      <c r="AF384" s="213"/>
      <c r="AG384" s="213"/>
      <c r="AH384" s="213"/>
      <c r="AI384" s="213"/>
      <c r="AJ384" s="213"/>
      <c r="AK384" s="213"/>
      <c r="AL384" s="213"/>
      <c r="AM384" s="213"/>
      <c r="AN384" s="213"/>
      <c r="AO384" s="213"/>
      <c r="AP384" s="213"/>
      <c r="AQ384" s="213"/>
      <c r="AR384" s="213"/>
      <c r="AS384" s="213"/>
      <c r="AT384" s="213"/>
      <c r="AU384" s="213"/>
      <c r="AV384" s="213"/>
      <c r="AW384" s="213"/>
      <c r="AX384" s="213"/>
      <c r="AY384" s="213"/>
      <c r="AZ384" s="213"/>
      <c r="BA384" s="213"/>
      <c r="BB384" s="213"/>
      <c r="BC384" s="213"/>
      <c r="BD384" s="213"/>
      <c r="BE384" s="213"/>
      <c r="BF384" s="213"/>
      <c r="BG384" s="213"/>
      <c r="BH384" s="213"/>
      <c r="BI384" s="213"/>
      <c r="BJ384" s="213"/>
      <c r="BK384" s="213"/>
      <c r="BL384" s="213"/>
      <c r="BM384" s="214">
        <v>1</v>
      </c>
    </row>
    <row r="385" spans="1:65">
      <c r="A385" s="29"/>
      <c r="B385" s="19">
        <v>1</v>
      </c>
      <c r="C385" s="9">
        <v>2</v>
      </c>
      <c r="D385" s="215">
        <v>48</v>
      </c>
      <c r="E385" s="212"/>
      <c r="F385" s="213"/>
      <c r="G385" s="213"/>
      <c r="H385" s="213"/>
      <c r="I385" s="213"/>
      <c r="J385" s="213"/>
      <c r="K385" s="213"/>
      <c r="L385" s="213"/>
      <c r="M385" s="213"/>
      <c r="N385" s="213"/>
      <c r="O385" s="213"/>
      <c r="P385" s="213"/>
      <c r="Q385" s="213"/>
      <c r="R385" s="213"/>
      <c r="S385" s="213"/>
      <c r="T385" s="213"/>
      <c r="U385" s="213"/>
      <c r="V385" s="213"/>
      <c r="W385" s="213"/>
      <c r="X385" s="213"/>
      <c r="Y385" s="213"/>
      <c r="Z385" s="213"/>
      <c r="AA385" s="213"/>
      <c r="AB385" s="213"/>
      <c r="AC385" s="213"/>
      <c r="AD385" s="213"/>
      <c r="AE385" s="213"/>
      <c r="AF385" s="213"/>
      <c r="AG385" s="213"/>
      <c r="AH385" s="213"/>
      <c r="AI385" s="213"/>
      <c r="AJ385" s="213"/>
      <c r="AK385" s="213"/>
      <c r="AL385" s="213"/>
      <c r="AM385" s="213"/>
      <c r="AN385" s="213"/>
      <c r="AO385" s="213"/>
      <c r="AP385" s="213"/>
      <c r="AQ385" s="213"/>
      <c r="AR385" s="213"/>
      <c r="AS385" s="213"/>
      <c r="AT385" s="213"/>
      <c r="AU385" s="213"/>
      <c r="AV385" s="213"/>
      <c r="AW385" s="213"/>
      <c r="AX385" s="213"/>
      <c r="AY385" s="213"/>
      <c r="AZ385" s="213"/>
      <c r="BA385" s="213"/>
      <c r="BB385" s="213"/>
      <c r="BC385" s="213"/>
      <c r="BD385" s="213"/>
      <c r="BE385" s="213"/>
      <c r="BF385" s="213"/>
      <c r="BG385" s="213"/>
      <c r="BH385" s="213"/>
      <c r="BI385" s="213"/>
      <c r="BJ385" s="213"/>
      <c r="BK385" s="213"/>
      <c r="BL385" s="213"/>
      <c r="BM385" s="214">
        <v>25</v>
      </c>
    </row>
    <row r="386" spans="1:65">
      <c r="A386" s="29"/>
      <c r="B386" s="19">
        <v>1</v>
      </c>
      <c r="C386" s="9">
        <v>3</v>
      </c>
      <c r="D386" s="215">
        <v>47</v>
      </c>
      <c r="E386" s="212"/>
      <c r="F386" s="213"/>
      <c r="G386" s="213"/>
      <c r="H386" s="213"/>
      <c r="I386" s="213"/>
      <c r="J386" s="213"/>
      <c r="K386" s="213"/>
      <c r="L386" s="213"/>
      <c r="M386" s="213"/>
      <c r="N386" s="213"/>
      <c r="O386" s="213"/>
      <c r="P386" s="213"/>
      <c r="Q386" s="213"/>
      <c r="R386" s="213"/>
      <c r="S386" s="213"/>
      <c r="T386" s="213"/>
      <c r="U386" s="213"/>
      <c r="V386" s="213"/>
      <c r="W386" s="213"/>
      <c r="X386" s="213"/>
      <c r="Y386" s="213"/>
      <c r="Z386" s="213"/>
      <c r="AA386" s="213"/>
      <c r="AB386" s="213"/>
      <c r="AC386" s="213"/>
      <c r="AD386" s="213"/>
      <c r="AE386" s="213"/>
      <c r="AF386" s="213"/>
      <c r="AG386" s="213"/>
      <c r="AH386" s="213"/>
      <c r="AI386" s="213"/>
      <c r="AJ386" s="213"/>
      <c r="AK386" s="213"/>
      <c r="AL386" s="213"/>
      <c r="AM386" s="213"/>
      <c r="AN386" s="213"/>
      <c r="AO386" s="213"/>
      <c r="AP386" s="213"/>
      <c r="AQ386" s="213"/>
      <c r="AR386" s="213"/>
      <c r="AS386" s="213"/>
      <c r="AT386" s="213"/>
      <c r="AU386" s="213"/>
      <c r="AV386" s="213"/>
      <c r="AW386" s="213"/>
      <c r="AX386" s="213"/>
      <c r="AY386" s="213"/>
      <c r="AZ386" s="213"/>
      <c r="BA386" s="213"/>
      <c r="BB386" s="213"/>
      <c r="BC386" s="213"/>
      <c r="BD386" s="213"/>
      <c r="BE386" s="213"/>
      <c r="BF386" s="213"/>
      <c r="BG386" s="213"/>
      <c r="BH386" s="213"/>
      <c r="BI386" s="213"/>
      <c r="BJ386" s="213"/>
      <c r="BK386" s="213"/>
      <c r="BL386" s="213"/>
      <c r="BM386" s="214">
        <v>16</v>
      </c>
    </row>
    <row r="387" spans="1:65">
      <c r="A387" s="29"/>
      <c r="B387" s="19">
        <v>1</v>
      </c>
      <c r="C387" s="9">
        <v>4</v>
      </c>
      <c r="D387" s="215">
        <v>45</v>
      </c>
      <c r="E387" s="212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3"/>
      <c r="Q387" s="213"/>
      <c r="R387" s="213"/>
      <c r="S387" s="213"/>
      <c r="T387" s="213"/>
      <c r="U387" s="213"/>
      <c r="V387" s="213"/>
      <c r="W387" s="213"/>
      <c r="X387" s="213"/>
      <c r="Y387" s="213"/>
      <c r="Z387" s="213"/>
      <c r="AA387" s="213"/>
      <c r="AB387" s="213"/>
      <c r="AC387" s="213"/>
      <c r="AD387" s="213"/>
      <c r="AE387" s="213"/>
      <c r="AF387" s="213"/>
      <c r="AG387" s="213"/>
      <c r="AH387" s="213"/>
      <c r="AI387" s="213"/>
      <c r="AJ387" s="213"/>
      <c r="AK387" s="213"/>
      <c r="AL387" s="213"/>
      <c r="AM387" s="213"/>
      <c r="AN387" s="213"/>
      <c r="AO387" s="213"/>
      <c r="AP387" s="213"/>
      <c r="AQ387" s="213"/>
      <c r="AR387" s="213"/>
      <c r="AS387" s="213"/>
      <c r="AT387" s="213"/>
      <c r="AU387" s="213"/>
      <c r="AV387" s="213"/>
      <c r="AW387" s="213"/>
      <c r="AX387" s="213"/>
      <c r="AY387" s="213"/>
      <c r="AZ387" s="213"/>
      <c r="BA387" s="213"/>
      <c r="BB387" s="213"/>
      <c r="BC387" s="213"/>
      <c r="BD387" s="213"/>
      <c r="BE387" s="213"/>
      <c r="BF387" s="213"/>
      <c r="BG387" s="213"/>
      <c r="BH387" s="213"/>
      <c r="BI387" s="213"/>
      <c r="BJ387" s="213"/>
      <c r="BK387" s="213"/>
      <c r="BL387" s="213"/>
      <c r="BM387" s="214">
        <v>46.8333333333333</v>
      </c>
    </row>
    <row r="388" spans="1:65">
      <c r="A388" s="29"/>
      <c r="B388" s="19">
        <v>1</v>
      </c>
      <c r="C388" s="9">
        <v>5</v>
      </c>
      <c r="D388" s="215">
        <v>47</v>
      </c>
      <c r="E388" s="212"/>
      <c r="F388" s="213"/>
      <c r="G388" s="213"/>
      <c r="H388" s="213"/>
      <c r="I388" s="213"/>
      <c r="J388" s="213"/>
      <c r="K388" s="213"/>
      <c r="L388" s="213"/>
      <c r="M388" s="213"/>
      <c r="N388" s="213"/>
      <c r="O388" s="213"/>
      <c r="P388" s="213"/>
      <c r="Q388" s="213"/>
      <c r="R388" s="213"/>
      <c r="S388" s="213"/>
      <c r="T388" s="213"/>
      <c r="U388" s="213"/>
      <c r="V388" s="213"/>
      <c r="W388" s="213"/>
      <c r="X388" s="213"/>
      <c r="Y388" s="213"/>
      <c r="Z388" s="213"/>
      <c r="AA388" s="213"/>
      <c r="AB388" s="213"/>
      <c r="AC388" s="213"/>
      <c r="AD388" s="213"/>
      <c r="AE388" s="213"/>
      <c r="AF388" s="213"/>
      <c r="AG388" s="213"/>
      <c r="AH388" s="213"/>
      <c r="AI388" s="213"/>
      <c r="AJ388" s="213"/>
      <c r="AK388" s="213"/>
      <c r="AL388" s="213"/>
      <c r="AM388" s="213"/>
      <c r="AN388" s="213"/>
      <c r="AO388" s="213"/>
      <c r="AP388" s="213"/>
      <c r="AQ388" s="213"/>
      <c r="AR388" s="213"/>
      <c r="AS388" s="213"/>
      <c r="AT388" s="213"/>
      <c r="AU388" s="213"/>
      <c r="AV388" s="213"/>
      <c r="AW388" s="213"/>
      <c r="AX388" s="213"/>
      <c r="AY388" s="213"/>
      <c r="AZ388" s="213"/>
      <c r="BA388" s="213"/>
      <c r="BB388" s="213"/>
      <c r="BC388" s="213"/>
      <c r="BD388" s="213"/>
      <c r="BE388" s="213"/>
      <c r="BF388" s="213"/>
      <c r="BG388" s="213"/>
      <c r="BH388" s="213"/>
      <c r="BI388" s="213"/>
      <c r="BJ388" s="213"/>
      <c r="BK388" s="213"/>
      <c r="BL388" s="213"/>
      <c r="BM388" s="214">
        <v>50</v>
      </c>
    </row>
    <row r="389" spans="1:65">
      <c r="A389" s="29"/>
      <c r="B389" s="19">
        <v>1</v>
      </c>
      <c r="C389" s="9">
        <v>6</v>
      </c>
      <c r="D389" s="215">
        <v>46</v>
      </c>
      <c r="E389" s="212"/>
      <c r="F389" s="213"/>
      <c r="G389" s="213"/>
      <c r="H389" s="213"/>
      <c r="I389" s="213"/>
      <c r="J389" s="213"/>
      <c r="K389" s="213"/>
      <c r="L389" s="213"/>
      <c r="M389" s="213"/>
      <c r="N389" s="213"/>
      <c r="O389" s="213"/>
      <c r="P389" s="213"/>
      <c r="Q389" s="213"/>
      <c r="R389" s="213"/>
      <c r="S389" s="213"/>
      <c r="T389" s="213"/>
      <c r="U389" s="213"/>
      <c r="V389" s="213"/>
      <c r="W389" s="213"/>
      <c r="X389" s="213"/>
      <c r="Y389" s="213"/>
      <c r="Z389" s="213"/>
      <c r="AA389" s="213"/>
      <c r="AB389" s="213"/>
      <c r="AC389" s="213"/>
      <c r="AD389" s="213"/>
      <c r="AE389" s="213"/>
      <c r="AF389" s="213"/>
      <c r="AG389" s="213"/>
      <c r="AH389" s="213"/>
      <c r="AI389" s="213"/>
      <c r="AJ389" s="213"/>
      <c r="AK389" s="213"/>
      <c r="AL389" s="213"/>
      <c r="AM389" s="213"/>
      <c r="AN389" s="213"/>
      <c r="AO389" s="213"/>
      <c r="AP389" s="213"/>
      <c r="AQ389" s="213"/>
      <c r="AR389" s="213"/>
      <c r="AS389" s="213"/>
      <c r="AT389" s="213"/>
      <c r="AU389" s="213"/>
      <c r="AV389" s="213"/>
      <c r="AW389" s="213"/>
      <c r="AX389" s="213"/>
      <c r="AY389" s="213"/>
      <c r="AZ389" s="213"/>
      <c r="BA389" s="213"/>
      <c r="BB389" s="213"/>
      <c r="BC389" s="213"/>
      <c r="BD389" s="213"/>
      <c r="BE389" s="213"/>
      <c r="BF389" s="213"/>
      <c r="BG389" s="213"/>
      <c r="BH389" s="213"/>
      <c r="BI389" s="213"/>
      <c r="BJ389" s="213"/>
      <c r="BK389" s="213"/>
      <c r="BL389" s="213"/>
      <c r="BM389" s="218"/>
    </row>
    <row r="390" spans="1:65">
      <c r="A390" s="29"/>
      <c r="B390" s="20" t="s">
        <v>273</v>
      </c>
      <c r="C390" s="12"/>
      <c r="D390" s="219">
        <v>46.833333333333336</v>
      </c>
      <c r="E390" s="212"/>
      <c r="F390" s="213"/>
      <c r="G390" s="213"/>
      <c r="H390" s="213"/>
      <c r="I390" s="213"/>
      <c r="J390" s="213"/>
      <c r="K390" s="213"/>
      <c r="L390" s="213"/>
      <c r="M390" s="213"/>
      <c r="N390" s="213"/>
      <c r="O390" s="213"/>
      <c r="P390" s="213"/>
      <c r="Q390" s="213"/>
      <c r="R390" s="213"/>
      <c r="S390" s="213"/>
      <c r="T390" s="213"/>
      <c r="U390" s="213"/>
      <c r="V390" s="213"/>
      <c r="W390" s="213"/>
      <c r="X390" s="213"/>
      <c r="Y390" s="213"/>
      <c r="Z390" s="213"/>
      <c r="AA390" s="213"/>
      <c r="AB390" s="213"/>
      <c r="AC390" s="213"/>
      <c r="AD390" s="213"/>
      <c r="AE390" s="213"/>
      <c r="AF390" s="213"/>
      <c r="AG390" s="213"/>
      <c r="AH390" s="213"/>
      <c r="AI390" s="213"/>
      <c r="AJ390" s="213"/>
      <c r="AK390" s="213"/>
      <c r="AL390" s="213"/>
      <c r="AM390" s="213"/>
      <c r="AN390" s="213"/>
      <c r="AO390" s="213"/>
      <c r="AP390" s="213"/>
      <c r="AQ390" s="213"/>
      <c r="AR390" s="213"/>
      <c r="AS390" s="213"/>
      <c r="AT390" s="213"/>
      <c r="AU390" s="213"/>
      <c r="AV390" s="213"/>
      <c r="AW390" s="213"/>
      <c r="AX390" s="213"/>
      <c r="AY390" s="213"/>
      <c r="AZ390" s="213"/>
      <c r="BA390" s="213"/>
      <c r="BB390" s="213"/>
      <c r="BC390" s="213"/>
      <c r="BD390" s="213"/>
      <c r="BE390" s="213"/>
      <c r="BF390" s="213"/>
      <c r="BG390" s="213"/>
      <c r="BH390" s="213"/>
      <c r="BI390" s="213"/>
      <c r="BJ390" s="213"/>
      <c r="BK390" s="213"/>
      <c r="BL390" s="213"/>
      <c r="BM390" s="218"/>
    </row>
    <row r="391" spans="1:65">
      <c r="A391" s="29"/>
      <c r="B391" s="3" t="s">
        <v>274</v>
      </c>
      <c r="C391" s="28"/>
      <c r="D391" s="215">
        <v>47</v>
      </c>
      <c r="E391" s="212"/>
      <c r="F391" s="213"/>
      <c r="G391" s="213"/>
      <c r="H391" s="213"/>
      <c r="I391" s="213"/>
      <c r="J391" s="213"/>
      <c r="K391" s="213"/>
      <c r="L391" s="213"/>
      <c r="M391" s="213"/>
      <c r="N391" s="213"/>
      <c r="O391" s="213"/>
      <c r="P391" s="213"/>
      <c r="Q391" s="213"/>
      <c r="R391" s="213"/>
      <c r="S391" s="213"/>
      <c r="T391" s="213"/>
      <c r="U391" s="213"/>
      <c r="V391" s="213"/>
      <c r="W391" s="213"/>
      <c r="X391" s="213"/>
      <c r="Y391" s="213"/>
      <c r="Z391" s="213"/>
      <c r="AA391" s="213"/>
      <c r="AB391" s="213"/>
      <c r="AC391" s="213"/>
      <c r="AD391" s="213"/>
      <c r="AE391" s="213"/>
      <c r="AF391" s="213"/>
      <c r="AG391" s="213"/>
      <c r="AH391" s="213"/>
      <c r="AI391" s="213"/>
      <c r="AJ391" s="213"/>
      <c r="AK391" s="213"/>
      <c r="AL391" s="213"/>
      <c r="AM391" s="213"/>
      <c r="AN391" s="213"/>
      <c r="AO391" s="213"/>
      <c r="AP391" s="213"/>
      <c r="AQ391" s="213"/>
      <c r="AR391" s="213"/>
      <c r="AS391" s="213"/>
      <c r="AT391" s="213"/>
      <c r="AU391" s="213"/>
      <c r="AV391" s="213"/>
      <c r="AW391" s="213"/>
      <c r="AX391" s="213"/>
      <c r="AY391" s="213"/>
      <c r="AZ391" s="213"/>
      <c r="BA391" s="213"/>
      <c r="BB391" s="213"/>
      <c r="BC391" s="213"/>
      <c r="BD391" s="213"/>
      <c r="BE391" s="213"/>
      <c r="BF391" s="213"/>
      <c r="BG391" s="213"/>
      <c r="BH391" s="213"/>
      <c r="BI391" s="213"/>
      <c r="BJ391" s="213"/>
      <c r="BK391" s="213"/>
      <c r="BL391" s="213"/>
      <c r="BM391" s="218"/>
    </row>
    <row r="392" spans="1:65">
      <c r="A392" s="29"/>
      <c r="B392" s="3" t="s">
        <v>275</v>
      </c>
      <c r="C392" s="28"/>
      <c r="D392" s="215">
        <v>1.169045194450012</v>
      </c>
      <c r="E392" s="212"/>
      <c r="F392" s="213"/>
      <c r="G392" s="213"/>
      <c r="H392" s="213"/>
      <c r="I392" s="213"/>
      <c r="J392" s="213"/>
      <c r="K392" s="213"/>
      <c r="L392" s="213"/>
      <c r="M392" s="213"/>
      <c r="N392" s="213"/>
      <c r="O392" s="213"/>
      <c r="P392" s="213"/>
      <c r="Q392" s="213"/>
      <c r="R392" s="213"/>
      <c r="S392" s="213"/>
      <c r="T392" s="213"/>
      <c r="U392" s="213"/>
      <c r="V392" s="213"/>
      <c r="W392" s="213"/>
      <c r="X392" s="213"/>
      <c r="Y392" s="213"/>
      <c r="Z392" s="213"/>
      <c r="AA392" s="213"/>
      <c r="AB392" s="213"/>
      <c r="AC392" s="213"/>
      <c r="AD392" s="213"/>
      <c r="AE392" s="213"/>
      <c r="AF392" s="213"/>
      <c r="AG392" s="213"/>
      <c r="AH392" s="213"/>
      <c r="AI392" s="213"/>
      <c r="AJ392" s="213"/>
      <c r="AK392" s="213"/>
      <c r="AL392" s="213"/>
      <c r="AM392" s="213"/>
      <c r="AN392" s="213"/>
      <c r="AO392" s="213"/>
      <c r="AP392" s="213"/>
      <c r="AQ392" s="213"/>
      <c r="AR392" s="213"/>
      <c r="AS392" s="213"/>
      <c r="AT392" s="213"/>
      <c r="AU392" s="213"/>
      <c r="AV392" s="213"/>
      <c r="AW392" s="213"/>
      <c r="AX392" s="213"/>
      <c r="AY392" s="213"/>
      <c r="AZ392" s="213"/>
      <c r="BA392" s="213"/>
      <c r="BB392" s="213"/>
      <c r="BC392" s="213"/>
      <c r="BD392" s="213"/>
      <c r="BE392" s="213"/>
      <c r="BF392" s="213"/>
      <c r="BG392" s="213"/>
      <c r="BH392" s="213"/>
      <c r="BI392" s="213"/>
      <c r="BJ392" s="213"/>
      <c r="BK392" s="213"/>
      <c r="BL392" s="213"/>
      <c r="BM392" s="218"/>
    </row>
    <row r="393" spans="1:65">
      <c r="A393" s="29"/>
      <c r="B393" s="3" t="s">
        <v>86</v>
      </c>
      <c r="C393" s="28"/>
      <c r="D393" s="13">
        <v>2.4961819098576768E-2</v>
      </c>
      <c r="E393" s="150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5"/>
    </row>
    <row r="394" spans="1:65">
      <c r="A394" s="29"/>
      <c r="B394" s="3" t="s">
        <v>276</v>
      </c>
      <c r="C394" s="28"/>
      <c r="D394" s="13">
        <v>6.6613381477509392E-16</v>
      </c>
      <c r="E394" s="150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5"/>
    </row>
    <row r="395" spans="1:65">
      <c r="A395" s="29"/>
      <c r="B395" s="45" t="s">
        <v>277</v>
      </c>
      <c r="C395" s="46"/>
      <c r="D395" s="44" t="s">
        <v>278</v>
      </c>
      <c r="E395" s="150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5"/>
    </row>
    <row r="396" spans="1:65">
      <c r="B396" s="30"/>
      <c r="C396" s="20"/>
      <c r="D396" s="20"/>
      <c r="BM396" s="55"/>
    </row>
    <row r="397" spans="1:65" ht="15">
      <c r="B397" s="8" t="s">
        <v>698</v>
      </c>
      <c r="BM397" s="27" t="s">
        <v>286</v>
      </c>
    </row>
    <row r="398" spans="1:65" ht="15">
      <c r="A398" s="24" t="s">
        <v>20</v>
      </c>
      <c r="B398" s="18" t="s">
        <v>110</v>
      </c>
      <c r="C398" s="15" t="s">
        <v>111</v>
      </c>
      <c r="D398" s="16" t="s">
        <v>236</v>
      </c>
      <c r="E398" s="150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7">
        <v>1</v>
      </c>
    </row>
    <row r="399" spans="1:65">
      <c r="A399" s="29"/>
      <c r="B399" s="19" t="s">
        <v>237</v>
      </c>
      <c r="C399" s="9" t="s">
        <v>237</v>
      </c>
      <c r="D399" s="148" t="s">
        <v>263</v>
      </c>
      <c r="E399" s="150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7" t="s">
        <v>3</v>
      </c>
    </row>
    <row r="400" spans="1:65">
      <c r="A400" s="29"/>
      <c r="B400" s="19"/>
      <c r="C400" s="9"/>
      <c r="D400" s="10" t="s">
        <v>342</v>
      </c>
      <c r="E400" s="150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7">
        <v>1</v>
      </c>
    </row>
    <row r="401" spans="1:65">
      <c r="A401" s="29"/>
      <c r="B401" s="19"/>
      <c r="C401" s="9"/>
      <c r="D401" s="25"/>
      <c r="E401" s="150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7">
        <v>1</v>
      </c>
    </row>
    <row r="402" spans="1:65">
      <c r="A402" s="29"/>
      <c r="B402" s="18">
        <v>1</v>
      </c>
      <c r="C402" s="14">
        <v>1</v>
      </c>
      <c r="D402" s="210">
        <v>31</v>
      </c>
      <c r="E402" s="212"/>
      <c r="F402" s="213"/>
      <c r="G402" s="213"/>
      <c r="H402" s="213"/>
      <c r="I402" s="213"/>
      <c r="J402" s="213"/>
      <c r="K402" s="213"/>
      <c r="L402" s="213"/>
      <c r="M402" s="213"/>
      <c r="N402" s="213"/>
      <c r="O402" s="213"/>
      <c r="P402" s="213"/>
      <c r="Q402" s="213"/>
      <c r="R402" s="213"/>
      <c r="S402" s="213"/>
      <c r="T402" s="213"/>
      <c r="U402" s="213"/>
      <c r="V402" s="213"/>
      <c r="W402" s="213"/>
      <c r="X402" s="213"/>
      <c r="Y402" s="213"/>
      <c r="Z402" s="213"/>
      <c r="AA402" s="213"/>
      <c r="AB402" s="213"/>
      <c r="AC402" s="213"/>
      <c r="AD402" s="213"/>
      <c r="AE402" s="213"/>
      <c r="AF402" s="213"/>
      <c r="AG402" s="213"/>
      <c r="AH402" s="213"/>
      <c r="AI402" s="213"/>
      <c r="AJ402" s="213"/>
      <c r="AK402" s="213"/>
      <c r="AL402" s="213"/>
      <c r="AM402" s="213"/>
      <c r="AN402" s="213"/>
      <c r="AO402" s="213"/>
      <c r="AP402" s="213"/>
      <c r="AQ402" s="213"/>
      <c r="AR402" s="213"/>
      <c r="AS402" s="213"/>
      <c r="AT402" s="213"/>
      <c r="AU402" s="213"/>
      <c r="AV402" s="213"/>
      <c r="AW402" s="213"/>
      <c r="AX402" s="213"/>
      <c r="AY402" s="213"/>
      <c r="AZ402" s="213"/>
      <c r="BA402" s="213"/>
      <c r="BB402" s="213"/>
      <c r="BC402" s="213"/>
      <c r="BD402" s="213"/>
      <c r="BE402" s="213"/>
      <c r="BF402" s="213"/>
      <c r="BG402" s="213"/>
      <c r="BH402" s="213"/>
      <c r="BI402" s="213"/>
      <c r="BJ402" s="213"/>
      <c r="BK402" s="213"/>
      <c r="BL402" s="213"/>
      <c r="BM402" s="214">
        <v>1</v>
      </c>
    </row>
    <row r="403" spans="1:65">
      <c r="A403" s="29"/>
      <c r="B403" s="19">
        <v>1</v>
      </c>
      <c r="C403" s="9">
        <v>2</v>
      </c>
      <c r="D403" s="215">
        <v>31</v>
      </c>
      <c r="E403" s="212"/>
      <c r="F403" s="213"/>
      <c r="G403" s="213"/>
      <c r="H403" s="213"/>
      <c r="I403" s="213"/>
      <c r="J403" s="213"/>
      <c r="K403" s="213"/>
      <c r="L403" s="213"/>
      <c r="M403" s="213"/>
      <c r="N403" s="213"/>
      <c r="O403" s="213"/>
      <c r="P403" s="213"/>
      <c r="Q403" s="213"/>
      <c r="R403" s="213"/>
      <c r="S403" s="213"/>
      <c r="T403" s="213"/>
      <c r="U403" s="213"/>
      <c r="V403" s="213"/>
      <c r="W403" s="213"/>
      <c r="X403" s="213"/>
      <c r="Y403" s="213"/>
      <c r="Z403" s="213"/>
      <c r="AA403" s="213"/>
      <c r="AB403" s="213"/>
      <c r="AC403" s="213"/>
      <c r="AD403" s="213"/>
      <c r="AE403" s="213"/>
      <c r="AF403" s="213"/>
      <c r="AG403" s="213"/>
      <c r="AH403" s="213"/>
      <c r="AI403" s="213"/>
      <c r="AJ403" s="213"/>
      <c r="AK403" s="213"/>
      <c r="AL403" s="213"/>
      <c r="AM403" s="213"/>
      <c r="AN403" s="213"/>
      <c r="AO403" s="213"/>
      <c r="AP403" s="213"/>
      <c r="AQ403" s="213"/>
      <c r="AR403" s="213"/>
      <c r="AS403" s="213"/>
      <c r="AT403" s="213"/>
      <c r="AU403" s="213"/>
      <c r="AV403" s="213"/>
      <c r="AW403" s="213"/>
      <c r="AX403" s="213"/>
      <c r="AY403" s="213"/>
      <c r="AZ403" s="213"/>
      <c r="BA403" s="213"/>
      <c r="BB403" s="213"/>
      <c r="BC403" s="213"/>
      <c r="BD403" s="213"/>
      <c r="BE403" s="213"/>
      <c r="BF403" s="213"/>
      <c r="BG403" s="213"/>
      <c r="BH403" s="213"/>
      <c r="BI403" s="213"/>
      <c r="BJ403" s="213"/>
      <c r="BK403" s="213"/>
      <c r="BL403" s="213"/>
      <c r="BM403" s="214">
        <v>45</v>
      </c>
    </row>
    <row r="404" spans="1:65">
      <c r="A404" s="29"/>
      <c r="B404" s="19">
        <v>1</v>
      </c>
      <c r="C404" s="9">
        <v>3</v>
      </c>
      <c r="D404" s="215">
        <v>30</v>
      </c>
      <c r="E404" s="212"/>
      <c r="F404" s="213"/>
      <c r="G404" s="213"/>
      <c r="H404" s="213"/>
      <c r="I404" s="213"/>
      <c r="J404" s="213"/>
      <c r="K404" s="213"/>
      <c r="L404" s="213"/>
      <c r="M404" s="213"/>
      <c r="N404" s="213"/>
      <c r="O404" s="213"/>
      <c r="P404" s="213"/>
      <c r="Q404" s="213"/>
      <c r="R404" s="213"/>
      <c r="S404" s="213"/>
      <c r="T404" s="213"/>
      <c r="U404" s="213"/>
      <c r="V404" s="213"/>
      <c r="W404" s="213"/>
      <c r="X404" s="213"/>
      <c r="Y404" s="213"/>
      <c r="Z404" s="213"/>
      <c r="AA404" s="213"/>
      <c r="AB404" s="213"/>
      <c r="AC404" s="213"/>
      <c r="AD404" s="213"/>
      <c r="AE404" s="213"/>
      <c r="AF404" s="213"/>
      <c r="AG404" s="213"/>
      <c r="AH404" s="213"/>
      <c r="AI404" s="213"/>
      <c r="AJ404" s="213"/>
      <c r="AK404" s="213"/>
      <c r="AL404" s="213"/>
      <c r="AM404" s="213"/>
      <c r="AN404" s="213"/>
      <c r="AO404" s="213"/>
      <c r="AP404" s="213"/>
      <c r="AQ404" s="213"/>
      <c r="AR404" s="213"/>
      <c r="AS404" s="213"/>
      <c r="AT404" s="213"/>
      <c r="AU404" s="213"/>
      <c r="AV404" s="213"/>
      <c r="AW404" s="213"/>
      <c r="AX404" s="213"/>
      <c r="AY404" s="213"/>
      <c r="AZ404" s="213"/>
      <c r="BA404" s="213"/>
      <c r="BB404" s="213"/>
      <c r="BC404" s="213"/>
      <c r="BD404" s="213"/>
      <c r="BE404" s="213"/>
      <c r="BF404" s="213"/>
      <c r="BG404" s="213"/>
      <c r="BH404" s="213"/>
      <c r="BI404" s="213"/>
      <c r="BJ404" s="213"/>
      <c r="BK404" s="213"/>
      <c r="BL404" s="213"/>
      <c r="BM404" s="214">
        <v>16</v>
      </c>
    </row>
    <row r="405" spans="1:65">
      <c r="A405" s="29"/>
      <c r="B405" s="19">
        <v>1</v>
      </c>
      <c r="C405" s="9">
        <v>4</v>
      </c>
      <c r="D405" s="215">
        <v>30</v>
      </c>
      <c r="E405" s="212"/>
      <c r="F405" s="213"/>
      <c r="G405" s="213"/>
      <c r="H405" s="213"/>
      <c r="I405" s="213"/>
      <c r="J405" s="213"/>
      <c r="K405" s="213"/>
      <c r="L405" s="213"/>
      <c r="M405" s="213"/>
      <c r="N405" s="213"/>
      <c r="O405" s="213"/>
      <c r="P405" s="213"/>
      <c r="Q405" s="213"/>
      <c r="R405" s="213"/>
      <c r="S405" s="213"/>
      <c r="T405" s="213"/>
      <c r="U405" s="213"/>
      <c r="V405" s="213"/>
      <c r="W405" s="213"/>
      <c r="X405" s="213"/>
      <c r="Y405" s="213"/>
      <c r="Z405" s="213"/>
      <c r="AA405" s="213"/>
      <c r="AB405" s="213"/>
      <c r="AC405" s="213"/>
      <c r="AD405" s="213"/>
      <c r="AE405" s="213"/>
      <c r="AF405" s="213"/>
      <c r="AG405" s="213"/>
      <c r="AH405" s="213"/>
      <c r="AI405" s="213"/>
      <c r="AJ405" s="213"/>
      <c r="AK405" s="213"/>
      <c r="AL405" s="213"/>
      <c r="AM405" s="213"/>
      <c r="AN405" s="213"/>
      <c r="AO405" s="213"/>
      <c r="AP405" s="213"/>
      <c r="AQ405" s="213"/>
      <c r="AR405" s="213"/>
      <c r="AS405" s="213"/>
      <c r="AT405" s="213"/>
      <c r="AU405" s="213"/>
      <c r="AV405" s="213"/>
      <c r="AW405" s="213"/>
      <c r="AX405" s="213"/>
      <c r="AY405" s="213"/>
      <c r="AZ405" s="213"/>
      <c r="BA405" s="213"/>
      <c r="BB405" s="213"/>
      <c r="BC405" s="213"/>
      <c r="BD405" s="213"/>
      <c r="BE405" s="213"/>
      <c r="BF405" s="213"/>
      <c r="BG405" s="213"/>
      <c r="BH405" s="213"/>
      <c r="BI405" s="213"/>
      <c r="BJ405" s="213"/>
      <c r="BK405" s="213"/>
      <c r="BL405" s="213"/>
      <c r="BM405" s="214">
        <v>30.3333333333333</v>
      </c>
    </row>
    <row r="406" spans="1:65">
      <c r="A406" s="29"/>
      <c r="B406" s="19">
        <v>1</v>
      </c>
      <c r="C406" s="9">
        <v>5</v>
      </c>
      <c r="D406" s="215">
        <v>30</v>
      </c>
      <c r="E406" s="212"/>
      <c r="F406" s="213"/>
      <c r="G406" s="213"/>
      <c r="H406" s="213"/>
      <c r="I406" s="213"/>
      <c r="J406" s="213"/>
      <c r="K406" s="213"/>
      <c r="L406" s="213"/>
      <c r="M406" s="213"/>
      <c r="N406" s="213"/>
      <c r="O406" s="213"/>
      <c r="P406" s="213"/>
      <c r="Q406" s="213"/>
      <c r="R406" s="213"/>
      <c r="S406" s="213"/>
      <c r="T406" s="213"/>
      <c r="U406" s="213"/>
      <c r="V406" s="213"/>
      <c r="W406" s="213"/>
      <c r="X406" s="213"/>
      <c r="Y406" s="213"/>
      <c r="Z406" s="213"/>
      <c r="AA406" s="213"/>
      <c r="AB406" s="213"/>
      <c r="AC406" s="213"/>
      <c r="AD406" s="213"/>
      <c r="AE406" s="213"/>
      <c r="AF406" s="213"/>
      <c r="AG406" s="213"/>
      <c r="AH406" s="213"/>
      <c r="AI406" s="213"/>
      <c r="AJ406" s="213"/>
      <c r="AK406" s="213"/>
      <c r="AL406" s="213"/>
      <c r="AM406" s="213"/>
      <c r="AN406" s="213"/>
      <c r="AO406" s="213"/>
      <c r="AP406" s="213"/>
      <c r="AQ406" s="213"/>
      <c r="AR406" s="213"/>
      <c r="AS406" s="213"/>
      <c r="AT406" s="213"/>
      <c r="AU406" s="213"/>
      <c r="AV406" s="213"/>
      <c r="AW406" s="213"/>
      <c r="AX406" s="213"/>
      <c r="AY406" s="213"/>
      <c r="AZ406" s="213"/>
      <c r="BA406" s="213"/>
      <c r="BB406" s="213"/>
      <c r="BC406" s="213"/>
      <c r="BD406" s="213"/>
      <c r="BE406" s="213"/>
      <c r="BF406" s="213"/>
      <c r="BG406" s="213"/>
      <c r="BH406" s="213"/>
      <c r="BI406" s="213"/>
      <c r="BJ406" s="213"/>
      <c r="BK406" s="213"/>
      <c r="BL406" s="213"/>
      <c r="BM406" s="214">
        <v>51</v>
      </c>
    </row>
    <row r="407" spans="1:65">
      <c r="A407" s="29"/>
      <c r="B407" s="19">
        <v>1</v>
      </c>
      <c r="C407" s="9">
        <v>6</v>
      </c>
      <c r="D407" s="215">
        <v>30</v>
      </c>
      <c r="E407" s="212"/>
      <c r="F407" s="213"/>
      <c r="G407" s="213"/>
      <c r="H407" s="213"/>
      <c r="I407" s="213"/>
      <c r="J407" s="213"/>
      <c r="K407" s="213"/>
      <c r="L407" s="213"/>
      <c r="M407" s="213"/>
      <c r="N407" s="213"/>
      <c r="O407" s="213"/>
      <c r="P407" s="213"/>
      <c r="Q407" s="213"/>
      <c r="R407" s="213"/>
      <c r="S407" s="213"/>
      <c r="T407" s="213"/>
      <c r="U407" s="213"/>
      <c r="V407" s="213"/>
      <c r="W407" s="213"/>
      <c r="X407" s="213"/>
      <c r="Y407" s="213"/>
      <c r="Z407" s="213"/>
      <c r="AA407" s="213"/>
      <c r="AB407" s="213"/>
      <c r="AC407" s="213"/>
      <c r="AD407" s="213"/>
      <c r="AE407" s="213"/>
      <c r="AF407" s="213"/>
      <c r="AG407" s="213"/>
      <c r="AH407" s="213"/>
      <c r="AI407" s="213"/>
      <c r="AJ407" s="213"/>
      <c r="AK407" s="213"/>
      <c r="AL407" s="213"/>
      <c r="AM407" s="213"/>
      <c r="AN407" s="213"/>
      <c r="AO407" s="213"/>
      <c r="AP407" s="213"/>
      <c r="AQ407" s="213"/>
      <c r="AR407" s="213"/>
      <c r="AS407" s="213"/>
      <c r="AT407" s="213"/>
      <c r="AU407" s="213"/>
      <c r="AV407" s="213"/>
      <c r="AW407" s="213"/>
      <c r="AX407" s="213"/>
      <c r="AY407" s="213"/>
      <c r="AZ407" s="213"/>
      <c r="BA407" s="213"/>
      <c r="BB407" s="213"/>
      <c r="BC407" s="213"/>
      <c r="BD407" s="213"/>
      <c r="BE407" s="213"/>
      <c r="BF407" s="213"/>
      <c r="BG407" s="213"/>
      <c r="BH407" s="213"/>
      <c r="BI407" s="213"/>
      <c r="BJ407" s="213"/>
      <c r="BK407" s="213"/>
      <c r="BL407" s="213"/>
      <c r="BM407" s="218"/>
    </row>
    <row r="408" spans="1:65">
      <c r="A408" s="29"/>
      <c r="B408" s="20" t="s">
        <v>273</v>
      </c>
      <c r="C408" s="12"/>
      <c r="D408" s="219">
        <v>30.333333333333332</v>
      </c>
      <c r="E408" s="212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3"/>
      <c r="Q408" s="213"/>
      <c r="R408" s="213"/>
      <c r="S408" s="213"/>
      <c r="T408" s="213"/>
      <c r="U408" s="213"/>
      <c r="V408" s="213"/>
      <c r="W408" s="213"/>
      <c r="X408" s="213"/>
      <c r="Y408" s="213"/>
      <c r="Z408" s="213"/>
      <c r="AA408" s="213"/>
      <c r="AB408" s="213"/>
      <c r="AC408" s="213"/>
      <c r="AD408" s="213"/>
      <c r="AE408" s="213"/>
      <c r="AF408" s="213"/>
      <c r="AG408" s="213"/>
      <c r="AH408" s="213"/>
      <c r="AI408" s="213"/>
      <c r="AJ408" s="213"/>
      <c r="AK408" s="213"/>
      <c r="AL408" s="213"/>
      <c r="AM408" s="213"/>
      <c r="AN408" s="213"/>
      <c r="AO408" s="213"/>
      <c r="AP408" s="213"/>
      <c r="AQ408" s="213"/>
      <c r="AR408" s="213"/>
      <c r="AS408" s="213"/>
      <c r="AT408" s="213"/>
      <c r="AU408" s="213"/>
      <c r="AV408" s="213"/>
      <c r="AW408" s="213"/>
      <c r="AX408" s="213"/>
      <c r="AY408" s="213"/>
      <c r="AZ408" s="213"/>
      <c r="BA408" s="213"/>
      <c r="BB408" s="213"/>
      <c r="BC408" s="213"/>
      <c r="BD408" s="213"/>
      <c r="BE408" s="213"/>
      <c r="BF408" s="213"/>
      <c r="BG408" s="213"/>
      <c r="BH408" s="213"/>
      <c r="BI408" s="213"/>
      <c r="BJ408" s="213"/>
      <c r="BK408" s="213"/>
      <c r="BL408" s="213"/>
      <c r="BM408" s="218"/>
    </row>
    <row r="409" spans="1:65">
      <c r="A409" s="29"/>
      <c r="B409" s="3" t="s">
        <v>274</v>
      </c>
      <c r="C409" s="28"/>
      <c r="D409" s="215">
        <v>30</v>
      </c>
      <c r="E409" s="212"/>
      <c r="F409" s="213"/>
      <c r="G409" s="213"/>
      <c r="H409" s="213"/>
      <c r="I409" s="213"/>
      <c r="J409" s="213"/>
      <c r="K409" s="213"/>
      <c r="L409" s="213"/>
      <c r="M409" s="213"/>
      <c r="N409" s="213"/>
      <c r="O409" s="213"/>
      <c r="P409" s="213"/>
      <c r="Q409" s="213"/>
      <c r="R409" s="213"/>
      <c r="S409" s="213"/>
      <c r="T409" s="213"/>
      <c r="U409" s="213"/>
      <c r="V409" s="213"/>
      <c r="W409" s="213"/>
      <c r="X409" s="213"/>
      <c r="Y409" s="213"/>
      <c r="Z409" s="213"/>
      <c r="AA409" s="213"/>
      <c r="AB409" s="213"/>
      <c r="AC409" s="213"/>
      <c r="AD409" s="213"/>
      <c r="AE409" s="213"/>
      <c r="AF409" s="213"/>
      <c r="AG409" s="213"/>
      <c r="AH409" s="213"/>
      <c r="AI409" s="213"/>
      <c r="AJ409" s="213"/>
      <c r="AK409" s="213"/>
      <c r="AL409" s="213"/>
      <c r="AM409" s="213"/>
      <c r="AN409" s="213"/>
      <c r="AO409" s="213"/>
      <c r="AP409" s="213"/>
      <c r="AQ409" s="213"/>
      <c r="AR409" s="213"/>
      <c r="AS409" s="213"/>
      <c r="AT409" s="213"/>
      <c r="AU409" s="213"/>
      <c r="AV409" s="213"/>
      <c r="AW409" s="213"/>
      <c r="AX409" s="213"/>
      <c r="AY409" s="213"/>
      <c r="AZ409" s="213"/>
      <c r="BA409" s="213"/>
      <c r="BB409" s="213"/>
      <c r="BC409" s="213"/>
      <c r="BD409" s="213"/>
      <c r="BE409" s="213"/>
      <c r="BF409" s="213"/>
      <c r="BG409" s="213"/>
      <c r="BH409" s="213"/>
      <c r="BI409" s="213"/>
      <c r="BJ409" s="213"/>
      <c r="BK409" s="213"/>
      <c r="BL409" s="213"/>
      <c r="BM409" s="218"/>
    </row>
    <row r="410" spans="1:65">
      <c r="A410" s="29"/>
      <c r="B410" s="3" t="s">
        <v>275</v>
      </c>
      <c r="C410" s="28"/>
      <c r="D410" s="215">
        <v>0.5163977794943222</v>
      </c>
      <c r="E410" s="212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  <c r="Z410" s="213"/>
      <c r="AA410" s="213"/>
      <c r="AB410" s="213"/>
      <c r="AC410" s="213"/>
      <c r="AD410" s="213"/>
      <c r="AE410" s="213"/>
      <c r="AF410" s="213"/>
      <c r="AG410" s="213"/>
      <c r="AH410" s="213"/>
      <c r="AI410" s="213"/>
      <c r="AJ410" s="213"/>
      <c r="AK410" s="213"/>
      <c r="AL410" s="213"/>
      <c r="AM410" s="213"/>
      <c r="AN410" s="213"/>
      <c r="AO410" s="213"/>
      <c r="AP410" s="213"/>
      <c r="AQ410" s="213"/>
      <c r="AR410" s="213"/>
      <c r="AS410" s="213"/>
      <c r="AT410" s="213"/>
      <c r="AU410" s="213"/>
      <c r="AV410" s="213"/>
      <c r="AW410" s="213"/>
      <c r="AX410" s="213"/>
      <c r="AY410" s="213"/>
      <c r="AZ410" s="213"/>
      <c r="BA410" s="213"/>
      <c r="BB410" s="213"/>
      <c r="BC410" s="213"/>
      <c r="BD410" s="213"/>
      <c r="BE410" s="213"/>
      <c r="BF410" s="213"/>
      <c r="BG410" s="213"/>
      <c r="BH410" s="213"/>
      <c r="BI410" s="213"/>
      <c r="BJ410" s="213"/>
      <c r="BK410" s="213"/>
      <c r="BL410" s="213"/>
      <c r="BM410" s="218"/>
    </row>
    <row r="411" spans="1:65">
      <c r="A411" s="29"/>
      <c r="B411" s="3" t="s">
        <v>86</v>
      </c>
      <c r="C411" s="28"/>
      <c r="D411" s="13">
        <v>1.7024102620691942E-2</v>
      </c>
      <c r="E411" s="150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5"/>
    </row>
    <row r="412" spans="1:65">
      <c r="A412" s="29"/>
      <c r="B412" s="3" t="s">
        <v>276</v>
      </c>
      <c r="C412" s="28"/>
      <c r="D412" s="13">
        <v>1.1102230246251565E-15</v>
      </c>
      <c r="E412" s="150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5"/>
    </row>
    <row r="413" spans="1:65">
      <c r="A413" s="29"/>
      <c r="B413" s="45" t="s">
        <v>277</v>
      </c>
      <c r="C413" s="46"/>
      <c r="D413" s="44" t="s">
        <v>278</v>
      </c>
      <c r="E413" s="150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5"/>
    </row>
    <row r="414" spans="1:65">
      <c r="B414" s="30"/>
      <c r="C414" s="20"/>
      <c r="D414" s="20"/>
      <c r="BM414" s="55"/>
    </row>
    <row r="415" spans="1:65" ht="15">
      <c r="B415" s="8" t="s">
        <v>699</v>
      </c>
      <c r="BM415" s="27" t="s">
        <v>286</v>
      </c>
    </row>
    <row r="416" spans="1:65" ht="15">
      <c r="A416" s="24" t="s">
        <v>107</v>
      </c>
      <c r="B416" s="18" t="s">
        <v>110</v>
      </c>
      <c r="C416" s="15" t="s">
        <v>111</v>
      </c>
      <c r="D416" s="16" t="s">
        <v>236</v>
      </c>
      <c r="E416" s="150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7">
        <v>1</v>
      </c>
    </row>
    <row r="417" spans="1:65">
      <c r="A417" s="29"/>
      <c r="B417" s="19" t="s">
        <v>237</v>
      </c>
      <c r="C417" s="9" t="s">
        <v>237</v>
      </c>
      <c r="D417" s="148" t="s">
        <v>263</v>
      </c>
      <c r="E417" s="150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7" t="s">
        <v>1</v>
      </c>
    </row>
    <row r="418" spans="1:65">
      <c r="A418" s="29"/>
      <c r="B418" s="19"/>
      <c r="C418" s="9"/>
      <c r="D418" s="10" t="s">
        <v>342</v>
      </c>
      <c r="E418" s="150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7">
        <v>3</v>
      </c>
    </row>
    <row r="419" spans="1:65">
      <c r="A419" s="29"/>
      <c r="B419" s="19"/>
      <c r="C419" s="9"/>
      <c r="D419" s="25"/>
      <c r="E419" s="150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7">
        <v>3</v>
      </c>
    </row>
    <row r="420" spans="1:65">
      <c r="A420" s="29"/>
      <c r="B420" s="18">
        <v>1</v>
      </c>
      <c r="C420" s="14">
        <v>1</v>
      </c>
      <c r="D420" s="200">
        <v>0.252</v>
      </c>
      <c r="E420" s="202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3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3"/>
      <c r="AD420" s="203"/>
      <c r="AE420" s="203"/>
      <c r="AF420" s="203"/>
      <c r="AG420" s="203"/>
      <c r="AH420" s="203"/>
      <c r="AI420" s="203"/>
      <c r="AJ420" s="203"/>
      <c r="AK420" s="203"/>
      <c r="AL420" s="203"/>
      <c r="AM420" s="203"/>
      <c r="AN420" s="203"/>
      <c r="AO420" s="203"/>
      <c r="AP420" s="203"/>
      <c r="AQ420" s="203"/>
      <c r="AR420" s="203"/>
      <c r="AS420" s="203"/>
      <c r="AT420" s="203"/>
      <c r="AU420" s="203"/>
      <c r="AV420" s="203"/>
      <c r="AW420" s="203"/>
      <c r="AX420" s="203"/>
      <c r="AY420" s="203"/>
      <c r="AZ420" s="203"/>
      <c r="BA420" s="203"/>
      <c r="BB420" s="203"/>
      <c r="BC420" s="203"/>
      <c r="BD420" s="203"/>
      <c r="BE420" s="203"/>
      <c r="BF420" s="203"/>
      <c r="BG420" s="203"/>
      <c r="BH420" s="203"/>
      <c r="BI420" s="203"/>
      <c r="BJ420" s="203"/>
      <c r="BK420" s="203"/>
      <c r="BL420" s="203"/>
      <c r="BM420" s="204">
        <v>1</v>
      </c>
    </row>
    <row r="421" spans="1:65">
      <c r="A421" s="29"/>
      <c r="B421" s="19">
        <v>1</v>
      </c>
      <c r="C421" s="9">
        <v>2</v>
      </c>
      <c r="D421" s="23">
        <v>0.25700000000000001</v>
      </c>
      <c r="E421" s="202"/>
      <c r="F421" s="203"/>
      <c r="G421" s="203"/>
      <c r="H421" s="203"/>
      <c r="I421" s="203"/>
      <c r="J421" s="203"/>
      <c r="K421" s="203"/>
      <c r="L421" s="203"/>
      <c r="M421" s="203"/>
      <c r="N421" s="203"/>
      <c r="O421" s="203"/>
      <c r="P421" s="203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3"/>
      <c r="AD421" s="203"/>
      <c r="AE421" s="203"/>
      <c r="AF421" s="203"/>
      <c r="AG421" s="203"/>
      <c r="AH421" s="203"/>
      <c r="AI421" s="203"/>
      <c r="AJ421" s="203"/>
      <c r="AK421" s="203"/>
      <c r="AL421" s="203"/>
      <c r="AM421" s="203"/>
      <c r="AN421" s="203"/>
      <c r="AO421" s="203"/>
      <c r="AP421" s="203"/>
      <c r="AQ421" s="203"/>
      <c r="AR421" s="203"/>
      <c r="AS421" s="203"/>
      <c r="AT421" s="203"/>
      <c r="AU421" s="203"/>
      <c r="AV421" s="203"/>
      <c r="AW421" s="203"/>
      <c r="AX421" s="203"/>
      <c r="AY421" s="203"/>
      <c r="AZ421" s="203"/>
      <c r="BA421" s="203"/>
      <c r="BB421" s="203"/>
      <c r="BC421" s="203"/>
      <c r="BD421" s="203"/>
      <c r="BE421" s="203"/>
      <c r="BF421" s="203"/>
      <c r="BG421" s="203"/>
      <c r="BH421" s="203"/>
      <c r="BI421" s="203"/>
      <c r="BJ421" s="203"/>
      <c r="BK421" s="203"/>
      <c r="BL421" s="203"/>
      <c r="BM421" s="204">
        <v>13</v>
      </c>
    </row>
    <row r="422" spans="1:65">
      <c r="A422" s="29"/>
      <c r="B422" s="19">
        <v>1</v>
      </c>
      <c r="C422" s="9">
        <v>3</v>
      </c>
      <c r="D422" s="23">
        <v>0.252</v>
      </c>
      <c r="E422" s="202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3"/>
      <c r="AD422" s="203"/>
      <c r="AE422" s="203"/>
      <c r="AF422" s="203"/>
      <c r="AG422" s="203"/>
      <c r="AH422" s="203"/>
      <c r="AI422" s="203"/>
      <c r="AJ422" s="203"/>
      <c r="AK422" s="203"/>
      <c r="AL422" s="203"/>
      <c r="AM422" s="203"/>
      <c r="AN422" s="203"/>
      <c r="AO422" s="203"/>
      <c r="AP422" s="203"/>
      <c r="AQ422" s="203"/>
      <c r="AR422" s="203"/>
      <c r="AS422" s="203"/>
      <c r="AT422" s="203"/>
      <c r="AU422" s="203"/>
      <c r="AV422" s="203"/>
      <c r="AW422" s="203"/>
      <c r="AX422" s="203"/>
      <c r="AY422" s="203"/>
      <c r="AZ422" s="203"/>
      <c r="BA422" s="203"/>
      <c r="BB422" s="203"/>
      <c r="BC422" s="203"/>
      <c r="BD422" s="203"/>
      <c r="BE422" s="203"/>
      <c r="BF422" s="203"/>
      <c r="BG422" s="203"/>
      <c r="BH422" s="203"/>
      <c r="BI422" s="203"/>
      <c r="BJ422" s="203"/>
      <c r="BK422" s="203"/>
      <c r="BL422" s="203"/>
      <c r="BM422" s="204">
        <v>16</v>
      </c>
    </row>
    <row r="423" spans="1:65">
      <c r="A423" s="29"/>
      <c r="B423" s="19">
        <v>1</v>
      </c>
      <c r="C423" s="9">
        <v>4</v>
      </c>
      <c r="D423" s="23">
        <v>0.24399999999999999</v>
      </c>
      <c r="E423" s="202"/>
      <c r="F423" s="203"/>
      <c r="G423" s="203"/>
      <c r="H423" s="203"/>
      <c r="I423" s="203"/>
      <c r="J423" s="203"/>
      <c r="K423" s="203"/>
      <c r="L423" s="203"/>
      <c r="M423" s="203"/>
      <c r="N423" s="203"/>
      <c r="O423" s="203"/>
      <c r="P423" s="203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3"/>
      <c r="AD423" s="203"/>
      <c r="AE423" s="203"/>
      <c r="AF423" s="203"/>
      <c r="AG423" s="203"/>
      <c r="AH423" s="203"/>
      <c r="AI423" s="203"/>
      <c r="AJ423" s="203"/>
      <c r="AK423" s="203"/>
      <c r="AL423" s="203"/>
      <c r="AM423" s="203"/>
      <c r="AN423" s="203"/>
      <c r="AO423" s="203"/>
      <c r="AP423" s="203"/>
      <c r="AQ423" s="203"/>
      <c r="AR423" s="203"/>
      <c r="AS423" s="203"/>
      <c r="AT423" s="203"/>
      <c r="AU423" s="203"/>
      <c r="AV423" s="203"/>
      <c r="AW423" s="203"/>
      <c r="AX423" s="203"/>
      <c r="AY423" s="203"/>
      <c r="AZ423" s="203"/>
      <c r="BA423" s="203"/>
      <c r="BB423" s="203"/>
      <c r="BC423" s="203"/>
      <c r="BD423" s="203"/>
      <c r="BE423" s="203"/>
      <c r="BF423" s="203"/>
      <c r="BG423" s="203"/>
      <c r="BH423" s="203"/>
      <c r="BI423" s="203"/>
      <c r="BJ423" s="203"/>
      <c r="BK423" s="203"/>
      <c r="BL423" s="203"/>
      <c r="BM423" s="204">
        <v>0.25016666666666698</v>
      </c>
    </row>
    <row r="424" spans="1:65">
      <c r="A424" s="29"/>
      <c r="B424" s="19">
        <v>1</v>
      </c>
      <c r="C424" s="9">
        <v>5</v>
      </c>
      <c r="D424" s="23">
        <v>0.248</v>
      </c>
      <c r="E424" s="202"/>
      <c r="F424" s="203"/>
      <c r="G424" s="203"/>
      <c r="H424" s="203"/>
      <c r="I424" s="203"/>
      <c r="J424" s="203"/>
      <c r="K424" s="203"/>
      <c r="L424" s="203"/>
      <c r="M424" s="203"/>
      <c r="N424" s="203"/>
      <c r="O424" s="203"/>
      <c r="P424" s="203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3"/>
      <c r="AD424" s="203"/>
      <c r="AE424" s="203"/>
      <c r="AF424" s="203"/>
      <c r="AG424" s="203"/>
      <c r="AH424" s="203"/>
      <c r="AI424" s="203"/>
      <c r="AJ424" s="203"/>
      <c r="AK424" s="203"/>
      <c r="AL424" s="203"/>
      <c r="AM424" s="203"/>
      <c r="AN424" s="203"/>
      <c r="AO424" s="203"/>
      <c r="AP424" s="203"/>
      <c r="AQ424" s="203"/>
      <c r="AR424" s="203"/>
      <c r="AS424" s="203"/>
      <c r="AT424" s="203"/>
      <c r="AU424" s="203"/>
      <c r="AV424" s="203"/>
      <c r="AW424" s="203"/>
      <c r="AX424" s="203"/>
      <c r="AY424" s="203"/>
      <c r="AZ424" s="203"/>
      <c r="BA424" s="203"/>
      <c r="BB424" s="203"/>
      <c r="BC424" s="203"/>
      <c r="BD424" s="203"/>
      <c r="BE424" s="203"/>
      <c r="BF424" s="203"/>
      <c r="BG424" s="203"/>
      <c r="BH424" s="203"/>
      <c r="BI424" s="203"/>
      <c r="BJ424" s="203"/>
      <c r="BK424" s="203"/>
      <c r="BL424" s="203"/>
      <c r="BM424" s="204">
        <v>52</v>
      </c>
    </row>
    <row r="425" spans="1:65">
      <c r="A425" s="29"/>
      <c r="B425" s="19">
        <v>1</v>
      </c>
      <c r="C425" s="9">
        <v>6</v>
      </c>
      <c r="D425" s="23">
        <v>0.248</v>
      </c>
      <c r="E425" s="202"/>
      <c r="F425" s="203"/>
      <c r="G425" s="203"/>
      <c r="H425" s="203"/>
      <c r="I425" s="203"/>
      <c r="J425" s="203"/>
      <c r="K425" s="203"/>
      <c r="L425" s="203"/>
      <c r="M425" s="203"/>
      <c r="N425" s="203"/>
      <c r="O425" s="203"/>
      <c r="P425" s="203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3"/>
      <c r="AD425" s="203"/>
      <c r="AE425" s="203"/>
      <c r="AF425" s="203"/>
      <c r="AG425" s="203"/>
      <c r="AH425" s="203"/>
      <c r="AI425" s="203"/>
      <c r="AJ425" s="203"/>
      <c r="AK425" s="203"/>
      <c r="AL425" s="203"/>
      <c r="AM425" s="203"/>
      <c r="AN425" s="203"/>
      <c r="AO425" s="203"/>
      <c r="AP425" s="203"/>
      <c r="AQ425" s="203"/>
      <c r="AR425" s="203"/>
      <c r="AS425" s="203"/>
      <c r="AT425" s="203"/>
      <c r="AU425" s="203"/>
      <c r="AV425" s="203"/>
      <c r="AW425" s="203"/>
      <c r="AX425" s="203"/>
      <c r="AY425" s="203"/>
      <c r="AZ425" s="203"/>
      <c r="BA425" s="203"/>
      <c r="BB425" s="203"/>
      <c r="BC425" s="203"/>
      <c r="BD425" s="203"/>
      <c r="BE425" s="203"/>
      <c r="BF425" s="203"/>
      <c r="BG425" s="203"/>
      <c r="BH425" s="203"/>
      <c r="BI425" s="203"/>
      <c r="BJ425" s="203"/>
      <c r="BK425" s="203"/>
      <c r="BL425" s="203"/>
      <c r="BM425" s="56"/>
    </row>
    <row r="426" spans="1:65">
      <c r="A426" s="29"/>
      <c r="B426" s="20" t="s">
        <v>273</v>
      </c>
      <c r="C426" s="12"/>
      <c r="D426" s="207">
        <v>0.25016666666666665</v>
      </c>
      <c r="E426" s="202"/>
      <c r="F426" s="203"/>
      <c r="G426" s="203"/>
      <c r="H426" s="203"/>
      <c r="I426" s="203"/>
      <c r="J426" s="203"/>
      <c r="K426" s="203"/>
      <c r="L426" s="203"/>
      <c r="M426" s="203"/>
      <c r="N426" s="203"/>
      <c r="O426" s="203"/>
      <c r="P426" s="203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3"/>
      <c r="AD426" s="203"/>
      <c r="AE426" s="203"/>
      <c r="AF426" s="203"/>
      <c r="AG426" s="203"/>
      <c r="AH426" s="203"/>
      <c r="AI426" s="203"/>
      <c r="AJ426" s="203"/>
      <c r="AK426" s="203"/>
      <c r="AL426" s="203"/>
      <c r="AM426" s="203"/>
      <c r="AN426" s="203"/>
      <c r="AO426" s="203"/>
      <c r="AP426" s="203"/>
      <c r="AQ426" s="203"/>
      <c r="AR426" s="203"/>
      <c r="AS426" s="203"/>
      <c r="AT426" s="203"/>
      <c r="AU426" s="203"/>
      <c r="AV426" s="203"/>
      <c r="AW426" s="203"/>
      <c r="AX426" s="203"/>
      <c r="AY426" s="203"/>
      <c r="AZ426" s="203"/>
      <c r="BA426" s="203"/>
      <c r="BB426" s="203"/>
      <c r="BC426" s="203"/>
      <c r="BD426" s="203"/>
      <c r="BE426" s="203"/>
      <c r="BF426" s="203"/>
      <c r="BG426" s="203"/>
      <c r="BH426" s="203"/>
      <c r="BI426" s="203"/>
      <c r="BJ426" s="203"/>
      <c r="BK426" s="203"/>
      <c r="BL426" s="203"/>
      <c r="BM426" s="56"/>
    </row>
    <row r="427" spans="1:65">
      <c r="A427" s="29"/>
      <c r="B427" s="3" t="s">
        <v>274</v>
      </c>
      <c r="C427" s="28"/>
      <c r="D427" s="23">
        <v>0.25</v>
      </c>
      <c r="E427" s="202"/>
      <c r="F427" s="203"/>
      <c r="G427" s="203"/>
      <c r="H427" s="203"/>
      <c r="I427" s="203"/>
      <c r="J427" s="203"/>
      <c r="K427" s="203"/>
      <c r="L427" s="203"/>
      <c r="M427" s="203"/>
      <c r="N427" s="203"/>
      <c r="O427" s="203"/>
      <c r="P427" s="203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3"/>
      <c r="AD427" s="203"/>
      <c r="AE427" s="203"/>
      <c r="AF427" s="203"/>
      <c r="AG427" s="203"/>
      <c r="AH427" s="203"/>
      <c r="AI427" s="203"/>
      <c r="AJ427" s="203"/>
      <c r="AK427" s="203"/>
      <c r="AL427" s="203"/>
      <c r="AM427" s="203"/>
      <c r="AN427" s="203"/>
      <c r="AO427" s="203"/>
      <c r="AP427" s="203"/>
      <c r="AQ427" s="203"/>
      <c r="AR427" s="203"/>
      <c r="AS427" s="203"/>
      <c r="AT427" s="203"/>
      <c r="AU427" s="203"/>
      <c r="AV427" s="203"/>
      <c r="AW427" s="203"/>
      <c r="AX427" s="203"/>
      <c r="AY427" s="203"/>
      <c r="AZ427" s="203"/>
      <c r="BA427" s="203"/>
      <c r="BB427" s="203"/>
      <c r="BC427" s="203"/>
      <c r="BD427" s="203"/>
      <c r="BE427" s="203"/>
      <c r="BF427" s="203"/>
      <c r="BG427" s="203"/>
      <c r="BH427" s="203"/>
      <c r="BI427" s="203"/>
      <c r="BJ427" s="203"/>
      <c r="BK427" s="203"/>
      <c r="BL427" s="203"/>
      <c r="BM427" s="56"/>
    </row>
    <row r="428" spans="1:65">
      <c r="A428" s="29"/>
      <c r="B428" s="3" t="s">
        <v>275</v>
      </c>
      <c r="C428" s="28"/>
      <c r="D428" s="23">
        <v>4.4907311951024971E-3</v>
      </c>
      <c r="E428" s="202"/>
      <c r="F428" s="203"/>
      <c r="G428" s="203"/>
      <c r="H428" s="203"/>
      <c r="I428" s="203"/>
      <c r="J428" s="203"/>
      <c r="K428" s="203"/>
      <c r="L428" s="203"/>
      <c r="M428" s="203"/>
      <c r="N428" s="203"/>
      <c r="O428" s="203"/>
      <c r="P428" s="203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3"/>
      <c r="AD428" s="203"/>
      <c r="AE428" s="203"/>
      <c r="AF428" s="203"/>
      <c r="AG428" s="203"/>
      <c r="AH428" s="203"/>
      <c r="AI428" s="203"/>
      <c r="AJ428" s="203"/>
      <c r="AK428" s="203"/>
      <c r="AL428" s="203"/>
      <c r="AM428" s="203"/>
      <c r="AN428" s="203"/>
      <c r="AO428" s="203"/>
      <c r="AP428" s="203"/>
      <c r="AQ428" s="203"/>
      <c r="AR428" s="203"/>
      <c r="AS428" s="203"/>
      <c r="AT428" s="203"/>
      <c r="AU428" s="203"/>
      <c r="AV428" s="203"/>
      <c r="AW428" s="203"/>
      <c r="AX428" s="203"/>
      <c r="AY428" s="203"/>
      <c r="AZ428" s="203"/>
      <c r="BA428" s="203"/>
      <c r="BB428" s="203"/>
      <c r="BC428" s="203"/>
      <c r="BD428" s="203"/>
      <c r="BE428" s="203"/>
      <c r="BF428" s="203"/>
      <c r="BG428" s="203"/>
      <c r="BH428" s="203"/>
      <c r="BI428" s="203"/>
      <c r="BJ428" s="203"/>
      <c r="BK428" s="203"/>
      <c r="BL428" s="203"/>
      <c r="BM428" s="56"/>
    </row>
    <row r="429" spans="1:65">
      <c r="A429" s="29"/>
      <c r="B429" s="3" t="s">
        <v>86</v>
      </c>
      <c r="C429" s="28"/>
      <c r="D429" s="13">
        <v>1.7950957475426372E-2</v>
      </c>
      <c r="E429" s="150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5"/>
    </row>
    <row r="430" spans="1:65">
      <c r="A430" s="29"/>
      <c r="B430" s="3" t="s">
        <v>276</v>
      </c>
      <c r="C430" s="28"/>
      <c r="D430" s="13">
        <v>-1.3322676295501878E-15</v>
      </c>
      <c r="E430" s="150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5"/>
    </row>
    <row r="431" spans="1:65">
      <c r="A431" s="29"/>
      <c r="B431" s="45" t="s">
        <v>277</v>
      </c>
      <c r="C431" s="46"/>
      <c r="D431" s="44" t="s">
        <v>278</v>
      </c>
      <c r="E431" s="150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5"/>
    </row>
    <row r="432" spans="1:65">
      <c r="B432" s="30"/>
      <c r="C432" s="20"/>
      <c r="D432" s="20"/>
      <c r="BM432" s="55"/>
    </row>
    <row r="433" spans="1:65" ht="15">
      <c r="B433" s="8" t="s">
        <v>700</v>
      </c>
      <c r="BM433" s="27" t="s">
        <v>286</v>
      </c>
    </row>
    <row r="434" spans="1:65" ht="15">
      <c r="A434" s="24" t="s">
        <v>108</v>
      </c>
      <c r="B434" s="18" t="s">
        <v>110</v>
      </c>
      <c r="C434" s="15" t="s">
        <v>111</v>
      </c>
      <c r="D434" s="16" t="s">
        <v>236</v>
      </c>
      <c r="E434" s="150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7">
        <v>1</v>
      </c>
    </row>
    <row r="435" spans="1:65">
      <c r="A435" s="29"/>
      <c r="B435" s="19" t="s">
        <v>237</v>
      </c>
      <c r="C435" s="9" t="s">
        <v>237</v>
      </c>
      <c r="D435" s="148" t="s">
        <v>263</v>
      </c>
      <c r="E435" s="150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7" t="s">
        <v>1</v>
      </c>
    </row>
    <row r="436" spans="1:65">
      <c r="A436" s="29"/>
      <c r="B436" s="19"/>
      <c r="C436" s="9"/>
      <c r="D436" s="10" t="s">
        <v>342</v>
      </c>
      <c r="E436" s="150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7">
        <v>3</v>
      </c>
    </row>
    <row r="437" spans="1:65">
      <c r="A437" s="29"/>
      <c r="B437" s="19"/>
      <c r="C437" s="9"/>
      <c r="D437" s="25"/>
      <c r="E437" s="150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7">
        <v>3</v>
      </c>
    </row>
    <row r="438" spans="1:65">
      <c r="A438" s="29"/>
      <c r="B438" s="18">
        <v>1</v>
      </c>
      <c r="C438" s="14">
        <v>1</v>
      </c>
      <c r="D438" s="200">
        <v>4.9000000000000002E-2</v>
      </c>
      <c r="E438" s="202"/>
      <c r="F438" s="203"/>
      <c r="G438" s="203"/>
      <c r="H438" s="203"/>
      <c r="I438" s="203"/>
      <c r="J438" s="203"/>
      <c r="K438" s="203"/>
      <c r="L438" s="203"/>
      <c r="M438" s="203"/>
      <c r="N438" s="203"/>
      <c r="O438" s="203"/>
      <c r="P438" s="203"/>
      <c r="Q438" s="203"/>
      <c r="R438" s="203"/>
      <c r="S438" s="203"/>
      <c r="T438" s="203"/>
      <c r="U438" s="203"/>
      <c r="V438" s="203"/>
      <c r="W438" s="203"/>
      <c r="X438" s="203"/>
      <c r="Y438" s="203"/>
      <c r="Z438" s="203"/>
      <c r="AA438" s="203"/>
      <c r="AB438" s="203"/>
      <c r="AC438" s="203"/>
      <c r="AD438" s="203"/>
      <c r="AE438" s="203"/>
      <c r="AF438" s="203"/>
      <c r="AG438" s="203"/>
      <c r="AH438" s="203"/>
      <c r="AI438" s="203"/>
      <c r="AJ438" s="203"/>
      <c r="AK438" s="203"/>
      <c r="AL438" s="203"/>
      <c r="AM438" s="203"/>
      <c r="AN438" s="203"/>
      <c r="AO438" s="203"/>
      <c r="AP438" s="203"/>
      <c r="AQ438" s="203"/>
      <c r="AR438" s="203"/>
      <c r="AS438" s="203"/>
      <c r="AT438" s="203"/>
      <c r="AU438" s="203"/>
      <c r="AV438" s="203"/>
      <c r="AW438" s="203"/>
      <c r="AX438" s="203"/>
      <c r="AY438" s="203"/>
      <c r="AZ438" s="203"/>
      <c r="BA438" s="203"/>
      <c r="BB438" s="203"/>
      <c r="BC438" s="203"/>
      <c r="BD438" s="203"/>
      <c r="BE438" s="203"/>
      <c r="BF438" s="203"/>
      <c r="BG438" s="203"/>
      <c r="BH438" s="203"/>
      <c r="BI438" s="203"/>
      <c r="BJ438" s="203"/>
      <c r="BK438" s="203"/>
      <c r="BL438" s="203"/>
      <c r="BM438" s="204">
        <v>1</v>
      </c>
    </row>
    <row r="439" spans="1:65">
      <c r="A439" s="29"/>
      <c r="B439" s="19">
        <v>1</v>
      </c>
      <c r="C439" s="9">
        <v>2</v>
      </c>
      <c r="D439" s="23">
        <v>0.05</v>
      </c>
      <c r="E439" s="202"/>
      <c r="F439" s="203"/>
      <c r="G439" s="203"/>
      <c r="H439" s="203"/>
      <c r="I439" s="203"/>
      <c r="J439" s="203"/>
      <c r="K439" s="203"/>
      <c r="L439" s="203"/>
      <c r="M439" s="203"/>
      <c r="N439" s="203"/>
      <c r="O439" s="203"/>
      <c r="P439" s="203"/>
      <c r="Q439" s="203"/>
      <c r="R439" s="203"/>
      <c r="S439" s="203"/>
      <c r="T439" s="203"/>
      <c r="U439" s="203"/>
      <c r="V439" s="203"/>
      <c r="W439" s="203"/>
      <c r="X439" s="203"/>
      <c r="Y439" s="203"/>
      <c r="Z439" s="203"/>
      <c r="AA439" s="203"/>
      <c r="AB439" s="203"/>
      <c r="AC439" s="203"/>
      <c r="AD439" s="203"/>
      <c r="AE439" s="203"/>
      <c r="AF439" s="203"/>
      <c r="AG439" s="203"/>
      <c r="AH439" s="203"/>
      <c r="AI439" s="203"/>
      <c r="AJ439" s="203"/>
      <c r="AK439" s="203"/>
      <c r="AL439" s="203"/>
      <c r="AM439" s="203"/>
      <c r="AN439" s="203"/>
      <c r="AO439" s="203"/>
      <c r="AP439" s="203"/>
      <c r="AQ439" s="203"/>
      <c r="AR439" s="203"/>
      <c r="AS439" s="203"/>
      <c r="AT439" s="203"/>
      <c r="AU439" s="203"/>
      <c r="AV439" s="203"/>
      <c r="AW439" s="203"/>
      <c r="AX439" s="203"/>
      <c r="AY439" s="203"/>
      <c r="AZ439" s="203"/>
      <c r="BA439" s="203"/>
      <c r="BB439" s="203"/>
      <c r="BC439" s="203"/>
      <c r="BD439" s="203"/>
      <c r="BE439" s="203"/>
      <c r="BF439" s="203"/>
      <c r="BG439" s="203"/>
      <c r="BH439" s="203"/>
      <c r="BI439" s="203"/>
      <c r="BJ439" s="203"/>
      <c r="BK439" s="203"/>
      <c r="BL439" s="203"/>
      <c r="BM439" s="204">
        <v>14</v>
      </c>
    </row>
    <row r="440" spans="1:65">
      <c r="A440" s="29"/>
      <c r="B440" s="19">
        <v>1</v>
      </c>
      <c r="C440" s="9">
        <v>3</v>
      </c>
      <c r="D440" s="23">
        <v>4.9000000000000002E-2</v>
      </c>
      <c r="E440" s="202"/>
      <c r="F440" s="203"/>
      <c r="G440" s="203"/>
      <c r="H440" s="203"/>
      <c r="I440" s="203"/>
      <c r="J440" s="203"/>
      <c r="K440" s="203"/>
      <c r="L440" s="203"/>
      <c r="M440" s="203"/>
      <c r="N440" s="203"/>
      <c r="O440" s="203"/>
      <c r="P440" s="203"/>
      <c r="Q440" s="203"/>
      <c r="R440" s="203"/>
      <c r="S440" s="203"/>
      <c r="T440" s="203"/>
      <c r="U440" s="203"/>
      <c r="V440" s="203"/>
      <c r="W440" s="203"/>
      <c r="X440" s="203"/>
      <c r="Y440" s="203"/>
      <c r="Z440" s="203"/>
      <c r="AA440" s="203"/>
      <c r="AB440" s="203"/>
      <c r="AC440" s="203"/>
      <c r="AD440" s="203"/>
      <c r="AE440" s="203"/>
      <c r="AF440" s="203"/>
      <c r="AG440" s="203"/>
      <c r="AH440" s="203"/>
      <c r="AI440" s="203"/>
      <c r="AJ440" s="203"/>
      <c r="AK440" s="203"/>
      <c r="AL440" s="203"/>
      <c r="AM440" s="203"/>
      <c r="AN440" s="203"/>
      <c r="AO440" s="203"/>
      <c r="AP440" s="203"/>
      <c r="AQ440" s="203"/>
      <c r="AR440" s="203"/>
      <c r="AS440" s="203"/>
      <c r="AT440" s="203"/>
      <c r="AU440" s="203"/>
      <c r="AV440" s="203"/>
      <c r="AW440" s="203"/>
      <c r="AX440" s="203"/>
      <c r="AY440" s="203"/>
      <c r="AZ440" s="203"/>
      <c r="BA440" s="203"/>
      <c r="BB440" s="203"/>
      <c r="BC440" s="203"/>
      <c r="BD440" s="203"/>
      <c r="BE440" s="203"/>
      <c r="BF440" s="203"/>
      <c r="BG440" s="203"/>
      <c r="BH440" s="203"/>
      <c r="BI440" s="203"/>
      <c r="BJ440" s="203"/>
      <c r="BK440" s="203"/>
      <c r="BL440" s="203"/>
      <c r="BM440" s="204">
        <v>16</v>
      </c>
    </row>
    <row r="441" spans="1:65">
      <c r="A441" s="29"/>
      <c r="B441" s="19">
        <v>1</v>
      </c>
      <c r="C441" s="9">
        <v>4</v>
      </c>
      <c r="D441" s="23">
        <v>4.8000000000000001E-2</v>
      </c>
      <c r="E441" s="202"/>
      <c r="F441" s="203"/>
      <c r="G441" s="203"/>
      <c r="H441" s="203"/>
      <c r="I441" s="203"/>
      <c r="J441" s="203"/>
      <c r="K441" s="203"/>
      <c r="L441" s="203"/>
      <c r="M441" s="203"/>
      <c r="N441" s="203"/>
      <c r="O441" s="203"/>
      <c r="P441" s="203"/>
      <c r="Q441" s="203"/>
      <c r="R441" s="203"/>
      <c r="S441" s="203"/>
      <c r="T441" s="203"/>
      <c r="U441" s="203"/>
      <c r="V441" s="203"/>
      <c r="W441" s="203"/>
      <c r="X441" s="203"/>
      <c r="Y441" s="203"/>
      <c r="Z441" s="203"/>
      <c r="AA441" s="203"/>
      <c r="AB441" s="203"/>
      <c r="AC441" s="203"/>
      <c r="AD441" s="203"/>
      <c r="AE441" s="203"/>
      <c r="AF441" s="203"/>
      <c r="AG441" s="203"/>
      <c r="AH441" s="203"/>
      <c r="AI441" s="203"/>
      <c r="AJ441" s="203"/>
      <c r="AK441" s="203"/>
      <c r="AL441" s="203"/>
      <c r="AM441" s="203"/>
      <c r="AN441" s="203"/>
      <c r="AO441" s="203"/>
      <c r="AP441" s="203"/>
      <c r="AQ441" s="203"/>
      <c r="AR441" s="203"/>
      <c r="AS441" s="203"/>
      <c r="AT441" s="203"/>
      <c r="AU441" s="203"/>
      <c r="AV441" s="203"/>
      <c r="AW441" s="203"/>
      <c r="AX441" s="203"/>
      <c r="AY441" s="203"/>
      <c r="AZ441" s="203"/>
      <c r="BA441" s="203"/>
      <c r="BB441" s="203"/>
      <c r="BC441" s="203"/>
      <c r="BD441" s="203"/>
      <c r="BE441" s="203"/>
      <c r="BF441" s="203"/>
      <c r="BG441" s="203"/>
      <c r="BH441" s="203"/>
      <c r="BI441" s="203"/>
      <c r="BJ441" s="203"/>
      <c r="BK441" s="203"/>
      <c r="BL441" s="203"/>
      <c r="BM441" s="204">
        <v>4.9000000000000002E-2</v>
      </c>
    </row>
    <row r="442" spans="1:65">
      <c r="A442" s="29"/>
      <c r="B442" s="19">
        <v>1</v>
      </c>
      <c r="C442" s="9">
        <v>5</v>
      </c>
      <c r="D442" s="23">
        <v>4.9000000000000002E-2</v>
      </c>
      <c r="E442" s="202"/>
      <c r="F442" s="203"/>
      <c r="G442" s="203"/>
      <c r="H442" s="203"/>
      <c r="I442" s="203"/>
      <c r="J442" s="203"/>
      <c r="K442" s="203"/>
      <c r="L442" s="203"/>
      <c r="M442" s="203"/>
      <c r="N442" s="203"/>
      <c r="O442" s="203"/>
      <c r="P442" s="203"/>
      <c r="Q442" s="203"/>
      <c r="R442" s="203"/>
      <c r="S442" s="203"/>
      <c r="T442" s="203"/>
      <c r="U442" s="203"/>
      <c r="V442" s="203"/>
      <c r="W442" s="203"/>
      <c r="X442" s="203"/>
      <c r="Y442" s="203"/>
      <c r="Z442" s="203"/>
      <c r="AA442" s="203"/>
      <c r="AB442" s="203"/>
      <c r="AC442" s="203"/>
      <c r="AD442" s="203"/>
      <c r="AE442" s="203"/>
      <c r="AF442" s="203"/>
      <c r="AG442" s="203"/>
      <c r="AH442" s="203"/>
      <c r="AI442" s="203"/>
      <c r="AJ442" s="203"/>
      <c r="AK442" s="203"/>
      <c r="AL442" s="203"/>
      <c r="AM442" s="203"/>
      <c r="AN442" s="203"/>
      <c r="AO442" s="203"/>
      <c r="AP442" s="203"/>
      <c r="AQ442" s="203"/>
      <c r="AR442" s="203"/>
      <c r="AS442" s="203"/>
      <c r="AT442" s="203"/>
      <c r="AU442" s="203"/>
      <c r="AV442" s="203"/>
      <c r="AW442" s="203"/>
      <c r="AX442" s="203"/>
      <c r="AY442" s="203"/>
      <c r="AZ442" s="203"/>
      <c r="BA442" s="203"/>
      <c r="BB442" s="203"/>
      <c r="BC442" s="203"/>
      <c r="BD442" s="203"/>
      <c r="BE442" s="203"/>
      <c r="BF442" s="203"/>
      <c r="BG442" s="203"/>
      <c r="BH442" s="203"/>
      <c r="BI442" s="203"/>
      <c r="BJ442" s="203"/>
      <c r="BK442" s="203"/>
      <c r="BL442" s="203"/>
      <c r="BM442" s="204">
        <v>53</v>
      </c>
    </row>
    <row r="443" spans="1:65">
      <c r="A443" s="29"/>
      <c r="B443" s="19">
        <v>1</v>
      </c>
      <c r="C443" s="9">
        <v>6</v>
      </c>
      <c r="D443" s="23">
        <v>4.9000000000000002E-2</v>
      </c>
      <c r="E443" s="202"/>
      <c r="F443" s="203"/>
      <c r="G443" s="203"/>
      <c r="H443" s="203"/>
      <c r="I443" s="203"/>
      <c r="J443" s="203"/>
      <c r="K443" s="203"/>
      <c r="L443" s="203"/>
      <c r="M443" s="203"/>
      <c r="N443" s="203"/>
      <c r="O443" s="203"/>
      <c r="P443" s="203"/>
      <c r="Q443" s="203"/>
      <c r="R443" s="203"/>
      <c r="S443" s="203"/>
      <c r="T443" s="203"/>
      <c r="U443" s="203"/>
      <c r="V443" s="203"/>
      <c r="W443" s="203"/>
      <c r="X443" s="203"/>
      <c r="Y443" s="203"/>
      <c r="Z443" s="203"/>
      <c r="AA443" s="203"/>
      <c r="AB443" s="203"/>
      <c r="AC443" s="203"/>
      <c r="AD443" s="203"/>
      <c r="AE443" s="203"/>
      <c r="AF443" s="203"/>
      <c r="AG443" s="203"/>
      <c r="AH443" s="203"/>
      <c r="AI443" s="203"/>
      <c r="AJ443" s="203"/>
      <c r="AK443" s="203"/>
      <c r="AL443" s="203"/>
      <c r="AM443" s="203"/>
      <c r="AN443" s="203"/>
      <c r="AO443" s="203"/>
      <c r="AP443" s="203"/>
      <c r="AQ443" s="203"/>
      <c r="AR443" s="203"/>
      <c r="AS443" s="203"/>
      <c r="AT443" s="203"/>
      <c r="AU443" s="203"/>
      <c r="AV443" s="203"/>
      <c r="AW443" s="203"/>
      <c r="AX443" s="203"/>
      <c r="AY443" s="203"/>
      <c r="AZ443" s="203"/>
      <c r="BA443" s="203"/>
      <c r="BB443" s="203"/>
      <c r="BC443" s="203"/>
      <c r="BD443" s="203"/>
      <c r="BE443" s="203"/>
      <c r="BF443" s="203"/>
      <c r="BG443" s="203"/>
      <c r="BH443" s="203"/>
      <c r="BI443" s="203"/>
      <c r="BJ443" s="203"/>
      <c r="BK443" s="203"/>
      <c r="BL443" s="203"/>
      <c r="BM443" s="56"/>
    </row>
    <row r="444" spans="1:65">
      <c r="A444" s="29"/>
      <c r="B444" s="20" t="s">
        <v>273</v>
      </c>
      <c r="C444" s="12"/>
      <c r="D444" s="207">
        <v>4.8999999999999995E-2</v>
      </c>
      <c r="E444" s="202"/>
      <c r="F444" s="203"/>
      <c r="G444" s="203"/>
      <c r="H444" s="203"/>
      <c r="I444" s="203"/>
      <c r="J444" s="203"/>
      <c r="K444" s="203"/>
      <c r="L444" s="203"/>
      <c r="M444" s="203"/>
      <c r="N444" s="203"/>
      <c r="O444" s="203"/>
      <c r="P444" s="203"/>
      <c r="Q444" s="203"/>
      <c r="R444" s="203"/>
      <c r="S444" s="203"/>
      <c r="T444" s="203"/>
      <c r="U444" s="203"/>
      <c r="V444" s="203"/>
      <c r="W444" s="203"/>
      <c r="X444" s="203"/>
      <c r="Y444" s="203"/>
      <c r="Z444" s="203"/>
      <c r="AA444" s="203"/>
      <c r="AB444" s="203"/>
      <c r="AC444" s="203"/>
      <c r="AD444" s="203"/>
      <c r="AE444" s="203"/>
      <c r="AF444" s="203"/>
      <c r="AG444" s="203"/>
      <c r="AH444" s="203"/>
      <c r="AI444" s="203"/>
      <c r="AJ444" s="203"/>
      <c r="AK444" s="203"/>
      <c r="AL444" s="203"/>
      <c r="AM444" s="203"/>
      <c r="AN444" s="203"/>
      <c r="AO444" s="203"/>
      <c r="AP444" s="203"/>
      <c r="AQ444" s="203"/>
      <c r="AR444" s="203"/>
      <c r="AS444" s="203"/>
      <c r="AT444" s="203"/>
      <c r="AU444" s="203"/>
      <c r="AV444" s="203"/>
      <c r="AW444" s="203"/>
      <c r="AX444" s="203"/>
      <c r="AY444" s="203"/>
      <c r="AZ444" s="203"/>
      <c r="BA444" s="203"/>
      <c r="BB444" s="203"/>
      <c r="BC444" s="203"/>
      <c r="BD444" s="203"/>
      <c r="BE444" s="203"/>
      <c r="BF444" s="203"/>
      <c r="BG444" s="203"/>
      <c r="BH444" s="203"/>
      <c r="BI444" s="203"/>
      <c r="BJ444" s="203"/>
      <c r="BK444" s="203"/>
      <c r="BL444" s="203"/>
      <c r="BM444" s="56"/>
    </row>
    <row r="445" spans="1:65">
      <c r="A445" s="29"/>
      <c r="B445" s="3" t="s">
        <v>274</v>
      </c>
      <c r="C445" s="28"/>
      <c r="D445" s="23">
        <v>4.9000000000000002E-2</v>
      </c>
      <c r="E445" s="202"/>
      <c r="F445" s="203"/>
      <c r="G445" s="203"/>
      <c r="H445" s="203"/>
      <c r="I445" s="203"/>
      <c r="J445" s="203"/>
      <c r="K445" s="203"/>
      <c r="L445" s="203"/>
      <c r="M445" s="203"/>
      <c r="N445" s="203"/>
      <c r="O445" s="203"/>
      <c r="P445" s="203"/>
      <c r="Q445" s="203"/>
      <c r="R445" s="203"/>
      <c r="S445" s="203"/>
      <c r="T445" s="203"/>
      <c r="U445" s="203"/>
      <c r="V445" s="203"/>
      <c r="W445" s="203"/>
      <c r="X445" s="203"/>
      <c r="Y445" s="203"/>
      <c r="Z445" s="203"/>
      <c r="AA445" s="203"/>
      <c r="AB445" s="203"/>
      <c r="AC445" s="203"/>
      <c r="AD445" s="203"/>
      <c r="AE445" s="203"/>
      <c r="AF445" s="203"/>
      <c r="AG445" s="203"/>
      <c r="AH445" s="203"/>
      <c r="AI445" s="203"/>
      <c r="AJ445" s="203"/>
      <c r="AK445" s="203"/>
      <c r="AL445" s="203"/>
      <c r="AM445" s="203"/>
      <c r="AN445" s="203"/>
      <c r="AO445" s="203"/>
      <c r="AP445" s="203"/>
      <c r="AQ445" s="203"/>
      <c r="AR445" s="203"/>
      <c r="AS445" s="203"/>
      <c r="AT445" s="203"/>
      <c r="AU445" s="203"/>
      <c r="AV445" s="203"/>
      <c r="AW445" s="203"/>
      <c r="AX445" s="203"/>
      <c r="AY445" s="203"/>
      <c r="AZ445" s="203"/>
      <c r="BA445" s="203"/>
      <c r="BB445" s="203"/>
      <c r="BC445" s="203"/>
      <c r="BD445" s="203"/>
      <c r="BE445" s="203"/>
      <c r="BF445" s="203"/>
      <c r="BG445" s="203"/>
      <c r="BH445" s="203"/>
      <c r="BI445" s="203"/>
      <c r="BJ445" s="203"/>
      <c r="BK445" s="203"/>
      <c r="BL445" s="203"/>
      <c r="BM445" s="56"/>
    </row>
    <row r="446" spans="1:65">
      <c r="A446" s="29"/>
      <c r="B446" s="3" t="s">
        <v>275</v>
      </c>
      <c r="C446" s="28"/>
      <c r="D446" s="23">
        <v>6.3245553203367642E-4</v>
      </c>
      <c r="E446" s="202"/>
      <c r="F446" s="203"/>
      <c r="G446" s="203"/>
      <c r="H446" s="203"/>
      <c r="I446" s="203"/>
      <c r="J446" s="203"/>
      <c r="K446" s="203"/>
      <c r="L446" s="203"/>
      <c r="M446" s="203"/>
      <c r="N446" s="203"/>
      <c r="O446" s="203"/>
      <c r="P446" s="203"/>
      <c r="Q446" s="203"/>
      <c r="R446" s="203"/>
      <c r="S446" s="203"/>
      <c r="T446" s="203"/>
      <c r="U446" s="203"/>
      <c r="V446" s="203"/>
      <c r="W446" s="203"/>
      <c r="X446" s="203"/>
      <c r="Y446" s="203"/>
      <c r="Z446" s="203"/>
      <c r="AA446" s="203"/>
      <c r="AB446" s="203"/>
      <c r="AC446" s="203"/>
      <c r="AD446" s="203"/>
      <c r="AE446" s="203"/>
      <c r="AF446" s="203"/>
      <c r="AG446" s="203"/>
      <c r="AH446" s="203"/>
      <c r="AI446" s="203"/>
      <c r="AJ446" s="203"/>
      <c r="AK446" s="203"/>
      <c r="AL446" s="203"/>
      <c r="AM446" s="203"/>
      <c r="AN446" s="203"/>
      <c r="AO446" s="203"/>
      <c r="AP446" s="203"/>
      <c r="AQ446" s="203"/>
      <c r="AR446" s="203"/>
      <c r="AS446" s="203"/>
      <c r="AT446" s="203"/>
      <c r="AU446" s="203"/>
      <c r="AV446" s="203"/>
      <c r="AW446" s="203"/>
      <c r="AX446" s="203"/>
      <c r="AY446" s="203"/>
      <c r="AZ446" s="203"/>
      <c r="BA446" s="203"/>
      <c r="BB446" s="203"/>
      <c r="BC446" s="203"/>
      <c r="BD446" s="203"/>
      <c r="BE446" s="203"/>
      <c r="BF446" s="203"/>
      <c r="BG446" s="203"/>
      <c r="BH446" s="203"/>
      <c r="BI446" s="203"/>
      <c r="BJ446" s="203"/>
      <c r="BK446" s="203"/>
      <c r="BL446" s="203"/>
      <c r="BM446" s="56"/>
    </row>
    <row r="447" spans="1:65">
      <c r="A447" s="29"/>
      <c r="B447" s="3" t="s">
        <v>86</v>
      </c>
      <c r="C447" s="28"/>
      <c r="D447" s="13">
        <v>1.2907255755789316E-2</v>
      </c>
      <c r="E447" s="150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5"/>
    </row>
    <row r="448" spans="1:65">
      <c r="A448" s="29"/>
      <c r="B448" s="3" t="s">
        <v>276</v>
      </c>
      <c r="C448" s="28"/>
      <c r="D448" s="13">
        <v>-1.1102230246251565E-16</v>
      </c>
      <c r="E448" s="150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5"/>
    </row>
    <row r="449" spans="1:65">
      <c r="A449" s="29"/>
      <c r="B449" s="45" t="s">
        <v>277</v>
      </c>
      <c r="C449" s="46"/>
      <c r="D449" s="44" t="s">
        <v>278</v>
      </c>
      <c r="E449" s="150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5"/>
    </row>
    <row r="450" spans="1:65">
      <c r="B450" s="30"/>
      <c r="C450" s="20"/>
      <c r="D450" s="20"/>
      <c r="BM450" s="55"/>
    </row>
    <row r="451" spans="1:65" ht="15">
      <c r="B451" s="8" t="s">
        <v>701</v>
      </c>
      <c r="BM451" s="27" t="s">
        <v>286</v>
      </c>
    </row>
    <row r="452" spans="1:65" ht="15">
      <c r="A452" s="24" t="s">
        <v>26</v>
      </c>
      <c r="B452" s="18" t="s">
        <v>110</v>
      </c>
      <c r="C452" s="15" t="s">
        <v>111</v>
      </c>
      <c r="D452" s="16" t="s">
        <v>236</v>
      </c>
      <c r="E452" s="150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7">
        <v>1</v>
      </c>
    </row>
    <row r="453" spans="1:65">
      <c r="A453" s="29"/>
      <c r="B453" s="19" t="s">
        <v>237</v>
      </c>
      <c r="C453" s="9" t="s">
        <v>237</v>
      </c>
      <c r="D453" s="148" t="s">
        <v>263</v>
      </c>
      <c r="E453" s="150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7" t="s">
        <v>3</v>
      </c>
    </row>
    <row r="454" spans="1:65">
      <c r="A454" s="29"/>
      <c r="B454" s="19"/>
      <c r="C454" s="9"/>
      <c r="D454" s="10" t="s">
        <v>341</v>
      </c>
      <c r="E454" s="150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7">
        <v>2</v>
      </c>
    </row>
    <row r="455" spans="1:65">
      <c r="A455" s="29"/>
      <c r="B455" s="19"/>
      <c r="C455" s="9"/>
      <c r="D455" s="25"/>
      <c r="E455" s="150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7">
        <v>2</v>
      </c>
    </row>
    <row r="456" spans="1:65">
      <c r="A456" s="29"/>
      <c r="B456" s="18">
        <v>1</v>
      </c>
      <c r="C456" s="14">
        <v>1</v>
      </c>
      <c r="D456" s="21">
        <v>4.3600000000000003</v>
      </c>
      <c r="E456" s="150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7">
        <v>1</v>
      </c>
    </row>
    <row r="457" spans="1:65">
      <c r="A457" s="29"/>
      <c r="B457" s="19">
        <v>1</v>
      </c>
      <c r="C457" s="9">
        <v>2</v>
      </c>
      <c r="D457" s="11">
        <v>4.28</v>
      </c>
      <c r="E457" s="150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7">
        <v>28</v>
      </c>
    </row>
    <row r="458" spans="1:65">
      <c r="A458" s="29"/>
      <c r="B458" s="19">
        <v>1</v>
      </c>
      <c r="C458" s="9">
        <v>3</v>
      </c>
      <c r="D458" s="11">
        <v>4.37</v>
      </c>
      <c r="E458" s="150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7">
        <v>16</v>
      </c>
    </row>
    <row r="459" spans="1:65">
      <c r="A459" s="29"/>
      <c r="B459" s="19">
        <v>1</v>
      </c>
      <c r="C459" s="9">
        <v>4</v>
      </c>
      <c r="D459" s="11">
        <v>3.9099999999999997</v>
      </c>
      <c r="E459" s="150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7">
        <v>4.1716666666666704</v>
      </c>
    </row>
    <row r="460" spans="1:65">
      <c r="A460" s="29"/>
      <c r="B460" s="19">
        <v>1</v>
      </c>
      <c r="C460" s="9">
        <v>5</v>
      </c>
      <c r="D460" s="11">
        <v>4.0999999999999996</v>
      </c>
      <c r="E460" s="150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7">
        <v>54</v>
      </c>
    </row>
    <row r="461" spans="1:65">
      <c r="A461" s="29"/>
      <c r="B461" s="19">
        <v>1</v>
      </c>
      <c r="C461" s="9">
        <v>6</v>
      </c>
      <c r="D461" s="11">
        <v>4.01</v>
      </c>
      <c r="E461" s="150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5"/>
    </row>
    <row r="462" spans="1:65">
      <c r="A462" s="29"/>
      <c r="B462" s="20" t="s">
        <v>273</v>
      </c>
      <c r="C462" s="12"/>
      <c r="D462" s="22">
        <v>4.1716666666666669</v>
      </c>
      <c r="E462" s="150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5"/>
    </row>
    <row r="463" spans="1:65">
      <c r="A463" s="29"/>
      <c r="B463" s="3" t="s">
        <v>274</v>
      </c>
      <c r="C463" s="28"/>
      <c r="D463" s="11">
        <v>4.1899999999999995</v>
      </c>
      <c r="E463" s="150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5"/>
    </row>
    <row r="464" spans="1:65">
      <c r="A464" s="29"/>
      <c r="B464" s="3" t="s">
        <v>275</v>
      </c>
      <c r="C464" s="28"/>
      <c r="D464" s="23">
        <v>0.19301986080884725</v>
      </c>
      <c r="E464" s="150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5"/>
    </row>
    <row r="465" spans="1:65">
      <c r="A465" s="29"/>
      <c r="B465" s="3" t="s">
        <v>86</v>
      </c>
      <c r="C465" s="28"/>
      <c r="D465" s="13">
        <v>4.6269243501921034E-2</v>
      </c>
      <c r="E465" s="150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5"/>
    </row>
    <row r="466" spans="1:65">
      <c r="A466" s="29"/>
      <c r="B466" s="3" t="s">
        <v>276</v>
      </c>
      <c r="C466" s="28"/>
      <c r="D466" s="13">
        <v>-8.8817841970012523E-16</v>
      </c>
      <c r="E466" s="150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5"/>
    </row>
    <row r="467" spans="1:65">
      <c r="A467" s="29"/>
      <c r="B467" s="45" t="s">
        <v>277</v>
      </c>
      <c r="C467" s="46"/>
      <c r="D467" s="44" t="s">
        <v>278</v>
      </c>
      <c r="E467" s="150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5"/>
    </row>
    <row r="468" spans="1:65">
      <c r="B468" s="30"/>
      <c r="C468" s="20"/>
      <c r="D468" s="20"/>
      <c r="BM468" s="55"/>
    </row>
    <row r="469" spans="1:65" ht="19.5">
      <c r="B469" s="8" t="s">
        <v>702</v>
      </c>
      <c r="BM469" s="27" t="s">
        <v>286</v>
      </c>
    </row>
    <row r="470" spans="1:65" ht="19.5">
      <c r="A470" s="24" t="s">
        <v>334</v>
      </c>
      <c r="B470" s="18" t="s">
        <v>110</v>
      </c>
      <c r="C470" s="15" t="s">
        <v>111</v>
      </c>
      <c r="D470" s="16" t="s">
        <v>236</v>
      </c>
      <c r="E470" s="150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7">
        <v>1</v>
      </c>
    </row>
    <row r="471" spans="1:65">
      <c r="A471" s="29"/>
      <c r="B471" s="19" t="s">
        <v>237</v>
      </c>
      <c r="C471" s="9" t="s">
        <v>237</v>
      </c>
      <c r="D471" s="148" t="s">
        <v>263</v>
      </c>
      <c r="E471" s="150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7" t="s">
        <v>1</v>
      </c>
    </row>
    <row r="472" spans="1:65">
      <c r="A472" s="29"/>
      <c r="B472" s="19"/>
      <c r="C472" s="9"/>
      <c r="D472" s="10" t="s">
        <v>342</v>
      </c>
      <c r="E472" s="150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7">
        <v>2</v>
      </c>
    </row>
    <row r="473" spans="1:65">
      <c r="A473" s="29"/>
      <c r="B473" s="19"/>
      <c r="C473" s="9"/>
      <c r="D473" s="25"/>
      <c r="E473" s="150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7">
        <v>2</v>
      </c>
    </row>
    <row r="474" spans="1:65">
      <c r="A474" s="29"/>
      <c r="B474" s="18">
        <v>1</v>
      </c>
      <c r="C474" s="14">
        <v>1</v>
      </c>
      <c r="D474" s="21">
        <v>3.72</v>
      </c>
      <c r="E474" s="150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7">
        <v>1</v>
      </c>
    </row>
    <row r="475" spans="1:65">
      <c r="A475" s="29"/>
      <c r="B475" s="19">
        <v>1</v>
      </c>
      <c r="C475" s="9">
        <v>2</v>
      </c>
      <c r="D475" s="11">
        <v>3.83</v>
      </c>
      <c r="E475" s="150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7">
        <v>15</v>
      </c>
    </row>
    <row r="476" spans="1:65">
      <c r="A476" s="29"/>
      <c r="B476" s="19">
        <v>1</v>
      </c>
      <c r="C476" s="9">
        <v>3</v>
      </c>
      <c r="D476" s="11">
        <v>3.7000000000000006</v>
      </c>
      <c r="E476" s="150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7">
        <v>16</v>
      </c>
    </row>
    <row r="477" spans="1:65">
      <c r="A477" s="29"/>
      <c r="B477" s="19">
        <v>1</v>
      </c>
      <c r="C477" s="9">
        <v>4</v>
      </c>
      <c r="D477" s="11">
        <v>3.6799999999999997</v>
      </c>
      <c r="E477" s="150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7">
        <v>3.7250000000000001</v>
      </c>
    </row>
    <row r="478" spans="1:65">
      <c r="A478" s="29"/>
      <c r="B478" s="19">
        <v>1</v>
      </c>
      <c r="C478" s="9">
        <v>5</v>
      </c>
      <c r="D478" s="11">
        <v>3.6900000000000004</v>
      </c>
      <c r="E478" s="150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7">
        <v>55</v>
      </c>
    </row>
    <row r="479" spans="1:65">
      <c r="A479" s="29"/>
      <c r="B479" s="19">
        <v>1</v>
      </c>
      <c r="C479" s="9">
        <v>6</v>
      </c>
      <c r="D479" s="11">
        <v>3.73</v>
      </c>
      <c r="E479" s="150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5"/>
    </row>
    <row r="480" spans="1:65">
      <c r="A480" s="29"/>
      <c r="B480" s="20" t="s">
        <v>273</v>
      </c>
      <c r="C480" s="12"/>
      <c r="D480" s="22">
        <v>3.7250000000000001</v>
      </c>
      <c r="E480" s="150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5"/>
    </row>
    <row r="481" spans="1:65">
      <c r="A481" s="29"/>
      <c r="B481" s="3" t="s">
        <v>274</v>
      </c>
      <c r="C481" s="28"/>
      <c r="D481" s="11">
        <v>3.7100000000000004</v>
      </c>
      <c r="E481" s="150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5"/>
    </row>
    <row r="482" spans="1:65">
      <c r="A482" s="29"/>
      <c r="B482" s="3" t="s">
        <v>275</v>
      </c>
      <c r="C482" s="28"/>
      <c r="D482" s="23">
        <v>5.4680892457969227E-2</v>
      </c>
      <c r="E482" s="150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5"/>
    </row>
    <row r="483" spans="1:65">
      <c r="A483" s="29"/>
      <c r="B483" s="3" t="s">
        <v>86</v>
      </c>
      <c r="C483" s="28"/>
      <c r="D483" s="13">
        <v>1.4679434216904491E-2</v>
      </c>
      <c r="E483" s="150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5"/>
    </row>
    <row r="484" spans="1:65">
      <c r="A484" s="29"/>
      <c r="B484" s="3" t="s">
        <v>276</v>
      </c>
      <c r="C484" s="28"/>
      <c r="D484" s="13">
        <v>0</v>
      </c>
      <c r="E484" s="150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5"/>
    </row>
    <row r="485" spans="1:65">
      <c r="A485" s="29"/>
      <c r="B485" s="45" t="s">
        <v>277</v>
      </c>
      <c r="C485" s="46"/>
      <c r="D485" s="44" t="s">
        <v>278</v>
      </c>
      <c r="E485" s="150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5"/>
    </row>
    <row r="486" spans="1:65">
      <c r="B486" s="30"/>
      <c r="C486" s="20"/>
      <c r="D486" s="20"/>
      <c r="BM486" s="55"/>
    </row>
    <row r="487" spans="1:65" ht="15">
      <c r="B487" s="8" t="s">
        <v>703</v>
      </c>
      <c r="BM487" s="27" t="s">
        <v>286</v>
      </c>
    </row>
    <row r="488" spans="1:65" ht="15">
      <c r="A488" s="24" t="s">
        <v>29</v>
      </c>
      <c r="B488" s="18" t="s">
        <v>110</v>
      </c>
      <c r="C488" s="15" t="s">
        <v>111</v>
      </c>
      <c r="D488" s="16" t="s">
        <v>236</v>
      </c>
      <c r="E488" s="150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7">
        <v>1</v>
      </c>
    </row>
    <row r="489" spans="1:65">
      <c r="A489" s="29"/>
      <c r="B489" s="19" t="s">
        <v>237</v>
      </c>
      <c r="C489" s="9" t="s">
        <v>237</v>
      </c>
      <c r="D489" s="148" t="s">
        <v>263</v>
      </c>
      <c r="E489" s="150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7" t="s">
        <v>3</v>
      </c>
    </row>
    <row r="490" spans="1:65">
      <c r="A490" s="29"/>
      <c r="B490" s="19"/>
      <c r="C490" s="9"/>
      <c r="D490" s="10" t="s">
        <v>341</v>
      </c>
      <c r="E490" s="150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7">
        <v>1</v>
      </c>
    </row>
    <row r="491" spans="1:65">
      <c r="A491" s="29"/>
      <c r="B491" s="19"/>
      <c r="C491" s="9"/>
      <c r="D491" s="25"/>
      <c r="E491" s="150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7">
        <v>1</v>
      </c>
    </row>
    <row r="492" spans="1:65">
      <c r="A492" s="29"/>
      <c r="B492" s="18">
        <v>1</v>
      </c>
      <c r="C492" s="14">
        <v>1</v>
      </c>
      <c r="D492" s="210">
        <v>18.8</v>
      </c>
      <c r="E492" s="212"/>
      <c r="F492" s="213"/>
      <c r="G492" s="213"/>
      <c r="H492" s="213"/>
      <c r="I492" s="213"/>
      <c r="J492" s="213"/>
      <c r="K492" s="213"/>
      <c r="L492" s="213"/>
      <c r="M492" s="213"/>
      <c r="N492" s="213"/>
      <c r="O492" s="213"/>
      <c r="P492" s="213"/>
      <c r="Q492" s="213"/>
      <c r="R492" s="213"/>
      <c r="S492" s="213"/>
      <c r="T492" s="213"/>
      <c r="U492" s="213"/>
      <c r="V492" s="213"/>
      <c r="W492" s="213"/>
      <c r="X492" s="213"/>
      <c r="Y492" s="213"/>
      <c r="Z492" s="213"/>
      <c r="AA492" s="213"/>
      <c r="AB492" s="213"/>
      <c r="AC492" s="213"/>
      <c r="AD492" s="213"/>
      <c r="AE492" s="213"/>
      <c r="AF492" s="213"/>
      <c r="AG492" s="213"/>
      <c r="AH492" s="213"/>
      <c r="AI492" s="213"/>
      <c r="AJ492" s="213"/>
      <c r="AK492" s="213"/>
      <c r="AL492" s="213"/>
      <c r="AM492" s="213"/>
      <c r="AN492" s="213"/>
      <c r="AO492" s="213"/>
      <c r="AP492" s="213"/>
      <c r="AQ492" s="213"/>
      <c r="AR492" s="213"/>
      <c r="AS492" s="213"/>
      <c r="AT492" s="213"/>
      <c r="AU492" s="213"/>
      <c r="AV492" s="213"/>
      <c r="AW492" s="213"/>
      <c r="AX492" s="213"/>
      <c r="AY492" s="213"/>
      <c r="AZ492" s="213"/>
      <c r="BA492" s="213"/>
      <c r="BB492" s="213"/>
      <c r="BC492" s="213"/>
      <c r="BD492" s="213"/>
      <c r="BE492" s="213"/>
      <c r="BF492" s="213"/>
      <c r="BG492" s="213"/>
      <c r="BH492" s="213"/>
      <c r="BI492" s="213"/>
      <c r="BJ492" s="213"/>
      <c r="BK492" s="213"/>
      <c r="BL492" s="213"/>
      <c r="BM492" s="214">
        <v>1</v>
      </c>
    </row>
    <row r="493" spans="1:65">
      <c r="A493" s="29"/>
      <c r="B493" s="19">
        <v>1</v>
      </c>
      <c r="C493" s="9">
        <v>2</v>
      </c>
      <c r="D493" s="215">
        <v>18.8</v>
      </c>
      <c r="E493" s="212"/>
      <c r="F493" s="213"/>
      <c r="G493" s="213"/>
      <c r="H493" s="213"/>
      <c r="I493" s="213"/>
      <c r="J493" s="213"/>
      <c r="K493" s="213"/>
      <c r="L493" s="213"/>
      <c r="M493" s="213"/>
      <c r="N493" s="213"/>
      <c r="O493" s="213"/>
      <c r="P493" s="213"/>
      <c r="Q493" s="213"/>
      <c r="R493" s="213"/>
      <c r="S493" s="213"/>
      <c r="T493" s="213"/>
      <c r="U493" s="213"/>
      <c r="V493" s="213"/>
      <c r="W493" s="213"/>
      <c r="X493" s="213"/>
      <c r="Y493" s="213"/>
      <c r="Z493" s="213"/>
      <c r="AA493" s="213"/>
      <c r="AB493" s="213"/>
      <c r="AC493" s="213"/>
      <c r="AD493" s="213"/>
      <c r="AE493" s="213"/>
      <c r="AF493" s="213"/>
      <c r="AG493" s="213"/>
      <c r="AH493" s="213"/>
      <c r="AI493" s="213"/>
      <c r="AJ493" s="213"/>
      <c r="AK493" s="213"/>
      <c r="AL493" s="213"/>
      <c r="AM493" s="213"/>
      <c r="AN493" s="213"/>
      <c r="AO493" s="213"/>
      <c r="AP493" s="213"/>
      <c r="AQ493" s="213"/>
      <c r="AR493" s="213"/>
      <c r="AS493" s="213"/>
      <c r="AT493" s="213"/>
      <c r="AU493" s="213"/>
      <c r="AV493" s="213"/>
      <c r="AW493" s="213"/>
      <c r="AX493" s="213"/>
      <c r="AY493" s="213"/>
      <c r="AZ493" s="213"/>
      <c r="BA493" s="213"/>
      <c r="BB493" s="213"/>
      <c r="BC493" s="213"/>
      <c r="BD493" s="213"/>
      <c r="BE493" s="213"/>
      <c r="BF493" s="213"/>
      <c r="BG493" s="213"/>
      <c r="BH493" s="213"/>
      <c r="BI493" s="213"/>
      <c r="BJ493" s="213"/>
      <c r="BK493" s="213"/>
      <c r="BL493" s="213"/>
      <c r="BM493" s="214">
        <v>29</v>
      </c>
    </row>
    <row r="494" spans="1:65">
      <c r="A494" s="29"/>
      <c r="B494" s="19">
        <v>1</v>
      </c>
      <c r="C494" s="9">
        <v>3</v>
      </c>
      <c r="D494" s="215">
        <v>18.899999999999999</v>
      </c>
      <c r="E494" s="212"/>
      <c r="F494" s="213"/>
      <c r="G494" s="213"/>
      <c r="H494" s="213"/>
      <c r="I494" s="213"/>
      <c r="J494" s="213"/>
      <c r="K494" s="213"/>
      <c r="L494" s="213"/>
      <c r="M494" s="213"/>
      <c r="N494" s="213"/>
      <c r="O494" s="213"/>
      <c r="P494" s="213"/>
      <c r="Q494" s="213"/>
      <c r="R494" s="213"/>
      <c r="S494" s="213"/>
      <c r="T494" s="213"/>
      <c r="U494" s="213"/>
      <c r="V494" s="213"/>
      <c r="W494" s="213"/>
      <c r="X494" s="213"/>
      <c r="Y494" s="213"/>
      <c r="Z494" s="213"/>
      <c r="AA494" s="213"/>
      <c r="AB494" s="213"/>
      <c r="AC494" s="213"/>
      <c r="AD494" s="213"/>
      <c r="AE494" s="213"/>
      <c r="AF494" s="213"/>
      <c r="AG494" s="213"/>
      <c r="AH494" s="213"/>
      <c r="AI494" s="213"/>
      <c r="AJ494" s="213"/>
      <c r="AK494" s="213"/>
      <c r="AL494" s="213"/>
      <c r="AM494" s="213"/>
      <c r="AN494" s="213"/>
      <c r="AO494" s="213"/>
      <c r="AP494" s="213"/>
      <c r="AQ494" s="213"/>
      <c r="AR494" s="213"/>
      <c r="AS494" s="213"/>
      <c r="AT494" s="213"/>
      <c r="AU494" s="213"/>
      <c r="AV494" s="213"/>
      <c r="AW494" s="213"/>
      <c r="AX494" s="213"/>
      <c r="AY494" s="213"/>
      <c r="AZ494" s="213"/>
      <c r="BA494" s="213"/>
      <c r="BB494" s="213"/>
      <c r="BC494" s="213"/>
      <c r="BD494" s="213"/>
      <c r="BE494" s="213"/>
      <c r="BF494" s="213"/>
      <c r="BG494" s="213"/>
      <c r="BH494" s="213"/>
      <c r="BI494" s="213"/>
      <c r="BJ494" s="213"/>
      <c r="BK494" s="213"/>
      <c r="BL494" s="213"/>
      <c r="BM494" s="214">
        <v>16</v>
      </c>
    </row>
    <row r="495" spans="1:65">
      <c r="A495" s="29"/>
      <c r="B495" s="19">
        <v>1</v>
      </c>
      <c r="C495" s="9">
        <v>4</v>
      </c>
      <c r="D495" s="215">
        <v>18.2</v>
      </c>
      <c r="E495" s="212"/>
      <c r="F495" s="213"/>
      <c r="G495" s="213"/>
      <c r="H495" s="213"/>
      <c r="I495" s="213"/>
      <c r="J495" s="213"/>
      <c r="K495" s="213"/>
      <c r="L495" s="213"/>
      <c r="M495" s="213"/>
      <c r="N495" s="213"/>
      <c r="O495" s="213"/>
      <c r="P495" s="213"/>
      <c r="Q495" s="213"/>
      <c r="R495" s="213"/>
      <c r="S495" s="213"/>
      <c r="T495" s="213"/>
      <c r="U495" s="213"/>
      <c r="V495" s="213"/>
      <c r="W495" s="213"/>
      <c r="X495" s="213"/>
      <c r="Y495" s="213"/>
      <c r="Z495" s="213"/>
      <c r="AA495" s="213"/>
      <c r="AB495" s="213"/>
      <c r="AC495" s="213"/>
      <c r="AD495" s="213"/>
      <c r="AE495" s="213"/>
      <c r="AF495" s="213"/>
      <c r="AG495" s="213"/>
      <c r="AH495" s="213"/>
      <c r="AI495" s="213"/>
      <c r="AJ495" s="213"/>
      <c r="AK495" s="213"/>
      <c r="AL495" s="213"/>
      <c r="AM495" s="213"/>
      <c r="AN495" s="213"/>
      <c r="AO495" s="213"/>
      <c r="AP495" s="213"/>
      <c r="AQ495" s="213"/>
      <c r="AR495" s="213"/>
      <c r="AS495" s="213"/>
      <c r="AT495" s="213"/>
      <c r="AU495" s="213"/>
      <c r="AV495" s="213"/>
      <c r="AW495" s="213"/>
      <c r="AX495" s="213"/>
      <c r="AY495" s="213"/>
      <c r="AZ495" s="213"/>
      <c r="BA495" s="213"/>
      <c r="BB495" s="213"/>
      <c r="BC495" s="213"/>
      <c r="BD495" s="213"/>
      <c r="BE495" s="213"/>
      <c r="BF495" s="213"/>
      <c r="BG495" s="213"/>
      <c r="BH495" s="213"/>
      <c r="BI495" s="213"/>
      <c r="BJ495" s="213"/>
      <c r="BK495" s="213"/>
      <c r="BL495" s="213"/>
      <c r="BM495" s="214">
        <v>18.600000000000001</v>
      </c>
    </row>
    <row r="496" spans="1:65">
      <c r="A496" s="29"/>
      <c r="B496" s="19">
        <v>1</v>
      </c>
      <c r="C496" s="9">
        <v>5</v>
      </c>
      <c r="D496" s="215">
        <v>18.399999999999999</v>
      </c>
      <c r="E496" s="212"/>
      <c r="F496" s="213"/>
      <c r="G496" s="213"/>
      <c r="H496" s="213"/>
      <c r="I496" s="213"/>
      <c r="J496" s="213"/>
      <c r="K496" s="213"/>
      <c r="L496" s="213"/>
      <c r="M496" s="213"/>
      <c r="N496" s="213"/>
      <c r="O496" s="213"/>
      <c r="P496" s="213"/>
      <c r="Q496" s="213"/>
      <c r="R496" s="213"/>
      <c r="S496" s="213"/>
      <c r="T496" s="213"/>
      <c r="U496" s="213"/>
      <c r="V496" s="213"/>
      <c r="W496" s="213"/>
      <c r="X496" s="213"/>
      <c r="Y496" s="213"/>
      <c r="Z496" s="213"/>
      <c r="AA496" s="213"/>
      <c r="AB496" s="213"/>
      <c r="AC496" s="213"/>
      <c r="AD496" s="213"/>
      <c r="AE496" s="213"/>
      <c r="AF496" s="213"/>
      <c r="AG496" s="213"/>
      <c r="AH496" s="213"/>
      <c r="AI496" s="213"/>
      <c r="AJ496" s="213"/>
      <c r="AK496" s="213"/>
      <c r="AL496" s="213"/>
      <c r="AM496" s="213"/>
      <c r="AN496" s="213"/>
      <c r="AO496" s="213"/>
      <c r="AP496" s="213"/>
      <c r="AQ496" s="213"/>
      <c r="AR496" s="213"/>
      <c r="AS496" s="213"/>
      <c r="AT496" s="213"/>
      <c r="AU496" s="213"/>
      <c r="AV496" s="213"/>
      <c r="AW496" s="213"/>
      <c r="AX496" s="213"/>
      <c r="AY496" s="213"/>
      <c r="AZ496" s="213"/>
      <c r="BA496" s="213"/>
      <c r="BB496" s="213"/>
      <c r="BC496" s="213"/>
      <c r="BD496" s="213"/>
      <c r="BE496" s="213"/>
      <c r="BF496" s="213"/>
      <c r="BG496" s="213"/>
      <c r="BH496" s="213"/>
      <c r="BI496" s="213"/>
      <c r="BJ496" s="213"/>
      <c r="BK496" s="213"/>
      <c r="BL496" s="213"/>
      <c r="BM496" s="214">
        <v>56</v>
      </c>
    </row>
    <row r="497" spans="1:65">
      <c r="A497" s="29"/>
      <c r="B497" s="19">
        <v>1</v>
      </c>
      <c r="C497" s="9">
        <v>6</v>
      </c>
      <c r="D497" s="215">
        <v>18.5</v>
      </c>
      <c r="E497" s="212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8"/>
    </row>
    <row r="498" spans="1:65">
      <c r="A498" s="29"/>
      <c r="B498" s="20" t="s">
        <v>273</v>
      </c>
      <c r="C498" s="12"/>
      <c r="D498" s="219">
        <v>18.599999999999998</v>
      </c>
      <c r="E498" s="212"/>
      <c r="F498" s="213"/>
      <c r="G498" s="213"/>
      <c r="H498" s="213"/>
      <c r="I498" s="213"/>
      <c r="J498" s="213"/>
      <c r="K498" s="213"/>
      <c r="L498" s="213"/>
      <c r="M498" s="213"/>
      <c r="N498" s="213"/>
      <c r="O498" s="213"/>
      <c r="P498" s="213"/>
      <c r="Q498" s="213"/>
      <c r="R498" s="213"/>
      <c r="S498" s="213"/>
      <c r="T498" s="213"/>
      <c r="U498" s="213"/>
      <c r="V498" s="213"/>
      <c r="W498" s="213"/>
      <c r="X498" s="213"/>
      <c r="Y498" s="213"/>
      <c r="Z498" s="213"/>
      <c r="AA498" s="213"/>
      <c r="AB498" s="213"/>
      <c r="AC498" s="213"/>
      <c r="AD498" s="213"/>
      <c r="AE498" s="213"/>
      <c r="AF498" s="213"/>
      <c r="AG498" s="213"/>
      <c r="AH498" s="213"/>
      <c r="AI498" s="213"/>
      <c r="AJ498" s="213"/>
      <c r="AK498" s="213"/>
      <c r="AL498" s="213"/>
      <c r="AM498" s="213"/>
      <c r="AN498" s="213"/>
      <c r="AO498" s="213"/>
      <c r="AP498" s="213"/>
      <c r="AQ498" s="213"/>
      <c r="AR498" s="213"/>
      <c r="AS498" s="213"/>
      <c r="AT498" s="213"/>
      <c r="AU498" s="213"/>
      <c r="AV498" s="213"/>
      <c r="AW498" s="213"/>
      <c r="AX498" s="213"/>
      <c r="AY498" s="213"/>
      <c r="AZ498" s="213"/>
      <c r="BA498" s="213"/>
      <c r="BB498" s="213"/>
      <c r="BC498" s="213"/>
      <c r="BD498" s="213"/>
      <c r="BE498" s="213"/>
      <c r="BF498" s="213"/>
      <c r="BG498" s="213"/>
      <c r="BH498" s="213"/>
      <c r="BI498" s="213"/>
      <c r="BJ498" s="213"/>
      <c r="BK498" s="213"/>
      <c r="BL498" s="213"/>
      <c r="BM498" s="218"/>
    </row>
    <row r="499" spans="1:65">
      <c r="A499" s="29"/>
      <c r="B499" s="3" t="s">
        <v>274</v>
      </c>
      <c r="C499" s="28"/>
      <c r="D499" s="215">
        <v>18.649999999999999</v>
      </c>
      <c r="E499" s="212"/>
      <c r="F499" s="213"/>
      <c r="G499" s="213"/>
      <c r="H499" s="213"/>
      <c r="I499" s="213"/>
      <c r="J499" s="213"/>
      <c r="K499" s="213"/>
      <c r="L499" s="213"/>
      <c r="M499" s="213"/>
      <c r="N499" s="213"/>
      <c r="O499" s="213"/>
      <c r="P499" s="213"/>
      <c r="Q499" s="213"/>
      <c r="R499" s="213"/>
      <c r="S499" s="213"/>
      <c r="T499" s="213"/>
      <c r="U499" s="213"/>
      <c r="V499" s="213"/>
      <c r="W499" s="213"/>
      <c r="X499" s="213"/>
      <c r="Y499" s="213"/>
      <c r="Z499" s="213"/>
      <c r="AA499" s="213"/>
      <c r="AB499" s="213"/>
      <c r="AC499" s="213"/>
      <c r="AD499" s="213"/>
      <c r="AE499" s="213"/>
      <c r="AF499" s="213"/>
      <c r="AG499" s="213"/>
      <c r="AH499" s="213"/>
      <c r="AI499" s="213"/>
      <c r="AJ499" s="213"/>
      <c r="AK499" s="213"/>
      <c r="AL499" s="213"/>
      <c r="AM499" s="213"/>
      <c r="AN499" s="213"/>
      <c r="AO499" s="213"/>
      <c r="AP499" s="213"/>
      <c r="AQ499" s="213"/>
      <c r="AR499" s="213"/>
      <c r="AS499" s="213"/>
      <c r="AT499" s="213"/>
      <c r="AU499" s="213"/>
      <c r="AV499" s="213"/>
      <c r="AW499" s="213"/>
      <c r="AX499" s="213"/>
      <c r="AY499" s="213"/>
      <c r="AZ499" s="213"/>
      <c r="BA499" s="213"/>
      <c r="BB499" s="213"/>
      <c r="BC499" s="213"/>
      <c r="BD499" s="213"/>
      <c r="BE499" s="213"/>
      <c r="BF499" s="213"/>
      <c r="BG499" s="213"/>
      <c r="BH499" s="213"/>
      <c r="BI499" s="213"/>
      <c r="BJ499" s="213"/>
      <c r="BK499" s="213"/>
      <c r="BL499" s="213"/>
      <c r="BM499" s="218"/>
    </row>
    <row r="500" spans="1:65">
      <c r="A500" s="29"/>
      <c r="B500" s="3" t="s">
        <v>275</v>
      </c>
      <c r="C500" s="28"/>
      <c r="D500" s="215">
        <v>0.27568097504180472</v>
      </c>
      <c r="E500" s="212"/>
      <c r="F500" s="213"/>
      <c r="G500" s="213"/>
      <c r="H500" s="213"/>
      <c r="I500" s="213"/>
      <c r="J500" s="213"/>
      <c r="K500" s="213"/>
      <c r="L500" s="213"/>
      <c r="M500" s="213"/>
      <c r="N500" s="213"/>
      <c r="O500" s="213"/>
      <c r="P500" s="213"/>
      <c r="Q500" s="213"/>
      <c r="R500" s="213"/>
      <c r="S500" s="213"/>
      <c r="T500" s="213"/>
      <c r="U500" s="213"/>
      <c r="V500" s="213"/>
      <c r="W500" s="213"/>
      <c r="X500" s="213"/>
      <c r="Y500" s="213"/>
      <c r="Z500" s="213"/>
      <c r="AA500" s="213"/>
      <c r="AB500" s="213"/>
      <c r="AC500" s="213"/>
      <c r="AD500" s="213"/>
      <c r="AE500" s="213"/>
      <c r="AF500" s="213"/>
      <c r="AG500" s="213"/>
      <c r="AH500" s="213"/>
      <c r="AI500" s="213"/>
      <c r="AJ500" s="213"/>
      <c r="AK500" s="213"/>
      <c r="AL500" s="213"/>
      <c r="AM500" s="213"/>
      <c r="AN500" s="213"/>
      <c r="AO500" s="213"/>
      <c r="AP500" s="213"/>
      <c r="AQ500" s="213"/>
      <c r="AR500" s="213"/>
      <c r="AS500" s="213"/>
      <c r="AT500" s="213"/>
      <c r="AU500" s="213"/>
      <c r="AV500" s="213"/>
      <c r="AW500" s="213"/>
      <c r="AX500" s="213"/>
      <c r="AY500" s="213"/>
      <c r="AZ500" s="213"/>
      <c r="BA500" s="213"/>
      <c r="BB500" s="213"/>
      <c r="BC500" s="213"/>
      <c r="BD500" s="213"/>
      <c r="BE500" s="213"/>
      <c r="BF500" s="213"/>
      <c r="BG500" s="213"/>
      <c r="BH500" s="213"/>
      <c r="BI500" s="213"/>
      <c r="BJ500" s="213"/>
      <c r="BK500" s="213"/>
      <c r="BL500" s="213"/>
      <c r="BM500" s="218"/>
    </row>
    <row r="501" spans="1:65">
      <c r="A501" s="29"/>
      <c r="B501" s="3" t="s">
        <v>86</v>
      </c>
      <c r="C501" s="28"/>
      <c r="D501" s="13">
        <v>1.4821557797946493E-2</v>
      </c>
      <c r="E501" s="150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5"/>
    </row>
    <row r="502" spans="1:65">
      <c r="A502" s="29"/>
      <c r="B502" s="3" t="s">
        <v>276</v>
      </c>
      <c r="C502" s="28"/>
      <c r="D502" s="13">
        <v>-2.2204460492503131E-16</v>
      </c>
      <c r="E502" s="150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5"/>
    </row>
    <row r="503" spans="1:65">
      <c r="A503" s="29"/>
      <c r="B503" s="45" t="s">
        <v>277</v>
      </c>
      <c r="C503" s="46"/>
      <c r="D503" s="44" t="s">
        <v>278</v>
      </c>
      <c r="E503" s="150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5"/>
    </row>
    <row r="504" spans="1:65">
      <c r="B504" s="30"/>
      <c r="C504" s="20"/>
      <c r="D504" s="20"/>
      <c r="BM504" s="55"/>
    </row>
    <row r="505" spans="1:65" ht="15">
      <c r="B505" s="8" t="s">
        <v>704</v>
      </c>
      <c r="BM505" s="27" t="s">
        <v>286</v>
      </c>
    </row>
    <row r="506" spans="1:65" ht="15">
      <c r="A506" s="24" t="s">
        <v>31</v>
      </c>
      <c r="B506" s="18" t="s">
        <v>110</v>
      </c>
      <c r="C506" s="15" t="s">
        <v>111</v>
      </c>
      <c r="D506" s="16" t="s">
        <v>236</v>
      </c>
      <c r="E506" s="150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7">
        <v>1</v>
      </c>
    </row>
    <row r="507" spans="1:65">
      <c r="A507" s="29"/>
      <c r="B507" s="19" t="s">
        <v>237</v>
      </c>
      <c r="C507" s="9" t="s">
        <v>237</v>
      </c>
      <c r="D507" s="148" t="s">
        <v>263</v>
      </c>
      <c r="E507" s="150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7" t="s">
        <v>3</v>
      </c>
    </row>
    <row r="508" spans="1:65">
      <c r="A508" s="29"/>
      <c r="B508" s="19"/>
      <c r="C508" s="9"/>
      <c r="D508" s="10" t="s">
        <v>341</v>
      </c>
      <c r="E508" s="150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7">
        <v>1</v>
      </c>
    </row>
    <row r="509" spans="1:65">
      <c r="A509" s="29"/>
      <c r="B509" s="19"/>
      <c r="C509" s="9"/>
      <c r="D509" s="25"/>
      <c r="E509" s="150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7">
        <v>1</v>
      </c>
    </row>
    <row r="510" spans="1:65">
      <c r="A510" s="29"/>
      <c r="B510" s="18">
        <v>1</v>
      </c>
      <c r="C510" s="14">
        <v>1</v>
      </c>
      <c r="D510" s="210">
        <v>38.6</v>
      </c>
      <c r="E510" s="212"/>
      <c r="F510" s="213"/>
      <c r="G510" s="213"/>
      <c r="H510" s="213"/>
      <c r="I510" s="213"/>
      <c r="J510" s="213"/>
      <c r="K510" s="213"/>
      <c r="L510" s="213"/>
      <c r="M510" s="213"/>
      <c r="N510" s="213"/>
      <c r="O510" s="213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3"/>
      <c r="AT510" s="213"/>
      <c r="AU510" s="213"/>
      <c r="AV510" s="213"/>
      <c r="AW510" s="213"/>
      <c r="AX510" s="213"/>
      <c r="AY510" s="213"/>
      <c r="AZ510" s="213"/>
      <c r="BA510" s="213"/>
      <c r="BB510" s="213"/>
      <c r="BC510" s="213"/>
      <c r="BD510" s="213"/>
      <c r="BE510" s="213"/>
      <c r="BF510" s="213"/>
      <c r="BG510" s="213"/>
      <c r="BH510" s="213"/>
      <c r="BI510" s="213"/>
      <c r="BJ510" s="213"/>
      <c r="BK510" s="213"/>
      <c r="BL510" s="213"/>
      <c r="BM510" s="214">
        <v>1</v>
      </c>
    </row>
    <row r="511" spans="1:65">
      <c r="A511" s="29"/>
      <c r="B511" s="19">
        <v>1</v>
      </c>
      <c r="C511" s="9">
        <v>2</v>
      </c>
      <c r="D511" s="215">
        <v>38.6</v>
      </c>
      <c r="E511" s="212"/>
      <c r="F511" s="213"/>
      <c r="G511" s="213"/>
      <c r="H511" s="213"/>
      <c r="I511" s="213"/>
      <c r="J511" s="213"/>
      <c r="K511" s="213"/>
      <c r="L511" s="213"/>
      <c r="M511" s="213"/>
      <c r="N511" s="213"/>
      <c r="O511" s="213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  <c r="AL511" s="213"/>
      <c r="AM511" s="213"/>
      <c r="AN511" s="213"/>
      <c r="AO511" s="213"/>
      <c r="AP511" s="213"/>
      <c r="AQ511" s="213"/>
      <c r="AR511" s="213"/>
      <c r="AS511" s="213"/>
      <c r="AT511" s="213"/>
      <c r="AU511" s="213"/>
      <c r="AV511" s="213"/>
      <c r="AW511" s="213"/>
      <c r="AX511" s="213"/>
      <c r="AY511" s="213"/>
      <c r="AZ511" s="213"/>
      <c r="BA511" s="213"/>
      <c r="BB511" s="213"/>
      <c r="BC511" s="213"/>
      <c r="BD511" s="213"/>
      <c r="BE511" s="213"/>
      <c r="BF511" s="213"/>
      <c r="BG511" s="213"/>
      <c r="BH511" s="213"/>
      <c r="BI511" s="213"/>
      <c r="BJ511" s="213"/>
      <c r="BK511" s="213"/>
      <c r="BL511" s="213"/>
      <c r="BM511" s="214">
        <v>30</v>
      </c>
    </row>
    <row r="512" spans="1:65">
      <c r="A512" s="29"/>
      <c r="B512" s="19">
        <v>1</v>
      </c>
      <c r="C512" s="9">
        <v>3</v>
      </c>
      <c r="D512" s="215">
        <v>38.1</v>
      </c>
      <c r="E512" s="212"/>
      <c r="F512" s="213"/>
      <c r="G512" s="213"/>
      <c r="H512" s="213"/>
      <c r="I512" s="213"/>
      <c r="J512" s="213"/>
      <c r="K512" s="213"/>
      <c r="L512" s="213"/>
      <c r="M512" s="213"/>
      <c r="N512" s="213"/>
      <c r="O512" s="213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  <c r="AL512" s="213"/>
      <c r="AM512" s="213"/>
      <c r="AN512" s="213"/>
      <c r="AO512" s="213"/>
      <c r="AP512" s="213"/>
      <c r="AQ512" s="213"/>
      <c r="AR512" s="213"/>
      <c r="AS512" s="213"/>
      <c r="AT512" s="213"/>
      <c r="AU512" s="213"/>
      <c r="AV512" s="213"/>
      <c r="AW512" s="213"/>
      <c r="AX512" s="213"/>
      <c r="AY512" s="213"/>
      <c r="AZ512" s="213"/>
      <c r="BA512" s="213"/>
      <c r="BB512" s="213"/>
      <c r="BC512" s="213"/>
      <c r="BD512" s="213"/>
      <c r="BE512" s="213"/>
      <c r="BF512" s="213"/>
      <c r="BG512" s="213"/>
      <c r="BH512" s="213"/>
      <c r="BI512" s="213"/>
      <c r="BJ512" s="213"/>
      <c r="BK512" s="213"/>
      <c r="BL512" s="213"/>
      <c r="BM512" s="214">
        <v>16</v>
      </c>
    </row>
    <row r="513" spans="1:65">
      <c r="A513" s="29"/>
      <c r="B513" s="19">
        <v>1</v>
      </c>
      <c r="C513" s="9">
        <v>4</v>
      </c>
      <c r="D513" s="215">
        <v>37.299999999999997</v>
      </c>
      <c r="E513" s="212"/>
      <c r="F513" s="213"/>
      <c r="G513" s="213"/>
      <c r="H513" s="213"/>
      <c r="I513" s="213"/>
      <c r="J513" s="213"/>
      <c r="K513" s="213"/>
      <c r="L513" s="213"/>
      <c r="M513" s="213"/>
      <c r="N513" s="213"/>
      <c r="O513" s="213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3"/>
      <c r="AT513" s="213"/>
      <c r="AU513" s="213"/>
      <c r="AV513" s="213"/>
      <c r="AW513" s="213"/>
      <c r="AX513" s="213"/>
      <c r="AY513" s="213"/>
      <c r="AZ513" s="213"/>
      <c r="BA513" s="213"/>
      <c r="BB513" s="213"/>
      <c r="BC513" s="213"/>
      <c r="BD513" s="213"/>
      <c r="BE513" s="213"/>
      <c r="BF513" s="213"/>
      <c r="BG513" s="213"/>
      <c r="BH513" s="213"/>
      <c r="BI513" s="213"/>
      <c r="BJ513" s="213"/>
      <c r="BK513" s="213"/>
      <c r="BL513" s="213"/>
      <c r="BM513" s="214">
        <v>37.933333333333302</v>
      </c>
    </row>
    <row r="514" spans="1:65">
      <c r="A514" s="29"/>
      <c r="B514" s="19">
        <v>1</v>
      </c>
      <c r="C514" s="9">
        <v>5</v>
      </c>
      <c r="D514" s="215">
        <v>37.799999999999997</v>
      </c>
      <c r="E514" s="212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  <c r="Z514" s="213"/>
      <c r="AA514" s="213"/>
      <c r="AB514" s="213"/>
      <c r="AC514" s="213"/>
      <c r="AD514" s="213"/>
      <c r="AE514" s="213"/>
      <c r="AF514" s="213"/>
      <c r="AG514" s="213"/>
      <c r="AH514" s="213"/>
      <c r="AI514" s="213"/>
      <c r="AJ514" s="213"/>
      <c r="AK514" s="213"/>
      <c r="AL514" s="213"/>
      <c r="AM514" s="213"/>
      <c r="AN514" s="213"/>
      <c r="AO514" s="213"/>
      <c r="AP514" s="213"/>
      <c r="AQ514" s="213"/>
      <c r="AR514" s="213"/>
      <c r="AS514" s="213"/>
      <c r="AT514" s="213"/>
      <c r="AU514" s="213"/>
      <c r="AV514" s="213"/>
      <c r="AW514" s="213"/>
      <c r="AX514" s="213"/>
      <c r="AY514" s="213"/>
      <c r="AZ514" s="213"/>
      <c r="BA514" s="213"/>
      <c r="BB514" s="213"/>
      <c r="BC514" s="213"/>
      <c r="BD514" s="213"/>
      <c r="BE514" s="213"/>
      <c r="BF514" s="213"/>
      <c r="BG514" s="213"/>
      <c r="BH514" s="213"/>
      <c r="BI514" s="213"/>
      <c r="BJ514" s="213"/>
      <c r="BK514" s="213"/>
      <c r="BL514" s="213"/>
      <c r="BM514" s="214">
        <v>57</v>
      </c>
    </row>
    <row r="515" spans="1:65">
      <c r="A515" s="29"/>
      <c r="B515" s="19">
        <v>1</v>
      </c>
      <c r="C515" s="9">
        <v>6</v>
      </c>
      <c r="D515" s="215">
        <v>37.200000000000003</v>
      </c>
      <c r="E515" s="212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  <c r="Z515" s="213"/>
      <c r="AA515" s="213"/>
      <c r="AB515" s="213"/>
      <c r="AC515" s="213"/>
      <c r="AD515" s="213"/>
      <c r="AE515" s="213"/>
      <c r="AF515" s="213"/>
      <c r="AG515" s="213"/>
      <c r="AH515" s="213"/>
      <c r="AI515" s="213"/>
      <c r="AJ515" s="213"/>
      <c r="AK515" s="213"/>
      <c r="AL515" s="213"/>
      <c r="AM515" s="213"/>
      <c r="AN515" s="213"/>
      <c r="AO515" s="213"/>
      <c r="AP515" s="213"/>
      <c r="AQ515" s="213"/>
      <c r="AR515" s="213"/>
      <c r="AS515" s="213"/>
      <c r="AT515" s="213"/>
      <c r="AU515" s="213"/>
      <c r="AV515" s="213"/>
      <c r="AW515" s="213"/>
      <c r="AX515" s="213"/>
      <c r="AY515" s="213"/>
      <c r="AZ515" s="213"/>
      <c r="BA515" s="213"/>
      <c r="BB515" s="213"/>
      <c r="BC515" s="213"/>
      <c r="BD515" s="213"/>
      <c r="BE515" s="213"/>
      <c r="BF515" s="213"/>
      <c r="BG515" s="213"/>
      <c r="BH515" s="213"/>
      <c r="BI515" s="213"/>
      <c r="BJ515" s="213"/>
      <c r="BK515" s="213"/>
      <c r="BL515" s="213"/>
      <c r="BM515" s="218"/>
    </row>
    <row r="516" spans="1:65">
      <c r="A516" s="29"/>
      <c r="B516" s="20" t="s">
        <v>273</v>
      </c>
      <c r="C516" s="12"/>
      <c r="D516" s="219">
        <v>37.933333333333337</v>
      </c>
      <c r="E516" s="212"/>
      <c r="F516" s="213"/>
      <c r="G516" s="213"/>
      <c r="H516" s="213"/>
      <c r="I516" s="213"/>
      <c r="J516" s="213"/>
      <c r="K516" s="213"/>
      <c r="L516" s="213"/>
      <c r="M516" s="213"/>
      <c r="N516" s="213"/>
      <c r="O516" s="213"/>
      <c r="P516" s="213"/>
      <c r="Q516" s="213"/>
      <c r="R516" s="213"/>
      <c r="S516" s="213"/>
      <c r="T516" s="213"/>
      <c r="U516" s="213"/>
      <c r="V516" s="213"/>
      <c r="W516" s="213"/>
      <c r="X516" s="213"/>
      <c r="Y516" s="213"/>
      <c r="Z516" s="213"/>
      <c r="AA516" s="213"/>
      <c r="AB516" s="213"/>
      <c r="AC516" s="213"/>
      <c r="AD516" s="213"/>
      <c r="AE516" s="213"/>
      <c r="AF516" s="213"/>
      <c r="AG516" s="213"/>
      <c r="AH516" s="213"/>
      <c r="AI516" s="213"/>
      <c r="AJ516" s="213"/>
      <c r="AK516" s="213"/>
      <c r="AL516" s="213"/>
      <c r="AM516" s="213"/>
      <c r="AN516" s="213"/>
      <c r="AO516" s="213"/>
      <c r="AP516" s="213"/>
      <c r="AQ516" s="213"/>
      <c r="AR516" s="213"/>
      <c r="AS516" s="213"/>
      <c r="AT516" s="213"/>
      <c r="AU516" s="213"/>
      <c r="AV516" s="213"/>
      <c r="AW516" s="213"/>
      <c r="AX516" s="213"/>
      <c r="AY516" s="213"/>
      <c r="AZ516" s="213"/>
      <c r="BA516" s="213"/>
      <c r="BB516" s="213"/>
      <c r="BC516" s="213"/>
      <c r="BD516" s="213"/>
      <c r="BE516" s="213"/>
      <c r="BF516" s="213"/>
      <c r="BG516" s="213"/>
      <c r="BH516" s="213"/>
      <c r="BI516" s="213"/>
      <c r="BJ516" s="213"/>
      <c r="BK516" s="213"/>
      <c r="BL516" s="213"/>
      <c r="BM516" s="218"/>
    </row>
    <row r="517" spans="1:65">
      <c r="A517" s="29"/>
      <c r="B517" s="3" t="s">
        <v>274</v>
      </c>
      <c r="C517" s="28"/>
      <c r="D517" s="215">
        <v>37.950000000000003</v>
      </c>
      <c r="E517" s="212"/>
      <c r="F517" s="213"/>
      <c r="G517" s="213"/>
      <c r="H517" s="213"/>
      <c r="I517" s="213"/>
      <c r="J517" s="213"/>
      <c r="K517" s="213"/>
      <c r="L517" s="213"/>
      <c r="M517" s="213"/>
      <c r="N517" s="213"/>
      <c r="O517" s="213"/>
      <c r="P517" s="213"/>
      <c r="Q517" s="213"/>
      <c r="R517" s="213"/>
      <c r="S517" s="213"/>
      <c r="T517" s="213"/>
      <c r="U517" s="213"/>
      <c r="V517" s="213"/>
      <c r="W517" s="213"/>
      <c r="X517" s="213"/>
      <c r="Y517" s="213"/>
      <c r="Z517" s="213"/>
      <c r="AA517" s="213"/>
      <c r="AB517" s="213"/>
      <c r="AC517" s="213"/>
      <c r="AD517" s="213"/>
      <c r="AE517" s="213"/>
      <c r="AF517" s="213"/>
      <c r="AG517" s="213"/>
      <c r="AH517" s="213"/>
      <c r="AI517" s="213"/>
      <c r="AJ517" s="213"/>
      <c r="AK517" s="213"/>
      <c r="AL517" s="213"/>
      <c r="AM517" s="213"/>
      <c r="AN517" s="213"/>
      <c r="AO517" s="213"/>
      <c r="AP517" s="213"/>
      <c r="AQ517" s="213"/>
      <c r="AR517" s="213"/>
      <c r="AS517" s="213"/>
      <c r="AT517" s="213"/>
      <c r="AU517" s="213"/>
      <c r="AV517" s="213"/>
      <c r="AW517" s="213"/>
      <c r="AX517" s="213"/>
      <c r="AY517" s="213"/>
      <c r="AZ517" s="213"/>
      <c r="BA517" s="213"/>
      <c r="BB517" s="213"/>
      <c r="BC517" s="213"/>
      <c r="BD517" s="213"/>
      <c r="BE517" s="213"/>
      <c r="BF517" s="213"/>
      <c r="BG517" s="213"/>
      <c r="BH517" s="213"/>
      <c r="BI517" s="213"/>
      <c r="BJ517" s="213"/>
      <c r="BK517" s="213"/>
      <c r="BL517" s="213"/>
      <c r="BM517" s="218"/>
    </row>
    <row r="518" spans="1:65">
      <c r="A518" s="29"/>
      <c r="B518" s="3" t="s">
        <v>275</v>
      </c>
      <c r="C518" s="28"/>
      <c r="D518" s="215">
        <v>0.61210020966069556</v>
      </c>
      <c r="E518" s="212"/>
      <c r="F518" s="213"/>
      <c r="G518" s="213"/>
      <c r="H518" s="213"/>
      <c r="I518" s="213"/>
      <c r="J518" s="213"/>
      <c r="K518" s="213"/>
      <c r="L518" s="213"/>
      <c r="M518" s="213"/>
      <c r="N518" s="213"/>
      <c r="O518" s="213"/>
      <c r="P518" s="213"/>
      <c r="Q518" s="213"/>
      <c r="R518" s="213"/>
      <c r="S518" s="213"/>
      <c r="T518" s="213"/>
      <c r="U518" s="213"/>
      <c r="V518" s="213"/>
      <c r="W518" s="213"/>
      <c r="X518" s="213"/>
      <c r="Y518" s="213"/>
      <c r="Z518" s="213"/>
      <c r="AA518" s="213"/>
      <c r="AB518" s="213"/>
      <c r="AC518" s="213"/>
      <c r="AD518" s="213"/>
      <c r="AE518" s="213"/>
      <c r="AF518" s="213"/>
      <c r="AG518" s="213"/>
      <c r="AH518" s="213"/>
      <c r="AI518" s="213"/>
      <c r="AJ518" s="213"/>
      <c r="AK518" s="213"/>
      <c r="AL518" s="213"/>
      <c r="AM518" s="213"/>
      <c r="AN518" s="213"/>
      <c r="AO518" s="213"/>
      <c r="AP518" s="213"/>
      <c r="AQ518" s="213"/>
      <c r="AR518" s="213"/>
      <c r="AS518" s="213"/>
      <c r="AT518" s="213"/>
      <c r="AU518" s="213"/>
      <c r="AV518" s="213"/>
      <c r="AW518" s="213"/>
      <c r="AX518" s="213"/>
      <c r="AY518" s="213"/>
      <c r="AZ518" s="213"/>
      <c r="BA518" s="213"/>
      <c r="BB518" s="213"/>
      <c r="BC518" s="213"/>
      <c r="BD518" s="213"/>
      <c r="BE518" s="213"/>
      <c r="BF518" s="213"/>
      <c r="BG518" s="213"/>
      <c r="BH518" s="213"/>
      <c r="BI518" s="213"/>
      <c r="BJ518" s="213"/>
      <c r="BK518" s="213"/>
      <c r="BL518" s="213"/>
      <c r="BM518" s="218"/>
    </row>
    <row r="519" spans="1:65">
      <c r="A519" s="29"/>
      <c r="B519" s="3" t="s">
        <v>86</v>
      </c>
      <c r="C519" s="28"/>
      <c r="D519" s="13">
        <v>1.6136209393515698E-2</v>
      </c>
      <c r="E519" s="150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5"/>
    </row>
    <row r="520" spans="1:65">
      <c r="A520" s="29"/>
      <c r="B520" s="3" t="s">
        <v>276</v>
      </c>
      <c r="C520" s="28"/>
      <c r="D520" s="13">
        <v>8.8817841970012523E-16</v>
      </c>
      <c r="E520" s="150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5"/>
    </row>
    <row r="521" spans="1:65">
      <c r="A521" s="29"/>
      <c r="B521" s="45" t="s">
        <v>277</v>
      </c>
      <c r="C521" s="46"/>
      <c r="D521" s="44" t="s">
        <v>278</v>
      </c>
      <c r="E521" s="150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5"/>
    </row>
    <row r="522" spans="1:65">
      <c r="B522" s="30"/>
      <c r="C522" s="20"/>
      <c r="D522" s="20"/>
      <c r="BM522" s="55"/>
    </row>
    <row r="523" spans="1:65" ht="15">
      <c r="B523" s="8" t="s">
        <v>705</v>
      </c>
      <c r="BM523" s="27" t="s">
        <v>286</v>
      </c>
    </row>
    <row r="524" spans="1:65" ht="15">
      <c r="A524" s="24" t="s">
        <v>34</v>
      </c>
      <c r="B524" s="18" t="s">
        <v>110</v>
      </c>
      <c r="C524" s="15" t="s">
        <v>111</v>
      </c>
      <c r="D524" s="16" t="s">
        <v>236</v>
      </c>
      <c r="E524" s="150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7">
        <v>1</v>
      </c>
    </row>
    <row r="525" spans="1:65">
      <c r="A525" s="29"/>
      <c r="B525" s="19" t="s">
        <v>237</v>
      </c>
      <c r="C525" s="9" t="s">
        <v>237</v>
      </c>
      <c r="D525" s="148" t="s">
        <v>263</v>
      </c>
      <c r="E525" s="150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7" t="s">
        <v>3</v>
      </c>
    </row>
    <row r="526" spans="1:65">
      <c r="A526" s="29"/>
      <c r="B526" s="19"/>
      <c r="C526" s="9"/>
      <c r="D526" s="10" t="s">
        <v>341</v>
      </c>
      <c r="E526" s="150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7">
        <v>2</v>
      </c>
    </row>
    <row r="527" spans="1:65">
      <c r="A527" s="29"/>
      <c r="B527" s="19"/>
      <c r="C527" s="9"/>
      <c r="D527" s="25"/>
      <c r="E527" s="150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7">
        <v>2</v>
      </c>
    </row>
    <row r="528" spans="1:65">
      <c r="A528" s="29"/>
      <c r="B528" s="18">
        <v>1</v>
      </c>
      <c r="C528" s="14">
        <v>1</v>
      </c>
      <c r="D528" s="21">
        <v>6.6</v>
      </c>
      <c r="E528" s="150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7">
        <v>1</v>
      </c>
    </row>
    <row r="529" spans="1:65">
      <c r="A529" s="29"/>
      <c r="B529" s="19">
        <v>1</v>
      </c>
      <c r="C529" s="9">
        <v>2</v>
      </c>
      <c r="D529" s="11">
        <v>6.3</v>
      </c>
      <c r="E529" s="150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7">
        <v>16</v>
      </c>
    </row>
    <row r="530" spans="1:65">
      <c r="A530" s="29"/>
      <c r="B530" s="19">
        <v>1</v>
      </c>
      <c r="C530" s="9">
        <v>3</v>
      </c>
      <c r="D530" s="11">
        <v>6.9</v>
      </c>
      <c r="E530" s="150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7">
        <v>16</v>
      </c>
    </row>
    <row r="531" spans="1:65">
      <c r="A531" s="29"/>
      <c r="B531" s="19">
        <v>1</v>
      </c>
      <c r="C531" s="9">
        <v>4</v>
      </c>
      <c r="D531" s="11">
        <v>6.3</v>
      </c>
      <c r="E531" s="150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7">
        <v>6.43333333333333</v>
      </c>
    </row>
    <row r="532" spans="1:65">
      <c r="A532" s="29"/>
      <c r="B532" s="19">
        <v>1</v>
      </c>
      <c r="C532" s="9">
        <v>5</v>
      </c>
      <c r="D532" s="11">
        <v>6.2</v>
      </c>
      <c r="E532" s="150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7">
        <v>58</v>
      </c>
    </row>
    <row r="533" spans="1:65">
      <c r="A533" s="29"/>
      <c r="B533" s="19">
        <v>1</v>
      </c>
      <c r="C533" s="9">
        <v>6</v>
      </c>
      <c r="D533" s="11">
        <v>6.3</v>
      </c>
      <c r="E533" s="150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5"/>
    </row>
    <row r="534" spans="1:65">
      <c r="A534" s="29"/>
      <c r="B534" s="20" t="s">
        <v>273</v>
      </c>
      <c r="C534" s="12"/>
      <c r="D534" s="22">
        <v>6.4333333333333327</v>
      </c>
      <c r="E534" s="150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5"/>
    </row>
    <row r="535" spans="1:65">
      <c r="A535" s="29"/>
      <c r="B535" s="3" t="s">
        <v>274</v>
      </c>
      <c r="C535" s="28"/>
      <c r="D535" s="11">
        <v>6.3</v>
      </c>
      <c r="E535" s="150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5"/>
    </row>
    <row r="536" spans="1:65">
      <c r="A536" s="29"/>
      <c r="B536" s="3" t="s">
        <v>275</v>
      </c>
      <c r="C536" s="28"/>
      <c r="D536" s="23">
        <v>0.2658320271650253</v>
      </c>
      <c r="E536" s="150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5"/>
    </row>
    <row r="537" spans="1:65">
      <c r="A537" s="29"/>
      <c r="B537" s="3" t="s">
        <v>86</v>
      </c>
      <c r="C537" s="28"/>
      <c r="D537" s="13">
        <v>4.1321040491972848E-2</v>
      </c>
      <c r="E537" s="150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5"/>
    </row>
    <row r="538" spans="1:65">
      <c r="A538" s="29"/>
      <c r="B538" s="3" t="s">
        <v>276</v>
      </c>
      <c r="C538" s="28"/>
      <c r="D538" s="13">
        <v>4.4408920985006262E-16</v>
      </c>
      <c r="E538" s="150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5"/>
    </row>
    <row r="539" spans="1:65">
      <c r="A539" s="29"/>
      <c r="B539" s="45" t="s">
        <v>277</v>
      </c>
      <c r="C539" s="46"/>
      <c r="D539" s="44" t="s">
        <v>278</v>
      </c>
      <c r="E539" s="150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5"/>
    </row>
    <row r="540" spans="1:65">
      <c r="B540" s="30"/>
      <c r="C540" s="20"/>
      <c r="D540" s="20"/>
      <c r="BM540" s="55"/>
    </row>
    <row r="541" spans="1:65" ht="19.5">
      <c r="B541" s="8" t="s">
        <v>706</v>
      </c>
      <c r="BM541" s="27" t="s">
        <v>286</v>
      </c>
    </row>
    <row r="542" spans="1:65" ht="19.5">
      <c r="A542" s="24" t="s">
        <v>335</v>
      </c>
      <c r="B542" s="18" t="s">
        <v>110</v>
      </c>
      <c r="C542" s="15" t="s">
        <v>111</v>
      </c>
      <c r="D542" s="16" t="s">
        <v>236</v>
      </c>
      <c r="E542" s="150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7">
        <v>1</v>
      </c>
    </row>
    <row r="543" spans="1:65">
      <c r="A543" s="29"/>
      <c r="B543" s="19" t="s">
        <v>237</v>
      </c>
      <c r="C543" s="9" t="s">
        <v>237</v>
      </c>
      <c r="D543" s="148" t="s">
        <v>263</v>
      </c>
      <c r="E543" s="150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7" t="s">
        <v>1</v>
      </c>
    </row>
    <row r="544" spans="1:65">
      <c r="A544" s="29"/>
      <c r="B544" s="19"/>
      <c r="C544" s="9"/>
      <c r="D544" s="10" t="s">
        <v>342</v>
      </c>
      <c r="E544" s="150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7">
        <v>3</v>
      </c>
    </row>
    <row r="545" spans="1:65">
      <c r="A545" s="29"/>
      <c r="B545" s="19"/>
      <c r="C545" s="9"/>
      <c r="D545" s="25"/>
      <c r="E545" s="150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7">
        <v>3</v>
      </c>
    </row>
    <row r="546" spans="1:65">
      <c r="A546" s="29"/>
      <c r="B546" s="18">
        <v>1</v>
      </c>
      <c r="C546" s="14">
        <v>1</v>
      </c>
      <c r="D546" s="200">
        <v>8.3000000000000004E-2</v>
      </c>
      <c r="E546" s="202"/>
      <c r="F546" s="203"/>
      <c r="G546" s="203"/>
      <c r="H546" s="203"/>
      <c r="I546" s="203"/>
      <c r="J546" s="203"/>
      <c r="K546" s="203"/>
      <c r="L546" s="203"/>
      <c r="M546" s="203"/>
      <c r="N546" s="203"/>
      <c r="O546" s="203"/>
      <c r="P546" s="203"/>
      <c r="Q546" s="203"/>
      <c r="R546" s="203"/>
      <c r="S546" s="203"/>
      <c r="T546" s="203"/>
      <c r="U546" s="203"/>
      <c r="V546" s="203"/>
      <c r="W546" s="203"/>
      <c r="X546" s="203"/>
      <c r="Y546" s="203"/>
      <c r="Z546" s="203"/>
      <c r="AA546" s="203"/>
      <c r="AB546" s="203"/>
      <c r="AC546" s="203"/>
      <c r="AD546" s="203"/>
      <c r="AE546" s="203"/>
      <c r="AF546" s="203"/>
      <c r="AG546" s="203"/>
      <c r="AH546" s="203"/>
      <c r="AI546" s="203"/>
      <c r="AJ546" s="203"/>
      <c r="AK546" s="203"/>
      <c r="AL546" s="203"/>
      <c r="AM546" s="203"/>
      <c r="AN546" s="203"/>
      <c r="AO546" s="203"/>
      <c r="AP546" s="203"/>
      <c r="AQ546" s="203"/>
      <c r="AR546" s="203"/>
      <c r="AS546" s="203"/>
      <c r="AT546" s="203"/>
      <c r="AU546" s="203"/>
      <c r="AV546" s="203"/>
      <c r="AW546" s="203"/>
      <c r="AX546" s="203"/>
      <c r="AY546" s="203"/>
      <c r="AZ546" s="203"/>
      <c r="BA546" s="203"/>
      <c r="BB546" s="203"/>
      <c r="BC546" s="203"/>
      <c r="BD546" s="203"/>
      <c r="BE546" s="203"/>
      <c r="BF546" s="203"/>
      <c r="BG546" s="203"/>
      <c r="BH546" s="203"/>
      <c r="BI546" s="203"/>
      <c r="BJ546" s="203"/>
      <c r="BK546" s="203"/>
      <c r="BL546" s="203"/>
      <c r="BM546" s="204">
        <v>1</v>
      </c>
    </row>
    <row r="547" spans="1:65">
      <c r="A547" s="29"/>
      <c r="B547" s="19">
        <v>1</v>
      </c>
      <c r="C547" s="9">
        <v>2</v>
      </c>
      <c r="D547" s="23">
        <v>8.5999999999999993E-2</v>
      </c>
      <c r="E547" s="202"/>
      <c r="F547" s="203"/>
      <c r="G547" s="203"/>
      <c r="H547" s="203"/>
      <c r="I547" s="203"/>
      <c r="J547" s="203"/>
      <c r="K547" s="203"/>
      <c r="L547" s="203"/>
      <c r="M547" s="203"/>
      <c r="N547" s="203"/>
      <c r="O547" s="203"/>
      <c r="P547" s="203"/>
      <c r="Q547" s="203"/>
      <c r="R547" s="203"/>
      <c r="S547" s="203"/>
      <c r="T547" s="203"/>
      <c r="U547" s="203"/>
      <c r="V547" s="203"/>
      <c r="W547" s="203"/>
      <c r="X547" s="203"/>
      <c r="Y547" s="203"/>
      <c r="Z547" s="203"/>
      <c r="AA547" s="203"/>
      <c r="AB547" s="203"/>
      <c r="AC547" s="203"/>
      <c r="AD547" s="203"/>
      <c r="AE547" s="203"/>
      <c r="AF547" s="203"/>
      <c r="AG547" s="203"/>
      <c r="AH547" s="203"/>
      <c r="AI547" s="203"/>
      <c r="AJ547" s="203"/>
      <c r="AK547" s="203"/>
      <c r="AL547" s="203"/>
      <c r="AM547" s="203"/>
      <c r="AN547" s="203"/>
      <c r="AO547" s="203"/>
      <c r="AP547" s="203"/>
      <c r="AQ547" s="203"/>
      <c r="AR547" s="203"/>
      <c r="AS547" s="203"/>
      <c r="AT547" s="203"/>
      <c r="AU547" s="203"/>
      <c r="AV547" s="203"/>
      <c r="AW547" s="203"/>
      <c r="AX547" s="203"/>
      <c r="AY547" s="203"/>
      <c r="AZ547" s="203"/>
      <c r="BA547" s="203"/>
      <c r="BB547" s="203"/>
      <c r="BC547" s="203"/>
      <c r="BD547" s="203"/>
      <c r="BE547" s="203"/>
      <c r="BF547" s="203"/>
      <c r="BG547" s="203"/>
      <c r="BH547" s="203"/>
      <c r="BI547" s="203"/>
      <c r="BJ547" s="203"/>
      <c r="BK547" s="203"/>
      <c r="BL547" s="203"/>
      <c r="BM547" s="204">
        <v>17</v>
      </c>
    </row>
    <row r="548" spans="1:65">
      <c r="A548" s="29"/>
      <c r="B548" s="19">
        <v>1</v>
      </c>
      <c r="C548" s="9">
        <v>3</v>
      </c>
      <c r="D548" s="23">
        <v>8.5999999999999993E-2</v>
      </c>
      <c r="E548" s="202"/>
      <c r="F548" s="203"/>
      <c r="G548" s="203"/>
      <c r="H548" s="203"/>
      <c r="I548" s="203"/>
      <c r="J548" s="203"/>
      <c r="K548" s="203"/>
      <c r="L548" s="203"/>
      <c r="M548" s="203"/>
      <c r="N548" s="203"/>
      <c r="O548" s="203"/>
      <c r="P548" s="203"/>
      <c r="Q548" s="203"/>
      <c r="R548" s="203"/>
      <c r="S548" s="203"/>
      <c r="T548" s="203"/>
      <c r="U548" s="203"/>
      <c r="V548" s="203"/>
      <c r="W548" s="203"/>
      <c r="X548" s="203"/>
      <c r="Y548" s="203"/>
      <c r="Z548" s="203"/>
      <c r="AA548" s="203"/>
      <c r="AB548" s="203"/>
      <c r="AC548" s="203"/>
      <c r="AD548" s="203"/>
      <c r="AE548" s="203"/>
      <c r="AF548" s="203"/>
      <c r="AG548" s="203"/>
      <c r="AH548" s="203"/>
      <c r="AI548" s="203"/>
      <c r="AJ548" s="203"/>
      <c r="AK548" s="203"/>
      <c r="AL548" s="203"/>
      <c r="AM548" s="203"/>
      <c r="AN548" s="203"/>
      <c r="AO548" s="203"/>
      <c r="AP548" s="203"/>
      <c r="AQ548" s="203"/>
      <c r="AR548" s="203"/>
      <c r="AS548" s="203"/>
      <c r="AT548" s="203"/>
      <c r="AU548" s="203"/>
      <c r="AV548" s="203"/>
      <c r="AW548" s="203"/>
      <c r="AX548" s="203"/>
      <c r="AY548" s="203"/>
      <c r="AZ548" s="203"/>
      <c r="BA548" s="203"/>
      <c r="BB548" s="203"/>
      <c r="BC548" s="203"/>
      <c r="BD548" s="203"/>
      <c r="BE548" s="203"/>
      <c r="BF548" s="203"/>
      <c r="BG548" s="203"/>
      <c r="BH548" s="203"/>
      <c r="BI548" s="203"/>
      <c r="BJ548" s="203"/>
      <c r="BK548" s="203"/>
      <c r="BL548" s="203"/>
      <c r="BM548" s="204">
        <v>16</v>
      </c>
    </row>
    <row r="549" spans="1:65">
      <c r="A549" s="29"/>
      <c r="B549" s="19">
        <v>1</v>
      </c>
      <c r="C549" s="9">
        <v>4</v>
      </c>
      <c r="D549" s="23">
        <v>8.3000000000000004E-2</v>
      </c>
      <c r="E549" s="202"/>
      <c r="F549" s="203"/>
      <c r="G549" s="203"/>
      <c r="H549" s="203"/>
      <c r="I549" s="203"/>
      <c r="J549" s="203"/>
      <c r="K549" s="203"/>
      <c r="L549" s="203"/>
      <c r="M549" s="203"/>
      <c r="N549" s="203"/>
      <c r="O549" s="203"/>
      <c r="P549" s="203"/>
      <c r="Q549" s="203"/>
      <c r="R549" s="203"/>
      <c r="S549" s="203"/>
      <c r="T549" s="203"/>
      <c r="U549" s="203"/>
      <c r="V549" s="203"/>
      <c r="W549" s="203"/>
      <c r="X549" s="203"/>
      <c r="Y549" s="203"/>
      <c r="Z549" s="203"/>
      <c r="AA549" s="203"/>
      <c r="AB549" s="203"/>
      <c r="AC549" s="203"/>
      <c r="AD549" s="203"/>
      <c r="AE549" s="203"/>
      <c r="AF549" s="203"/>
      <c r="AG549" s="203"/>
      <c r="AH549" s="203"/>
      <c r="AI549" s="203"/>
      <c r="AJ549" s="203"/>
      <c r="AK549" s="203"/>
      <c r="AL549" s="203"/>
      <c r="AM549" s="203"/>
      <c r="AN549" s="203"/>
      <c r="AO549" s="203"/>
      <c r="AP549" s="203"/>
      <c r="AQ549" s="203"/>
      <c r="AR549" s="203"/>
      <c r="AS549" s="203"/>
      <c r="AT549" s="203"/>
      <c r="AU549" s="203"/>
      <c r="AV549" s="203"/>
      <c r="AW549" s="203"/>
      <c r="AX549" s="203"/>
      <c r="AY549" s="203"/>
      <c r="AZ549" s="203"/>
      <c r="BA549" s="203"/>
      <c r="BB549" s="203"/>
      <c r="BC549" s="203"/>
      <c r="BD549" s="203"/>
      <c r="BE549" s="203"/>
      <c r="BF549" s="203"/>
      <c r="BG549" s="203"/>
      <c r="BH549" s="203"/>
      <c r="BI549" s="203"/>
      <c r="BJ549" s="203"/>
      <c r="BK549" s="203"/>
      <c r="BL549" s="203"/>
      <c r="BM549" s="204">
        <v>8.4166666666666695E-2</v>
      </c>
    </row>
    <row r="550" spans="1:65">
      <c r="A550" s="29"/>
      <c r="B550" s="19">
        <v>1</v>
      </c>
      <c r="C550" s="9">
        <v>5</v>
      </c>
      <c r="D550" s="23">
        <v>8.3000000000000004E-2</v>
      </c>
      <c r="E550" s="202"/>
      <c r="F550" s="203"/>
      <c r="G550" s="203"/>
      <c r="H550" s="203"/>
      <c r="I550" s="203"/>
      <c r="J550" s="203"/>
      <c r="K550" s="203"/>
      <c r="L550" s="203"/>
      <c r="M550" s="203"/>
      <c r="N550" s="203"/>
      <c r="O550" s="203"/>
      <c r="P550" s="203"/>
      <c r="Q550" s="203"/>
      <c r="R550" s="203"/>
      <c r="S550" s="203"/>
      <c r="T550" s="203"/>
      <c r="U550" s="203"/>
      <c r="V550" s="203"/>
      <c r="W550" s="203"/>
      <c r="X550" s="203"/>
      <c r="Y550" s="203"/>
      <c r="Z550" s="203"/>
      <c r="AA550" s="203"/>
      <c r="AB550" s="203"/>
      <c r="AC550" s="203"/>
      <c r="AD550" s="203"/>
      <c r="AE550" s="203"/>
      <c r="AF550" s="203"/>
      <c r="AG550" s="203"/>
      <c r="AH550" s="203"/>
      <c r="AI550" s="203"/>
      <c r="AJ550" s="203"/>
      <c r="AK550" s="203"/>
      <c r="AL550" s="203"/>
      <c r="AM550" s="203"/>
      <c r="AN550" s="203"/>
      <c r="AO550" s="203"/>
      <c r="AP550" s="203"/>
      <c r="AQ550" s="203"/>
      <c r="AR550" s="203"/>
      <c r="AS550" s="203"/>
      <c r="AT550" s="203"/>
      <c r="AU550" s="203"/>
      <c r="AV550" s="203"/>
      <c r="AW550" s="203"/>
      <c r="AX550" s="203"/>
      <c r="AY550" s="203"/>
      <c r="AZ550" s="203"/>
      <c r="BA550" s="203"/>
      <c r="BB550" s="203"/>
      <c r="BC550" s="203"/>
      <c r="BD550" s="203"/>
      <c r="BE550" s="203"/>
      <c r="BF550" s="203"/>
      <c r="BG550" s="203"/>
      <c r="BH550" s="203"/>
      <c r="BI550" s="203"/>
      <c r="BJ550" s="203"/>
      <c r="BK550" s="203"/>
      <c r="BL550" s="203"/>
      <c r="BM550" s="204">
        <v>59</v>
      </c>
    </row>
    <row r="551" spans="1:65">
      <c r="A551" s="29"/>
      <c r="B551" s="19">
        <v>1</v>
      </c>
      <c r="C551" s="9">
        <v>6</v>
      </c>
      <c r="D551" s="23">
        <v>8.4000000000000005E-2</v>
      </c>
      <c r="E551" s="202"/>
      <c r="F551" s="203"/>
      <c r="G551" s="203"/>
      <c r="H551" s="203"/>
      <c r="I551" s="203"/>
      <c r="J551" s="203"/>
      <c r="K551" s="203"/>
      <c r="L551" s="203"/>
      <c r="M551" s="203"/>
      <c r="N551" s="203"/>
      <c r="O551" s="203"/>
      <c r="P551" s="203"/>
      <c r="Q551" s="203"/>
      <c r="R551" s="203"/>
      <c r="S551" s="203"/>
      <c r="T551" s="203"/>
      <c r="U551" s="203"/>
      <c r="V551" s="203"/>
      <c r="W551" s="203"/>
      <c r="X551" s="203"/>
      <c r="Y551" s="203"/>
      <c r="Z551" s="203"/>
      <c r="AA551" s="203"/>
      <c r="AB551" s="203"/>
      <c r="AC551" s="203"/>
      <c r="AD551" s="203"/>
      <c r="AE551" s="203"/>
      <c r="AF551" s="203"/>
      <c r="AG551" s="203"/>
      <c r="AH551" s="203"/>
      <c r="AI551" s="203"/>
      <c r="AJ551" s="203"/>
      <c r="AK551" s="203"/>
      <c r="AL551" s="203"/>
      <c r="AM551" s="203"/>
      <c r="AN551" s="203"/>
      <c r="AO551" s="203"/>
      <c r="AP551" s="203"/>
      <c r="AQ551" s="203"/>
      <c r="AR551" s="203"/>
      <c r="AS551" s="203"/>
      <c r="AT551" s="203"/>
      <c r="AU551" s="203"/>
      <c r="AV551" s="203"/>
      <c r="AW551" s="203"/>
      <c r="AX551" s="203"/>
      <c r="AY551" s="203"/>
      <c r="AZ551" s="203"/>
      <c r="BA551" s="203"/>
      <c r="BB551" s="203"/>
      <c r="BC551" s="203"/>
      <c r="BD551" s="203"/>
      <c r="BE551" s="203"/>
      <c r="BF551" s="203"/>
      <c r="BG551" s="203"/>
      <c r="BH551" s="203"/>
      <c r="BI551" s="203"/>
      <c r="BJ551" s="203"/>
      <c r="BK551" s="203"/>
      <c r="BL551" s="203"/>
      <c r="BM551" s="56"/>
    </row>
    <row r="552" spans="1:65">
      <c r="A552" s="29"/>
      <c r="B552" s="20" t="s">
        <v>273</v>
      </c>
      <c r="C552" s="12"/>
      <c r="D552" s="207">
        <v>8.4166666666666667E-2</v>
      </c>
      <c r="E552" s="202"/>
      <c r="F552" s="203"/>
      <c r="G552" s="203"/>
      <c r="H552" s="203"/>
      <c r="I552" s="203"/>
      <c r="J552" s="203"/>
      <c r="K552" s="203"/>
      <c r="L552" s="203"/>
      <c r="M552" s="203"/>
      <c r="N552" s="203"/>
      <c r="O552" s="203"/>
      <c r="P552" s="203"/>
      <c r="Q552" s="203"/>
      <c r="R552" s="203"/>
      <c r="S552" s="203"/>
      <c r="T552" s="203"/>
      <c r="U552" s="203"/>
      <c r="V552" s="203"/>
      <c r="W552" s="203"/>
      <c r="X552" s="203"/>
      <c r="Y552" s="203"/>
      <c r="Z552" s="203"/>
      <c r="AA552" s="203"/>
      <c r="AB552" s="203"/>
      <c r="AC552" s="203"/>
      <c r="AD552" s="203"/>
      <c r="AE552" s="203"/>
      <c r="AF552" s="203"/>
      <c r="AG552" s="203"/>
      <c r="AH552" s="203"/>
      <c r="AI552" s="203"/>
      <c r="AJ552" s="203"/>
      <c r="AK552" s="203"/>
      <c r="AL552" s="203"/>
      <c r="AM552" s="203"/>
      <c r="AN552" s="203"/>
      <c r="AO552" s="203"/>
      <c r="AP552" s="203"/>
      <c r="AQ552" s="203"/>
      <c r="AR552" s="203"/>
      <c r="AS552" s="203"/>
      <c r="AT552" s="203"/>
      <c r="AU552" s="203"/>
      <c r="AV552" s="203"/>
      <c r="AW552" s="203"/>
      <c r="AX552" s="203"/>
      <c r="AY552" s="203"/>
      <c r="AZ552" s="203"/>
      <c r="BA552" s="203"/>
      <c r="BB552" s="203"/>
      <c r="BC552" s="203"/>
      <c r="BD552" s="203"/>
      <c r="BE552" s="203"/>
      <c r="BF552" s="203"/>
      <c r="BG552" s="203"/>
      <c r="BH552" s="203"/>
      <c r="BI552" s="203"/>
      <c r="BJ552" s="203"/>
      <c r="BK552" s="203"/>
      <c r="BL552" s="203"/>
      <c r="BM552" s="56"/>
    </row>
    <row r="553" spans="1:65">
      <c r="A553" s="29"/>
      <c r="B553" s="3" t="s">
        <v>274</v>
      </c>
      <c r="C553" s="28"/>
      <c r="D553" s="23">
        <v>8.3500000000000005E-2</v>
      </c>
      <c r="E553" s="202"/>
      <c r="F553" s="203"/>
      <c r="G553" s="203"/>
      <c r="H553" s="203"/>
      <c r="I553" s="203"/>
      <c r="J553" s="203"/>
      <c r="K553" s="203"/>
      <c r="L553" s="203"/>
      <c r="M553" s="203"/>
      <c r="N553" s="203"/>
      <c r="O553" s="203"/>
      <c r="P553" s="203"/>
      <c r="Q553" s="203"/>
      <c r="R553" s="203"/>
      <c r="S553" s="203"/>
      <c r="T553" s="203"/>
      <c r="U553" s="203"/>
      <c r="V553" s="203"/>
      <c r="W553" s="203"/>
      <c r="X553" s="203"/>
      <c r="Y553" s="203"/>
      <c r="Z553" s="203"/>
      <c r="AA553" s="203"/>
      <c r="AB553" s="203"/>
      <c r="AC553" s="203"/>
      <c r="AD553" s="203"/>
      <c r="AE553" s="203"/>
      <c r="AF553" s="203"/>
      <c r="AG553" s="203"/>
      <c r="AH553" s="203"/>
      <c r="AI553" s="203"/>
      <c r="AJ553" s="203"/>
      <c r="AK553" s="203"/>
      <c r="AL553" s="203"/>
      <c r="AM553" s="203"/>
      <c r="AN553" s="203"/>
      <c r="AO553" s="203"/>
      <c r="AP553" s="203"/>
      <c r="AQ553" s="203"/>
      <c r="AR553" s="203"/>
      <c r="AS553" s="203"/>
      <c r="AT553" s="203"/>
      <c r="AU553" s="203"/>
      <c r="AV553" s="203"/>
      <c r="AW553" s="203"/>
      <c r="AX553" s="203"/>
      <c r="AY553" s="203"/>
      <c r="AZ553" s="203"/>
      <c r="BA553" s="203"/>
      <c r="BB553" s="203"/>
      <c r="BC553" s="203"/>
      <c r="BD553" s="203"/>
      <c r="BE553" s="203"/>
      <c r="BF553" s="203"/>
      <c r="BG553" s="203"/>
      <c r="BH553" s="203"/>
      <c r="BI553" s="203"/>
      <c r="BJ553" s="203"/>
      <c r="BK553" s="203"/>
      <c r="BL553" s="203"/>
      <c r="BM553" s="56"/>
    </row>
    <row r="554" spans="1:65">
      <c r="A554" s="29"/>
      <c r="B554" s="3" t="s">
        <v>275</v>
      </c>
      <c r="C554" s="28"/>
      <c r="D554" s="23">
        <v>1.4719601443879691E-3</v>
      </c>
      <c r="E554" s="202"/>
      <c r="F554" s="203"/>
      <c r="G554" s="203"/>
      <c r="H554" s="203"/>
      <c r="I554" s="203"/>
      <c r="J554" s="203"/>
      <c r="K554" s="203"/>
      <c r="L554" s="203"/>
      <c r="M554" s="203"/>
      <c r="N554" s="203"/>
      <c r="O554" s="203"/>
      <c r="P554" s="203"/>
      <c r="Q554" s="203"/>
      <c r="R554" s="203"/>
      <c r="S554" s="203"/>
      <c r="T554" s="203"/>
      <c r="U554" s="203"/>
      <c r="V554" s="203"/>
      <c r="W554" s="203"/>
      <c r="X554" s="203"/>
      <c r="Y554" s="203"/>
      <c r="Z554" s="203"/>
      <c r="AA554" s="203"/>
      <c r="AB554" s="203"/>
      <c r="AC554" s="203"/>
      <c r="AD554" s="203"/>
      <c r="AE554" s="203"/>
      <c r="AF554" s="203"/>
      <c r="AG554" s="203"/>
      <c r="AH554" s="203"/>
      <c r="AI554" s="203"/>
      <c r="AJ554" s="203"/>
      <c r="AK554" s="203"/>
      <c r="AL554" s="203"/>
      <c r="AM554" s="203"/>
      <c r="AN554" s="203"/>
      <c r="AO554" s="203"/>
      <c r="AP554" s="203"/>
      <c r="AQ554" s="203"/>
      <c r="AR554" s="203"/>
      <c r="AS554" s="203"/>
      <c r="AT554" s="203"/>
      <c r="AU554" s="203"/>
      <c r="AV554" s="203"/>
      <c r="AW554" s="203"/>
      <c r="AX554" s="203"/>
      <c r="AY554" s="203"/>
      <c r="AZ554" s="203"/>
      <c r="BA554" s="203"/>
      <c r="BB554" s="203"/>
      <c r="BC554" s="203"/>
      <c r="BD554" s="203"/>
      <c r="BE554" s="203"/>
      <c r="BF554" s="203"/>
      <c r="BG554" s="203"/>
      <c r="BH554" s="203"/>
      <c r="BI554" s="203"/>
      <c r="BJ554" s="203"/>
      <c r="BK554" s="203"/>
      <c r="BL554" s="203"/>
      <c r="BM554" s="56"/>
    </row>
    <row r="555" spans="1:65">
      <c r="A555" s="29"/>
      <c r="B555" s="3" t="s">
        <v>86</v>
      </c>
      <c r="C555" s="28"/>
      <c r="D555" s="13">
        <v>1.7488635378866958E-2</v>
      </c>
      <c r="E555" s="150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5"/>
    </row>
    <row r="556" spans="1:65">
      <c r="A556" s="29"/>
      <c r="B556" s="3" t="s">
        <v>276</v>
      </c>
      <c r="C556" s="28"/>
      <c r="D556" s="13">
        <v>-3.3306690738754696E-16</v>
      </c>
      <c r="E556" s="150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5"/>
    </row>
    <row r="557" spans="1:65">
      <c r="A557" s="29"/>
      <c r="B557" s="45" t="s">
        <v>277</v>
      </c>
      <c r="C557" s="46"/>
      <c r="D557" s="44" t="s">
        <v>278</v>
      </c>
      <c r="E557" s="150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5"/>
    </row>
    <row r="558" spans="1:65">
      <c r="B558" s="30"/>
      <c r="C558" s="20"/>
      <c r="D558" s="20"/>
      <c r="BM558" s="55"/>
    </row>
    <row r="559" spans="1:65" ht="15">
      <c r="B559" s="8" t="s">
        <v>707</v>
      </c>
      <c r="BM559" s="27" t="s">
        <v>286</v>
      </c>
    </row>
    <row r="560" spans="1:65" ht="15">
      <c r="A560" s="24" t="s">
        <v>37</v>
      </c>
      <c r="B560" s="18" t="s">
        <v>110</v>
      </c>
      <c r="C560" s="15" t="s">
        <v>111</v>
      </c>
      <c r="D560" s="16" t="s">
        <v>236</v>
      </c>
      <c r="E560" s="150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7">
        <v>1</v>
      </c>
    </row>
    <row r="561" spans="1:65">
      <c r="A561" s="29"/>
      <c r="B561" s="19" t="s">
        <v>237</v>
      </c>
      <c r="C561" s="9" t="s">
        <v>237</v>
      </c>
      <c r="D561" s="148" t="s">
        <v>263</v>
      </c>
      <c r="E561" s="150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7" t="s">
        <v>3</v>
      </c>
    </row>
    <row r="562" spans="1:65">
      <c r="A562" s="29"/>
      <c r="B562" s="19"/>
      <c r="C562" s="9"/>
      <c r="D562" s="10" t="s">
        <v>341</v>
      </c>
      <c r="E562" s="150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7">
        <v>0</v>
      </c>
    </row>
    <row r="563" spans="1:65">
      <c r="A563" s="29"/>
      <c r="B563" s="19"/>
      <c r="C563" s="9"/>
      <c r="D563" s="25"/>
      <c r="E563" s="150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7">
        <v>0</v>
      </c>
    </row>
    <row r="564" spans="1:65">
      <c r="A564" s="29"/>
      <c r="B564" s="18">
        <v>1</v>
      </c>
      <c r="C564" s="14">
        <v>1</v>
      </c>
      <c r="D564" s="221">
        <v>1120</v>
      </c>
      <c r="E564" s="223"/>
      <c r="F564" s="224"/>
      <c r="G564" s="224"/>
      <c r="H564" s="224"/>
      <c r="I564" s="224"/>
      <c r="J564" s="224"/>
      <c r="K564" s="224"/>
      <c r="L564" s="224"/>
      <c r="M564" s="224"/>
      <c r="N564" s="224"/>
      <c r="O564" s="224"/>
      <c r="P564" s="224"/>
      <c r="Q564" s="224"/>
      <c r="R564" s="224"/>
      <c r="S564" s="224"/>
      <c r="T564" s="224"/>
      <c r="U564" s="224"/>
      <c r="V564" s="224"/>
      <c r="W564" s="224"/>
      <c r="X564" s="224"/>
      <c r="Y564" s="224"/>
      <c r="Z564" s="224"/>
      <c r="AA564" s="224"/>
      <c r="AB564" s="224"/>
      <c r="AC564" s="224"/>
      <c r="AD564" s="224"/>
      <c r="AE564" s="224"/>
      <c r="AF564" s="224"/>
      <c r="AG564" s="224"/>
      <c r="AH564" s="224"/>
      <c r="AI564" s="224"/>
      <c r="AJ564" s="224"/>
      <c r="AK564" s="224"/>
      <c r="AL564" s="224"/>
      <c r="AM564" s="224"/>
      <c r="AN564" s="224"/>
      <c r="AO564" s="224"/>
      <c r="AP564" s="224"/>
      <c r="AQ564" s="224"/>
      <c r="AR564" s="224"/>
      <c r="AS564" s="224"/>
      <c r="AT564" s="224"/>
      <c r="AU564" s="224"/>
      <c r="AV564" s="224"/>
      <c r="AW564" s="224"/>
      <c r="AX564" s="224"/>
      <c r="AY564" s="224"/>
      <c r="AZ564" s="224"/>
      <c r="BA564" s="224"/>
      <c r="BB564" s="224"/>
      <c r="BC564" s="224"/>
      <c r="BD564" s="224"/>
      <c r="BE564" s="224"/>
      <c r="BF564" s="224"/>
      <c r="BG564" s="224"/>
      <c r="BH564" s="224"/>
      <c r="BI564" s="224"/>
      <c r="BJ564" s="224"/>
      <c r="BK564" s="224"/>
      <c r="BL564" s="224"/>
      <c r="BM564" s="225">
        <v>1</v>
      </c>
    </row>
    <row r="565" spans="1:65">
      <c r="A565" s="29"/>
      <c r="B565" s="19">
        <v>1</v>
      </c>
      <c r="C565" s="9">
        <v>2</v>
      </c>
      <c r="D565" s="226">
        <v>1100</v>
      </c>
      <c r="E565" s="223"/>
      <c r="F565" s="224"/>
      <c r="G565" s="224"/>
      <c r="H565" s="224"/>
      <c r="I565" s="224"/>
      <c r="J565" s="224"/>
      <c r="K565" s="224"/>
      <c r="L565" s="224"/>
      <c r="M565" s="224"/>
      <c r="N565" s="224"/>
      <c r="O565" s="224"/>
      <c r="P565" s="224"/>
      <c r="Q565" s="224"/>
      <c r="R565" s="224"/>
      <c r="S565" s="224"/>
      <c r="T565" s="224"/>
      <c r="U565" s="224"/>
      <c r="V565" s="224"/>
      <c r="W565" s="224"/>
      <c r="X565" s="224"/>
      <c r="Y565" s="224"/>
      <c r="Z565" s="224"/>
      <c r="AA565" s="224"/>
      <c r="AB565" s="224"/>
      <c r="AC565" s="224"/>
      <c r="AD565" s="224"/>
      <c r="AE565" s="224"/>
      <c r="AF565" s="224"/>
      <c r="AG565" s="224"/>
      <c r="AH565" s="224"/>
      <c r="AI565" s="224"/>
      <c r="AJ565" s="224"/>
      <c r="AK565" s="224"/>
      <c r="AL565" s="224"/>
      <c r="AM565" s="224"/>
      <c r="AN565" s="224"/>
      <c r="AO565" s="224"/>
      <c r="AP565" s="224"/>
      <c r="AQ565" s="224"/>
      <c r="AR565" s="224"/>
      <c r="AS565" s="224"/>
      <c r="AT565" s="224"/>
      <c r="AU565" s="224"/>
      <c r="AV565" s="224"/>
      <c r="AW565" s="224"/>
      <c r="AX565" s="224"/>
      <c r="AY565" s="224"/>
      <c r="AZ565" s="224"/>
      <c r="BA565" s="224"/>
      <c r="BB565" s="224"/>
      <c r="BC565" s="224"/>
      <c r="BD565" s="224"/>
      <c r="BE565" s="224"/>
      <c r="BF565" s="224"/>
      <c r="BG565" s="224"/>
      <c r="BH565" s="224"/>
      <c r="BI565" s="224"/>
      <c r="BJ565" s="224"/>
      <c r="BK565" s="224"/>
      <c r="BL565" s="224"/>
      <c r="BM565" s="225">
        <v>18</v>
      </c>
    </row>
    <row r="566" spans="1:65">
      <c r="A566" s="29"/>
      <c r="B566" s="19">
        <v>1</v>
      </c>
      <c r="C566" s="9">
        <v>3</v>
      </c>
      <c r="D566" s="226">
        <v>1100</v>
      </c>
      <c r="E566" s="223"/>
      <c r="F566" s="224"/>
      <c r="G566" s="224"/>
      <c r="H566" s="224"/>
      <c r="I566" s="224"/>
      <c r="J566" s="224"/>
      <c r="K566" s="224"/>
      <c r="L566" s="224"/>
      <c r="M566" s="224"/>
      <c r="N566" s="224"/>
      <c r="O566" s="224"/>
      <c r="P566" s="224"/>
      <c r="Q566" s="224"/>
      <c r="R566" s="224"/>
      <c r="S566" s="224"/>
      <c r="T566" s="224"/>
      <c r="U566" s="224"/>
      <c r="V566" s="224"/>
      <c r="W566" s="224"/>
      <c r="X566" s="224"/>
      <c r="Y566" s="224"/>
      <c r="Z566" s="224"/>
      <c r="AA566" s="224"/>
      <c r="AB566" s="224"/>
      <c r="AC566" s="224"/>
      <c r="AD566" s="224"/>
      <c r="AE566" s="224"/>
      <c r="AF566" s="224"/>
      <c r="AG566" s="224"/>
      <c r="AH566" s="224"/>
      <c r="AI566" s="224"/>
      <c r="AJ566" s="224"/>
      <c r="AK566" s="224"/>
      <c r="AL566" s="224"/>
      <c r="AM566" s="224"/>
      <c r="AN566" s="224"/>
      <c r="AO566" s="224"/>
      <c r="AP566" s="224"/>
      <c r="AQ566" s="224"/>
      <c r="AR566" s="224"/>
      <c r="AS566" s="224"/>
      <c r="AT566" s="224"/>
      <c r="AU566" s="224"/>
      <c r="AV566" s="224"/>
      <c r="AW566" s="224"/>
      <c r="AX566" s="224"/>
      <c r="AY566" s="224"/>
      <c r="AZ566" s="224"/>
      <c r="BA566" s="224"/>
      <c r="BB566" s="224"/>
      <c r="BC566" s="224"/>
      <c r="BD566" s="224"/>
      <c r="BE566" s="224"/>
      <c r="BF566" s="224"/>
      <c r="BG566" s="224"/>
      <c r="BH566" s="224"/>
      <c r="BI566" s="224"/>
      <c r="BJ566" s="224"/>
      <c r="BK566" s="224"/>
      <c r="BL566" s="224"/>
      <c r="BM566" s="225">
        <v>16</v>
      </c>
    </row>
    <row r="567" spans="1:65">
      <c r="A567" s="29"/>
      <c r="B567" s="19">
        <v>1</v>
      </c>
      <c r="C567" s="9">
        <v>4</v>
      </c>
      <c r="D567" s="226">
        <v>1090</v>
      </c>
      <c r="E567" s="223"/>
      <c r="F567" s="224"/>
      <c r="G567" s="224"/>
      <c r="H567" s="224"/>
      <c r="I567" s="224"/>
      <c r="J567" s="224"/>
      <c r="K567" s="224"/>
      <c r="L567" s="224"/>
      <c r="M567" s="224"/>
      <c r="N567" s="224"/>
      <c r="O567" s="224"/>
      <c r="P567" s="224"/>
      <c r="Q567" s="224"/>
      <c r="R567" s="224"/>
      <c r="S567" s="224"/>
      <c r="T567" s="224"/>
      <c r="U567" s="224"/>
      <c r="V567" s="224"/>
      <c r="W567" s="224"/>
      <c r="X567" s="224"/>
      <c r="Y567" s="224"/>
      <c r="Z567" s="224"/>
      <c r="AA567" s="224"/>
      <c r="AB567" s="224"/>
      <c r="AC567" s="224"/>
      <c r="AD567" s="224"/>
      <c r="AE567" s="224"/>
      <c r="AF567" s="224"/>
      <c r="AG567" s="224"/>
      <c r="AH567" s="224"/>
      <c r="AI567" s="224"/>
      <c r="AJ567" s="224"/>
      <c r="AK567" s="224"/>
      <c r="AL567" s="224"/>
      <c r="AM567" s="224"/>
      <c r="AN567" s="224"/>
      <c r="AO567" s="224"/>
      <c r="AP567" s="224"/>
      <c r="AQ567" s="224"/>
      <c r="AR567" s="224"/>
      <c r="AS567" s="224"/>
      <c r="AT567" s="224"/>
      <c r="AU567" s="224"/>
      <c r="AV567" s="224"/>
      <c r="AW567" s="224"/>
      <c r="AX567" s="224"/>
      <c r="AY567" s="224"/>
      <c r="AZ567" s="224"/>
      <c r="BA567" s="224"/>
      <c r="BB567" s="224"/>
      <c r="BC567" s="224"/>
      <c r="BD567" s="224"/>
      <c r="BE567" s="224"/>
      <c r="BF567" s="224"/>
      <c r="BG567" s="224"/>
      <c r="BH567" s="224"/>
      <c r="BI567" s="224"/>
      <c r="BJ567" s="224"/>
      <c r="BK567" s="224"/>
      <c r="BL567" s="224"/>
      <c r="BM567" s="225">
        <v>1100</v>
      </c>
    </row>
    <row r="568" spans="1:65">
      <c r="A568" s="29"/>
      <c r="B568" s="19">
        <v>1</v>
      </c>
      <c r="C568" s="9">
        <v>5</v>
      </c>
      <c r="D568" s="226">
        <v>1100</v>
      </c>
      <c r="E568" s="223"/>
      <c r="F568" s="224"/>
      <c r="G568" s="224"/>
      <c r="H568" s="224"/>
      <c r="I568" s="224"/>
      <c r="J568" s="224"/>
      <c r="K568" s="224"/>
      <c r="L568" s="224"/>
      <c r="M568" s="224"/>
      <c r="N568" s="224"/>
      <c r="O568" s="224"/>
      <c r="P568" s="224"/>
      <c r="Q568" s="224"/>
      <c r="R568" s="224"/>
      <c r="S568" s="224"/>
      <c r="T568" s="224"/>
      <c r="U568" s="224"/>
      <c r="V568" s="224"/>
      <c r="W568" s="224"/>
      <c r="X568" s="224"/>
      <c r="Y568" s="224"/>
      <c r="Z568" s="224"/>
      <c r="AA568" s="224"/>
      <c r="AB568" s="224"/>
      <c r="AC568" s="224"/>
      <c r="AD568" s="224"/>
      <c r="AE568" s="224"/>
      <c r="AF568" s="224"/>
      <c r="AG568" s="224"/>
      <c r="AH568" s="224"/>
      <c r="AI568" s="224"/>
      <c r="AJ568" s="224"/>
      <c r="AK568" s="224"/>
      <c r="AL568" s="224"/>
      <c r="AM568" s="224"/>
      <c r="AN568" s="224"/>
      <c r="AO568" s="224"/>
      <c r="AP568" s="224"/>
      <c r="AQ568" s="224"/>
      <c r="AR568" s="224"/>
      <c r="AS568" s="224"/>
      <c r="AT568" s="224"/>
      <c r="AU568" s="224"/>
      <c r="AV568" s="224"/>
      <c r="AW568" s="224"/>
      <c r="AX568" s="224"/>
      <c r="AY568" s="224"/>
      <c r="AZ568" s="224"/>
      <c r="BA568" s="224"/>
      <c r="BB568" s="224"/>
      <c r="BC568" s="224"/>
      <c r="BD568" s="224"/>
      <c r="BE568" s="224"/>
      <c r="BF568" s="224"/>
      <c r="BG568" s="224"/>
      <c r="BH568" s="224"/>
      <c r="BI568" s="224"/>
      <c r="BJ568" s="224"/>
      <c r="BK568" s="224"/>
      <c r="BL568" s="224"/>
      <c r="BM568" s="225">
        <v>60</v>
      </c>
    </row>
    <row r="569" spans="1:65">
      <c r="A569" s="29"/>
      <c r="B569" s="19">
        <v>1</v>
      </c>
      <c r="C569" s="9">
        <v>6</v>
      </c>
      <c r="D569" s="226">
        <v>1090</v>
      </c>
      <c r="E569" s="223"/>
      <c r="F569" s="224"/>
      <c r="G569" s="224"/>
      <c r="H569" s="224"/>
      <c r="I569" s="224"/>
      <c r="J569" s="224"/>
      <c r="K569" s="224"/>
      <c r="L569" s="224"/>
      <c r="M569" s="224"/>
      <c r="N569" s="224"/>
      <c r="O569" s="224"/>
      <c r="P569" s="224"/>
      <c r="Q569" s="224"/>
      <c r="R569" s="224"/>
      <c r="S569" s="224"/>
      <c r="T569" s="224"/>
      <c r="U569" s="224"/>
      <c r="V569" s="224"/>
      <c r="W569" s="224"/>
      <c r="X569" s="224"/>
      <c r="Y569" s="224"/>
      <c r="Z569" s="224"/>
      <c r="AA569" s="224"/>
      <c r="AB569" s="224"/>
      <c r="AC569" s="224"/>
      <c r="AD569" s="224"/>
      <c r="AE569" s="224"/>
      <c r="AF569" s="224"/>
      <c r="AG569" s="224"/>
      <c r="AH569" s="224"/>
      <c r="AI569" s="224"/>
      <c r="AJ569" s="224"/>
      <c r="AK569" s="224"/>
      <c r="AL569" s="224"/>
      <c r="AM569" s="224"/>
      <c r="AN569" s="224"/>
      <c r="AO569" s="224"/>
      <c r="AP569" s="224"/>
      <c r="AQ569" s="224"/>
      <c r="AR569" s="224"/>
      <c r="AS569" s="224"/>
      <c r="AT569" s="224"/>
      <c r="AU569" s="224"/>
      <c r="AV569" s="224"/>
      <c r="AW569" s="224"/>
      <c r="AX569" s="224"/>
      <c r="AY569" s="224"/>
      <c r="AZ569" s="224"/>
      <c r="BA569" s="224"/>
      <c r="BB569" s="224"/>
      <c r="BC569" s="224"/>
      <c r="BD569" s="224"/>
      <c r="BE569" s="224"/>
      <c r="BF569" s="224"/>
      <c r="BG569" s="224"/>
      <c r="BH569" s="224"/>
      <c r="BI569" s="224"/>
      <c r="BJ569" s="224"/>
      <c r="BK569" s="224"/>
      <c r="BL569" s="224"/>
      <c r="BM569" s="228"/>
    </row>
    <row r="570" spans="1:65">
      <c r="A570" s="29"/>
      <c r="B570" s="20" t="s">
        <v>273</v>
      </c>
      <c r="C570" s="12"/>
      <c r="D570" s="229">
        <v>1100</v>
      </c>
      <c r="E570" s="223"/>
      <c r="F570" s="224"/>
      <c r="G570" s="224"/>
      <c r="H570" s="224"/>
      <c r="I570" s="224"/>
      <c r="J570" s="224"/>
      <c r="K570" s="224"/>
      <c r="L570" s="224"/>
      <c r="M570" s="224"/>
      <c r="N570" s="224"/>
      <c r="O570" s="224"/>
      <c r="P570" s="224"/>
      <c r="Q570" s="224"/>
      <c r="R570" s="224"/>
      <c r="S570" s="224"/>
      <c r="T570" s="224"/>
      <c r="U570" s="224"/>
      <c r="V570" s="224"/>
      <c r="W570" s="224"/>
      <c r="X570" s="224"/>
      <c r="Y570" s="224"/>
      <c r="Z570" s="224"/>
      <c r="AA570" s="224"/>
      <c r="AB570" s="224"/>
      <c r="AC570" s="224"/>
      <c r="AD570" s="224"/>
      <c r="AE570" s="224"/>
      <c r="AF570" s="224"/>
      <c r="AG570" s="224"/>
      <c r="AH570" s="224"/>
      <c r="AI570" s="224"/>
      <c r="AJ570" s="224"/>
      <c r="AK570" s="224"/>
      <c r="AL570" s="224"/>
      <c r="AM570" s="224"/>
      <c r="AN570" s="224"/>
      <c r="AO570" s="224"/>
      <c r="AP570" s="224"/>
      <c r="AQ570" s="224"/>
      <c r="AR570" s="224"/>
      <c r="AS570" s="224"/>
      <c r="AT570" s="224"/>
      <c r="AU570" s="224"/>
      <c r="AV570" s="224"/>
      <c r="AW570" s="224"/>
      <c r="AX570" s="224"/>
      <c r="AY570" s="224"/>
      <c r="AZ570" s="224"/>
      <c r="BA570" s="224"/>
      <c r="BB570" s="224"/>
      <c r="BC570" s="224"/>
      <c r="BD570" s="224"/>
      <c r="BE570" s="224"/>
      <c r="BF570" s="224"/>
      <c r="BG570" s="224"/>
      <c r="BH570" s="224"/>
      <c r="BI570" s="224"/>
      <c r="BJ570" s="224"/>
      <c r="BK570" s="224"/>
      <c r="BL570" s="224"/>
      <c r="BM570" s="228"/>
    </row>
    <row r="571" spans="1:65">
      <c r="A571" s="29"/>
      <c r="B571" s="3" t="s">
        <v>274</v>
      </c>
      <c r="C571" s="28"/>
      <c r="D571" s="226">
        <v>1100</v>
      </c>
      <c r="E571" s="223"/>
      <c r="F571" s="224"/>
      <c r="G571" s="224"/>
      <c r="H571" s="224"/>
      <c r="I571" s="224"/>
      <c r="J571" s="224"/>
      <c r="K571" s="224"/>
      <c r="L571" s="224"/>
      <c r="M571" s="224"/>
      <c r="N571" s="224"/>
      <c r="O571" s="224"/>
      <c r="P571" s="224"/>
      <c r="Q571" s="224"/>
      <c r="R571" s="224"/>
      <c r="S571" s="224"/>
      <c r="T571" s="224"/>
      <c r="U571" s="224"/>
      <c r="V571" s="224"/>
      <c r="W571" s="224"/>
      <c r="X571" s="224"/>
      <c r="Y571" s="224"/>
      <c r="Z571" s="224"/>
      <c r="AA571" s="224"/>
      <c r="AB571" s="224"/>
      <c r="AC571" s="224"/>
      <c r="AD571" s="224"/>
      <c r="AE571" s="224"/>
      <c r="AF571" s="224"/>
      <c r="AG571" s="224"/>
      <c r="AH571" s="224"/>
      <c r="AI571" s="224"/>
      <c r="AJ571" s="224"/>
      <c r="AK571" s="224"/>
      <c r="AL571" s="224"/>
      <c r="AM571" s="224"/>
      <c r="AN571" s="224"/>
      <c r="AO571" s="224"/>
      <c r="AP571" s="224"/>
      <c r="AQ571" s="224"/>
      <c r="AR571" s="224"/>
      <c r="AS571" s="224"/>
      <c r="AT571" s="224"/>
      <c r="AU571" s="224"/>
      <c r="AV571" s="224"/>
      <c r="AW571" s="224"/>
      <c r="AX571" s="224"/>
      <c r="AY571" s="224"/>
      <c r="AZ571" s="224"/>
      <c r="BA571" s="224"/>
      <c r="BB571" s="224"/>
      <c r="BC571" s="224"/>
      <c r="BD571" s="224"/>
      <c r="BE571" s="224"/>
      <c r="BF571" s="224"/>
      <c r="BG571" s="224"/>
      <c r="BH571" s="224"/>
      <c r="BI571" s="224"/>
      <c r="BJ571" s="224"/>
      <c r="BK571" s="224"/>
      <c r="BL571" s="224"/>
      <c r="BM571" s="228"/>
    </row>
    <row r="572" spans="1:65">
      <c r="A572" s="29"/>
      <c r="B572" s="3" t="s">
        <v>275</v>
      </c>
      <c r="C572" s="28"/>
      <c r="D572" s="226">
        <v>10.954451150103322</v>
      </c>
      <c r="E572" s="223"/>
      <c r="F572" s="224"/>
      <c r="G572" s="224"/>
      <c r="H572" s="224"/>
      <c r="I572" s="224"/>
      <c r="J572" s="224"/>
      <c r="K572" s="224"/>
      <c r="L572" s="224"/>
      <c r="M572" s="224"/>
      <c r="N572" s="224"/>
      <c r="O572" s="224"/>
      <c r="P572" s="224"/>
      <c r="Q572" s="224"/>
      <c r="R572" s="224"/>
      <c r="S572" s="224"/>
      <c r="T572" s="224"/>
      <c r="U572" s="224"/>
      <c r="V572" s="224"/>
      <c r="W572" s="224"/>
      <c r="X572" s="224"/>
      <c r="Y572" s="224"/>
      <c r="Z572" s="224"/>
      <c r="AA572" s="224"/>
      <c r="AB572" s="224"/>
      <c r="AC572" s="224"/>
      <c r="AD572" s="224"/>
      <c r="AE572" s="224"/>
      <c r="AF572" s="224"/>
      <c r="AG572" s="224"/>
      <c r="AH572" s="224"/>
      <c r="AI572" s="224"/>
      <c r="AJ572" s="224"/>
      <c r="AK572" s="224"/>
      <c r="AL572" s="224"/>
      <c r="AM572" s="224"/>
      <c r="AN572" s="224"/>
      <c r="AO572" s="224"/>
      <c r="AP572" s="224"/>
      <c r="AQ572" s="224"/>
      <c r="AR572" s="224"/>
      <c r="AS572" s="224"/>
      <c r="AT572" s="224"/>
      <c r="AU572" s="224"/>
      <c r="AV572" s="224"/>
      <c r="AW572" s="224"/>
      <c r="AX572" s="224"/>
      <c r="AY572" s="224"/>
      <c r="AZ572" s="224"/>
      <c r="BA572" s="224"/>
      <c r="BB572" s="224"/>
      <c r="BC572" s="224"/>
      <c r="BD572" s="224"/>
      <c r="BE572" s="224"/>
      <c r="BF572" s="224"/>
      <c r="BG572" s="224"/>
      <c r="BH572" s="224"/>
      <c r="BI572" s="224"/>
      <c r="BJ572" s="224"/>
      <c r="BK572" s="224"/>
      <c r="BL572" s="224"/>
      <c r="BM572" s="228"/>
    </row>
    <row r="573" spans="1:65">
      <c r="A573" s="29"/>
      <c r="B573" s="3" t="s">
        <v>86</v>
      </c>
      <c r="C573" s="28"/>
      <c r="D573" s="13">
        <v>9.9585919546393842E-3</v>
      </c>
      <c r="E573" s="150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5"/>
    </row>
    <row r="574" spans="1:65">
      <c r="A574" s="29"/>
      <c r="B574" s="3" t="s">
        <v>276</v>
      </c>
      <c r="C574" s="28"/>
      <c r="D574" s="13">
        <v>0</v>
      </c>
      <c r="E574" s="150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5"/>
    </row>
    <row r="575" spans="1:65">
      <c r="A575" s="29"/>
      <c r="B575" s="45" t="s">
        <v>277</v>
      </c>
      <c r="C575" s="46"/>
      <c r="D575" s="44" t="s">
        <v>278</v>
      </c>
      <c r="E575" s="150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5"/>
    </row>
    <row r="576" spans="1:65">
      <c r="B576" s="30"/>
      <c r="C576" s="20"/>
      <c r="D576" s="20"/>
      <c r="BM576" s="55"/>
    </row>
    <row r="577" spans="1:65" ht="15">
      <c r="B577" s="8" t="s">
        <v>708</v>
      </c>
      <c r="BM577" s="27" t="s">
        <v>286</v>
      </c>
    </row>
    <row r="578" spans="1:65" ht="15">
      <c r="A578" s="24" t="s">
        <v>40</v>
      </c>
      <c r="B578" s="18" t="s">
        <v>110</v>
      </c>
      <c r="C578" s="15" t="s">
        <v>111</v>
      </c>
      <c r="D578" s="16" t="s">
        <v>236</v>
      </c>
      <c r="E578" s="150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7">
        <v>1</v>
      </c>
    </row>
    <row r="579" spans="1:65">
      <c r="A579" s="29"/>
      <c r="B579" s="19" t="s">
        <v>237</v>
      </c>
      <c r="C579" s="9" t="s">
        <v>237</v>
      </c>
      <c r="D579" s="148" t="s">
        <v>263</v>
      </c>
      <c r="E579" s="150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7" t="s">
        <v>3</v>
      </c>
    </row>
    <row r="580" spans="1:65">
      <c r="A580" s="29"/>
      <c r="B580" s="19"/>
      <c r="C580" s="9"/>
      <c r="D580" s="10" t="s">
        <v>341</v>
      </c>
      <c r="E580" s="150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7">
        <v>1</v>
      </c>
    </row>
    <row r="581" spans="1:65">
      <c r="A581" s="29"/>
      <c r="B581" s="19"/>
      <c r="C581" s="9"/>
      <c r="D581" s="25"/>
      <c r="E581" s="150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7">
        <v>1</v>
      </c>
    </row>
    <row r="582" spans="1:65">
      <c r="A582" s="29"/>
      <c r="B582" s="18">
        <v>1</v>
      </c>
      <c r="C582" s="14">
        <v>1</v>
      </c>
      <c r="D582" s="210">
        <v>10.6</v>
      </c>
      <c r="E582" s="212"/>
      <c r="F582" s="213"/>
      <c r="G582" s="213"/>
      <c r="H582" s="213"/>
      <c r="I582" s="213"/>
      <c r="J582" s="213"/>
      <c r="K582" s="213"/>
      <c r="L582" s="213"/>
      <c r="M582" s="213"/>
      <c r="N582" s="213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3"/>
      <c r="AT582" s="213"/>
      <c r="AU582" s="213"/>
      <c r="AV582" s="213"/>
      <c r="AW582" s="213"/>
      <c r="AX582" s="213"/>
      <c r="AY582" s="213"/>
      <c r="AZ582" s="213"/>
      <c r="BA582" s="213"/>
      <c r="BB582" s="213"/>
      <c r="BC582" s="213"/>
      <c r="BD582" s="213"/>
      <c r="BE582" s="213"/>
      <c r="BF582" s="213"/>
      <c r="BG582" s="213"/>
      <c r="BH582" s="213"/>
      <c r="BI582" s="213"/>
      <c r="BJ582" s="213"/>
      <c r="BK582" s="213"/>
      <c r="BL582" s="213"/>
      <c r="BM582" s="214">
        <v>1</v>
      </c>
    </row>
    <row r="583" spans="1:65">
      <c r="A583" s="29"/>
      <c r="B583" s="19">
        <v>1</v>
      </c>
      <c r="C583" s="9">
        <v>2</v>
      </c>
      <c r="D583" s="215">
        <v>10.5</v>
      </c>
      <c r="E583" s="212"/>
      <c r="F583" s="213"/>
      <c r="G583" s="213"/>
      <c r="H583" s="213"/>
      <c r="I583" s="213"/>
      <c r="J583" s="213"/>
      <c r="K583" s="213"/>
      <c r="L583" s="213"/>
      <c r="M583" s="213"/>
      <c r="N583" s="213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3"/>
      <c r="AT583" s="213"/>
      <c r="AU583" s="213"/>
      <c r="AV583" s="213"/>
      <c r="AW583" s="213"/>
      <c r="AX583" s="213"/>
      <c r="AY583" s="213"/>
      <c r="AZ583" s="213"/>
      <c r="BA583" s="213"/>
      <c r="BB583" s="213"/>
      <c r="BC583" s="213"/>
      <c r="BD583" s="213"/>
      <c r="BE583" s="213"/>
      <c r="BF583" s="213"/>
      <c r="BG583" s="213"/>
      <c r="BH583" s="213"/>
      <c r="BI583" s="213"/>
      <c r="BJ583" s="213"/>
      <c r="BK583" s="213"/>
      <c r="BL583" s="213"/>
      <c r="BM583" s="214">
        <v>33</v>
      </c>
    </row>
    <row r="584" spans="1:65">
      <c r="A584" s="29"/>
      <c r="B584" s="19">
        <v>1</v>
      </c>
      <c r="C584" s="9">
        <v>3</v>
      </c>
      <c r="D584" s="215">
        <v>10.4</v>
      </c>
      <c r="E584" s="212"/>
      <c r="F584" s="213"/>
      <c r="G584" s="213"/>
      <c r="H584" s="213"/>
      <c r="I584" s="213"/>
      <c r="J584" s="213"/>
      <c r="K584" s="213"/>
      <c r="L584" s="213"/>
      <c r="M584" s="213"/>
      <c r="N584" s="213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3"/>
      <c r="AT584" s="213"/>
      <c r="AU584" s="213"/>
      <c r="AV584" s="213"/>
      <c r="AW584" s="213"/>
      <c r="AX584" s="213"/>
      <c r="AY584" s="213"/>
      <c r="AZ584" s="213"/>
      <c r="BA584" s="213"/>
      <c r="BB584" s="213"/>
      <c r="BC584" s="213"/>
      <c r="BD584" s="213"/>
      <c r="BE584" s="213"/>
      <c r="BF584" s="213"/>
      <c r="BG584" s="213"/>
      <c r="BH584" s="213"/>
      <c r="BI584" s="213"/>
      <c r="BJ584" s="213"/>
      <c r="BK584" s="213"/>
      <c r="BL584" s="213"/>
      <c r="BM584" s="214">
        <v>16</v>
      </c>
    </row>
    <row r="585" spans="1:65">
      <c r="A585" s="29"/>
      <c r="B585" s="19">
        <v>1</v>
      </c>
      <c r="C585" s="9">
        <v>4</v>
      </c>
      <c r="D585" s="215">
        <v>10.3</v>
      </c>
      <c r="E585" s="212"/>
      <c r="F585" s="213"/>
      <c r="G585" s="213"/>
      <c r="H585" s="213"/>
      <c r="I585" s="213"/>
      <c r="J585" s="213"/>
      <c r="K585" s="213"/>
      <c r="L585" s="213"/>
      <c r="M585" s="213"/>
      <c r="N585" s="213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3"/>
      <c r="AT585" s="213"/>
      <c r="AU585" s="213"/>
      <c r="AV585" s="213"/>
      <c r="AW585" s="213"/>
      <c r="AX585" s="213"/>
      <c r="AY585" s="213"/>
      <c r="AZ585" s="213"/>
      <c r="BA585" s="213"/>
      <c r="BB585" s="213"/>
      <c r="BC585" s="213"/>
      <c r="BD585" s="213"/>
      <c r="BE585" s="213"/>
      <c r="BF585" s="213"/>
      <c r="BG585" s="213"/>
      <c r="BH585" s="213"/>
      <c r="BI585" s="213"/>
      <c r="BJ585" s="213"/>
      <c r="BK585" s="213"/>
      <c r="BL585" s="213"/>
      <c r="BM585" s="214">
        <v>10.383333333333301</v>
      </c>
    </row>
    <row r="586" spans="1:65">
      <c r="A586" s="29"/>
      <c r="B586" s="19">
        <v>1</v>
      </c>
      <c r="C586" s="9">
        <v>5</v>
      </c>
      <c r="D586" s="215">
        <v>10.4</v>
      </c>
      <c r="E586" s="212"/>
      <c r="F586" s="213"/>
      <c r="G586" s="213"/>
      <c r="H586" s="213"/>
      <c r="I586" s="213"/>
      <c r="J586" s="213"/>
      <c r="K586" s="213"/>
      <c r="L586" s="213"/>
      <c r="M586" s="213"/>
      <c r="N586" s="213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3"/>
      <c r="AT586" s="213"/>
      <c r="AU586" s="213"/>
      <c r="AV586" s="213"/>
      <c r="AW586" s="213"/>
      <c r="AX586" s="213"/>
      <c r="AY586" s="213"/>
      <c r="AZ586" s="213"/>
      <c r="BA586" s="213"/>
      <c r="BB586" s="213"/>
      <c r="BC586" s="213"/>
      <c r="BD586" s="213"/>
      <c r="BE586" s="213"/>
      <c r="BF586" s="213"/>
      <c r="BG586" s="213"/>
      <c r="BH586" s="213"/>
      <c r="BI586" s="213"/>
      <c r="BJ586" s="213"/>
      <c r="BK586" s="213"/>
      <c r="BL586" s="213"/>
      <c r="BM586" s="214">
        <v>61</v>
      </c>
    </row>
    <row r="587" spans="1:65">
      <c r="A587" s="29"/>
      <c r="B587" s="19">
        <v>1</v>
      </c>
      <c r="C587" s="9">
        <v>6</v>
      </c>
      <c r="D587" s="215">
        <v>10.1</v>
      </c>
      <c r="E587" s="212"/>
      <c r="F587" s="213"/>
      <c r="G587" s="213"/>
      <c r="H587" s="213"/>
      <c r="I587" s="213"/>
      <c r="J587" s="213"/>
      <c r="K587" s="213"/>
      <c r="L587" s="213"/>
      <c r="M587" s="213"/>
      <c r="N587" s="213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3"/>
      <c r="AT587" s="213"/>
      <c r="AU587" s="213"/>
      <c r="AV587" s="213"/>
      <c r="AW587" s="213"/>
      <c r="AX587" s="213"/>
      <c r="AY587" s="213"/>
      <c r="AZ587" s="213"/>
      <c r="BA587" s="213"/>
      <c r="BB587" s="213"/>
      <c r="BC587" s="213"/>
      <c r="BD587" s="213"/>
      <c r="BE587" s="213"/>
      <c r="BF587" s="213"/>
      <c r="BG587" s="213"/>
      <c r="BH587" s="213"/>
      <c r="BI587" s="213"/>
      <c r="BJ587" s="213"/>
      <c r="BK587" s="213"/>
      <c r="BL587" s="213"/>
      <c r="BM587" s="218"/>
    </row>
    <row r="588" spans="1:65">
      <c r="A588" s="29"/>
      <c r="B588" s="20" t="s">
        <v>273</v>
      </c>
      <c r="C588" s="12"/>
      <c r="D588" s="219">
        <v>10.383333333333333</v>
      </c>
      <c r="E588" s="212"/>
      <c r="F588" s="213"/>
      <c r="G588" s="213"/>
      <c r="H588" s="213"/>
      <c r="I588" s="213"/>
      <c r="J588" s="213"/>
      <c r="K588" s="213"/>
      <c r="L588" s="213"/>
      <c r="M588" s="213"/>
      <c r="N588" s="213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3"/>
      <c r="AT588" s="213"/>
      <c r="AU588" s="213"/>
      <c r="AV588" s="213"/>
      <c r="AW588" s="213"/>
      <c r="AX588" s="213"/>
      <c r="AY588" s="213"/>
      <c r="AZ588" s="213"/>
      <c r="BA588" s="213"/>
      <c r="BB588" s="213"/>
      <c r="BC588" s="213"/>
      <c r="BD588" s="213"/>
      <c r="BE588" s="213"/>
      <c r="BF588" s="213"/>
      <c r="BG588" s="213"/>
      <c r="BH588" s="213"/>
      <c r="BI588" s="213"/>
      <c r="BJ588" s="213"/>
      <c r="BK588" s="213"/>
      <c r="BL588" s="213"/>
      <c r="BM588" s="218"/>
    </row>
    <row r="589" spans="1:65">
      <c r="A589" s="29"/>
      <c r="B589" s="3" t="s">
        <v>274</v>
      </c>
      <c r="C589" s="28"/>
      <c r="D589" s="215">
        <v>10.4</v>
      </c>
      <c r="E589" s="212"/>
      <c r="F589" s="213"/>
      <c r="G589" s="213"/>
      <c r="H589" s="213"/>
      <c r="I589" s="213"/>
      <c r="J589" s="213"/>
      <c r="K589" s="213"/>
      <c r="L589" s="213"/>
      <c r="M589" s="213"/>
      <c r="N589" s="213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3"/>
      <c r="AT589" s="213"/>
      <c r="AU589" s="213"/>
      <c r="AV589" s="213"/>
      <c r="AW589" s="213"/>
      <c r="AX589" s="213"/>
      <c r="AY589" s="213"/>
      <c r="AZ589" s="213"/>
      <c r="BA589" s="213"/>
      <c r="BB589" s="213"/>
      <c r="BC589" s="213"/>
      <c r="BD589" s="213"/>
      <c r="BE589" s="213"/>
      <c r="BF589" s="213"/>
      <c r="BG589" s="213"/>
      <c r="BH589" s="213"/>
      <c r="BI589" s="213"/>
      <c r="BJ589" s="213"/>
      <c r="BK589" s="213"/>
      <c r="BL589" s="213"/>
      <c r="BM589" s="218"/>
    </row>
    <row r="590" spans="1:65">
      <c r="A590" s="29"/>
      <c r="B590" s="3" t="s">
        <v>275</v>
      </c>
      <c r="C590" s="28"/>
      <c r="D590" s="215">
        <v>0.17224014243685082</v>
      </c>
      <c r="E590" s="212"/>
      <c r="F590" s="213"/>
      <c r="G590" s="213"/>
      <c r="H590" s="213"/>
      <c r="I590" s="213"/>
      <c r="J590" s="213"/>
      <c r="K590" s="213"/>
      <c r="L590" s="213"/>
      <c r="M590" s="213"/>
      <c r="N590" s="213"/>
      <c r="O590" s="213"/>
      <c r="P590" s="213"/>
      <c r="Q590" s="213"/>
      <c r="R590" s="213"/>
      <c r="S590" s="213"/>
      <c r="T590" s="213"/>
      <c r="U590" s="213"/>
      <c r="V590" s="213"/>
      <c r="W590" s="213"/>
      <c r="X590" s="213"/>
      <c r="Y590" s="213"/>
      <c r="Z590" s="213"/>
      <c r="AA590" s="213"/>
      <c r="AB590" s="213"/>
      <c r="AC590" s="213"/>
      <c r="AD590" s="213"/>
      <c r="AE590" s="213"/>
      <c r="AF590" s="213"/>
      <c r="AG590" s="213"/>
      <c r="AH590" s="213"/>
      <c r="AI590" s="213"/>
      <c r="AJ590" s="213"/>
      <c r="AK590" s="213"/>
      <c r="AL590" s="213"/>
      <c r="AM590" s="213"/>
      <c r="AN590" s="213"/>
      <c r="AO590" s="213"/>
      <c r="AP590" s="213"/>
      <c r="AQ590" s="213"/>
      <c r="AR590" s="213"/>
      <c r="AS590" s="213"/>
      <c r="AT590" s="213"/>
      <c r="AU590" s="213"/>
      <c r="AV590" s="213"/>
      <c r="AW590" s="213"/>
      <c r="AX590" s="213"/>
      <c r="AY590" s="213"/>
      <c r="AZ590" s="213"/>
      <c r="BA590" s="213"/>
      <c r="BB590" s="213"/>
      <c r="BC590" s="213"/>
      <c r="BD590" s="213"/>
      <c r="BE590" s="213"/>
      <c r="BF590" s="213"/>
      <c r="BG590" s="213"/>
      <c r="BH590" s="213"/>
      <c r="BI590" s="213"/>
      <c r="BJ590" s="213"/>
      <c r="BK590" s="213"/>
      <c r="BL590" s="213"/>
      <c r="BM590" s="218"/>
    </row>
    <row r="591" spans="1:65">
      <c r="A591" s="29"/>
      <c r="B591" s="3" t="s">
        <v>86</v>
      </c>
      <c r="C591" s="28"/>
      <c r="D591" s="13">
        <v>1.6588135708203933E-2</v>
      </c>
      <c r="E591" s="150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5"/>
    </row>
    <row r="592" spans="1:65">
      <c r="A592" s="29"/>
      <c r="B592" s="3" t="s">
        <v>276</v>
      </c>
      <c r="C592" s="28"/>
      <c r="D592" s="13">
        <v>3.1086244689504383E-15</v>
      </c>
      <c r="E592" s="150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5"/>
    </row>
    <row r="593" spans="1:65">
      <c r="A593" s="29"/>
      <c r="B593" s="45" t="s">
        <v>277</v>
      </c>
      <c r="C593" s="46"/>
      <c r="D593" s="44" t="s">
        <v>278</v>
      </c>
      <c r="E593" s="150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5"/>
    </row>
    <row r="594" spans="1:65">
      <c r="B594" s="30"/>
      <c r="C594" s="20"/>
      <c r="D594" s="20"/>
      <c r="BM594" s="55"/>
    </row>
    <row r="595" spans="1:65" ht="15">
      <c r="B595" s="8" t="s">
        <v>709</v>
      </c>
      <c r="BM595" s="27" t="s">
        <v>286</v>
      </c>
    </row>
    <row r="596" spans="1:65" ht="15">
      <c r="A596" s="24" t="s">
        <v>43</v>
      </c>
      <c r="B596" s="18" t="s">
        <v>110</v>
      </c>
      <c r="C596" s="15" t="s">
        <v>111</v>
      </c>
      <c r="D596" s="16" t="s">
        <v>236</v>
      </c>
      <c r="E596" s="150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7">
        <v>1</v>
      </c>
    </row>
    <row r="597" spans="1:65">
      <c r="A597" s="29"/>
      <c r="B597" s="19" t="s">
        <v>237</v>
      </c>
      <c r="C597" s="9" t="s">
        <v>237</v>
      </c>
      <c r="D597" s="148" t="s">
        <v>263</v>
      </c>
      <c r="E597" s="150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7" t="s">
        <v>3</v>
      </c>
    </row>
    <row r="598" spans="1:65">
      <c r="A598" s="29"/>
      <c r="B598" s="19"/>
      <c r="C598" s="9"/>
      <c r="D598" s="10" t="s">
        <v>341</v>
      </c>
      <c r="E598" s="150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7">
        <v>0</v>
      </c>
    </row>
    <row r="599" spans="1:65">
      <c r="A599" s="29"/>
      <c r="B599" s="19"/>
      <c r="C599" s="9"/>
      <c r="D599" s="25"/>
      <c r="E599" s="150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7">
        <v>0</v>
      </c>
    </row>
    <row r="600" spans="1:65">
      <c r="A600" s="29"/>
      <c r="B600" s="18">
        <v>1</v>
      </c>
      <c r="C600" s="14">
        <v>1</v>
      </c>
      <c r="D600" s="221">
        <v>148</v>
      </c>
      <c r="E600" s="223"/>
      <c r="F600" s="224"/>
      <c r="G600" s="224"/>
      <c r="H600" s="224"/>
      <c r="I600" s="224"/>
      <c r="J600" s="224"/>
      <c r="K600" s="224"/>
      <c r="L600" s="224"/>
      <c r="M600" s="224"/>
      <c r="N600" s="224"/>
      <c r="O600" s="224"/>
      <c r="P600" s="224"/>
      <c r="Q600" s="224"/>
      <c r="R600" s="224"/>
      <c r="S600" s="224"/>
      <c r="T600" s="224"/>
      <c r="U600" s="224"/>
      <c r="V600" s="224"/>
      <c r="W600" s="224"/>
      <c r="X600" s="224"/>
      <c r="Y600" s="224"/>
      <c r="Z600" s="224"/>
      <c r="AA600" s="224"/>
      <c r="AB600" s="224"/>
      <c r="AC600" s="224"/>
      <c r="AD600" s="224"/>
      <c r="AE600" s="224"/>
      <c r="AF600" s="224"/>
      <c r="AG600" s="224"/>
      <c r="AH600" s="224"/>
      <c r="AI600" s="224"/>
      <c r="AJ600" s="224"/>
      <c r="AK600" s="224"/>
      <c r="AL600" s="224"/>
      <c r="AM600" s="224"/>
      <c r="AN600" s="224"/>
      <c r="AO600" s="224"/>
      <c r="AP600" s="224"/>
      <c r="AQ600" s="224"/>
      <c r="AR600" s="224"/>
      <c r="AS600" s="224"/>
      <c r="AT600" s="224"/>
      <c r="AU600" s="224"/>
      <c r="AV600" s="224"/>
      <c r="AW600" s="224"/>
      <c r="AX600" s="224"/>
      <c r="AY600" s="224"/>
      <c r="AZ600" s="224"/>
      <c r="BA600" s="224"/>
      <c r="BB600" s="224"/>
      <c r="BC600" s="224"/>
      <c r="BD600" s="224"/>
      <c r="BE600" s="224"/>
      <c r="BF600" s="224"/>
      <c r="BG600" s="224"/>
      <c r="BH600" s="224"/>
      <c r="BI600" s="224"/>
      <c r="BJ600" s="224"/>
      <c r="BK600" s="224"/>
      <c r="BL600" s="224"/>
      <c r="BM600" s="225">
        <v>1</v>
      </c>
    </row>
    <row r="601" spans="1:65">
      <c r="A601" s="29"/>
      <c r="B601" s="19">
        <v>1</v>
      </c>
      <c r="C601" s="9">
        <v>2</v>
      </c>
      <c r="D601" s="226">
        <v>148</v>
      </c>
      <c r="E601" s="223"/>
      <c r="F601" s="224"/>
      <c r="G601" s="224"/>
      <c r="H601" s="224"/>
      <c r="I601" s="224"/>
      <c r="J601" s="224"/>
      <c r="K601" s="224"/>
      <c r="L601" s="224"/>
      <c r="M601" s="224"/>
      <c r="N601" s="224"/>
      <c r="O601" s="224"/>
      <c r="P601" s="224"/>
      <c r="Q601" s="224"/>
      <c r="R601" s="224"/>
      <c r="S601" s="224"/>
      <c r="T601" s="224"/>
      <c r="U601" s="224"/>
      <c r="V601" s="224"/>
      <c r="W601" s="224"/>
      <c r="X601" s="224"/>
      <c r="Y601" s="224"/>
      <c r="Z601" s="224"/>
      <c r="AA601" s="224"/>
      <c r="AB601" s="224"/>
      <c r="AC601" s="224"/>
      <c r="AD601" s="224"/>
      <c r="AE601" s="224"/>
      <c r="AF601" s="224"/>
      <c r="AG601" s="224"/>
      <c r="AH601" s="224"/>
      <c r="AI601" s="224"/>
      <c r="AJ601" s="224"/>
      <c r="AK601" s="224"/>
      <c r="AL601" s="224"/>
      <c r="AM601" s="224"/>
      <c r="AN601" s="224"/>
      <c r="AO601" s="224"/>
      <c r="AP601" s="224"/>
      <c r="AQ601" s="224"/>
      <c r="AR601" s="224"/>
      <c r="AS601" s="224"/>
      <c r="AT601" s="224"/>
      <c r="AU601" s="224"/>
      <c r="AV601" s="224"/>
      <c r="AW601" s="224"/>
      <c r="AX601" s="224"/>
      <c r="AY601" s="224"/>
      <c r="AZ601" s="224"/>
      <c r="BA601" s="224"/>
      <c r="BB601" s="224"/>
      <c r="BC601" s="224"/>
      <c r="BD601" s="224"/>
      <c r="BE601" s="224"/>
      <c r="BF601" s="224"/>
      <c r="BG601" s="224"/>
      <c r="BH601" s="224"/>
      <c r="BI601" s="224"/>
      <c r="BJ601" s="224"/>
      <c r="BK601" s="224"/>
      <c r="BL601" s="224"/>
      <c r="BM601" s="225">
        <v>34</v>
      </c>
    </row>
    <row r="602" spans="1:65">
      <c r="A602" s="29"/>
      <c r="B602" s="19">
        <v>1</v>
      </c>
      <c r="C602" s="9">
        <v>3</v>
      </c>
      <c r="D602" s="226">
        <v>146</v>
      </c>
      <c r="E602" s="223"/>
      <c r="F602" s="224"/>
      <c r="G602" s="224"/>
      <c r="H602" s="224"/>
      <c r="I602" s="224"/>
      <c r="J602" s="224"/>
      <c r="K602" s="224"/>
      <c r="L602" s="224"/>
      <c r="M602" s="224"/>
      <c r="N602" s="224"/>
      <c r="O602" s="224"/>
      <c r="P602" s="224"/>
      <c r="Q602" s="224"/>
      <c r="R602" s="224"/>
      <c r="S602" s="224"/>
      <c r="T602" s="224"/>
      <c r="U602" s="224"/>
      <c r="V602" s="224"/>
      <c r="W602" s="224"/>
      <c r="X602" s="224"/>
      <c r="Y602" s="224"/>
      <c r="Z602" s="224"/>
      <c r="AA602" s="224"/>
      <c r="AB602" s="224"/>
      <c r="AC602" s="224"/>
      <c r="AD602" s="224"/>
      <c r="AE602" s="224"/>
      <c r="AF602" s="224"/>
      <c r="AG602" s="224"/>
      <c r="AH602" s="224"/>
      <c r="AI602" s="224"/>
      <c r="AJ602" s="224"/>
      <c r="AK602" s="224"/>
      <c r="AL602" s="224"/>
      <c r="AM602" s="224"/>
      <c r="AN602" s="224"/>
      <c r="AO602" s="224"/>
      <c r="AP602" s="224"/>
      <c r="AQ602" s="224"/>
      <c r="AR602" s="224"/>
      <c r="AS602" s="224"/>
      <c r="AT602" s="224"/>
      <c r="AU602" s="224"/>
      <c r="AV602" s="224"/>
      <c r="AW602" s="224"/>
      <c r="AX602" s="224"/>
      <c r="AY602" s="224"/>
      <c r="AZ602" s="224"/>
      <c r="BA602" s="224"/>
      <c r="BB602" s="224"/>
      <c r="BC602" s="224"/>
      <c r="BD602" s="224"/>
      <c r="BE602" s="224"/>
      <c r="BF602" s="224"/>
      <c r="BG602" s="224"/>
      <c r="BH602" s="224"/>
      <c r="BI602" s="224"/>
      <c r="BJ602" s="224"/>
      <c r="BK602" s="224"/>
      <c r="BL602" s="224"/>
      <c r="BM602" s="225">
        <v>16</v>
      </c>
    </row>
    <row r="603" spans="1:65">
      <c r="A603" s="29"/>
      <c r="B603" s="19">
        <v>1</v>
      </c>
      <c r="C603" s="9">
        <v>4</v>
      </c>
      <c r="D603" s="226">
        <v>145</v>
      </c>
      <c r="E603" s="223"/>
      <c r="F603" s="224"/>
      <c r="G603" s="224"/>
      <c r="H603" s="224"/>
      <c r="I603" s="224"/>
      <c r="J603" s="224"/>
      <c r="K603" s="224"/>
      <c r="L603" s="224"/>
      <c r="M603" s="224"/>
      <c r="N603" s="224"/>
      <c r="O603" s="224"/>
      <c r="P603" s="224"/>
      <c r="Q603" s="224"/>
      <c r="R603" s="224"/>
      <c r="S603" s="224"/>
      <c r="T603" s="224"/>
      <c r="U603" s="224"/>
      <c r="V603" s="224"/>
      <c r="W603" s="224"/>
      <c r="X603" s="224"/>
      <c r="Y603" s="224"/>
      <c r="Z603" s="224"/>
      <c r="AA603" s="224"/>
      <c r="AB603" s="224"/>
      <c r="AC603" s="224"/>
      <c r="AD603" s="224"/>
      <c r="AE603" s="224"/>
      <c r="AF603" s="224"/>
      <c r="AG603" s="224"/>
      <c r="AH603" s="224"/>
      <c r="AI603" s="224"/>
      <c r="AJ603" s="224"/>
      <c r="AK603" s="224"/>
      <c r="AL603" s="224"/>
      <c r="AM603" s="224"/>
      <c r="AN603" s="224"/>
      <c r="AO603" s="224"/>
      <c r="AP603" s="224"/>
      <c r="AQ603" s="224"/>
      <c r="AR603" s="224"/>
      <c r="AS603" s="224"/>
      <c r="AT603" s="224"/>
      <c r="AU603" s="224"/>
      <c r="AV603" s="224"/>
      <c r="AW603" s="224"/>
      <c r="AX603" s="224"/>
      <c r="AY603" s="224"/>
      <c r="AZ603" s="224"/>
      <c r="BA603" s="224"/>
      <c r="BB603" s="224"/>
      <c r="BC603" s="224"/>
      <c r="BD603" s="224"/>
      <c r="BE603" s="224"/>
      <c r="BF603" s="224"/>
      <c r="BG603" s="224"/>
      <c r="BH603" s="224"/>
      <c r="BI603" s="224"/>
      <c r="BJ603" s="224"/>
      <c r="BK603" s="224"/>
      <c r="BL603" s="224"/>
      <c r="BM603" s="225">
        <v>145.666666666667</v>
      </c>
    </row>
    <row r="604" spans="1:65">
      <c r="A604" s="29"/>
      <c r="B604" s="19">
        <v>1</v>
      </c>
      <c r="C604" s="9">
        <v>5</v>
      </c>
      <c r="D604" s="226">
        <v>144</v>
      </c>
      <c r="E604" s="223"/>
      <c r="F604" s="224"/>
      <c r="G604" s="224"/>
      <c r="H604" s="224"/>
      <c r="I604" s="224"/>
      <c r="J604" s="224"/>
      <c r="K604" s="224"/>
      <c r="L604" s="224"/>
      <c r="M604" s="224"/>
      <c r="N604" s="224"/>
      <c r="O604" s="224"/>
      <c r="P604" s="224"/>
      <c r="Q604" s="224"/>
      <c r="R604" s="224"/>
      <c r="S604" s="224"/>
      <c r="T604" s="224"/>
      <c r="U604" s="224"/>
      <c r="V604" s="224"/>
      <c r="W604" s="224"/>
      <c r="X604" s="224"/>
      <c r="Y604" s="224"/>
      <c r="Z604" s="224"/>
      <c r="AA604" s="224"/>
      <c r="AB604" s="224"/>
      <c r="AC604" s="224"/>
      <c r="AD604" s="224"/>
      <c r="AE604" s="224"/>
      <c r="AF604" s="224"/>
      <c r="AG604" s="224"/>
      <c r="AH604" s="224"/>
      <c r="AI604" s="224"/>
      <c r="AJ604" s="224"/>
      <c r="AK604" s="224"/>
      <c r="AL604" s="224"/>
      <c r="AM604" s="224"/>
      <c r="AN604" s="224"/>
      <c r="AO604" s="224"/>
      <c r="AP604" s="224"/>
      <c r="AQ604" s="224"/>
      <c r="AR604" s="224"/>
      <c r="AS604" s="224"/>
      <c r="AT604" s="224"/>
      <c r="AU604" s="224"/>
      <c r="AV604" s="224"/>
      <c r="AW604" s="224"/>
      <c r="AX604" s="224"/>
      <c r="AY604" s="224"/>
      <c r="AZ604" s="224"/>
      <c r="BA604" s="224"/>
      <c r="BB604" s="224"/>
      <c r="BC604" s="224"/>
      <c r="BD604" s="224"/>
      <c r="BE604" s="224"/>
      <c r="BF604" s="224"/>
      <c r="BG604" s="224"/>
      <c r="BH604" s="224"/>
      <c r="BI604" s="224"/>
      <c r="BJ604" s="224"/>
      <c r="BK604" s="224"/>
      <c r="BL604" s="224"/>
      <c r="BM604" s="225">
        <v>62</v>
      </c>
    </row>
    <row r="605" spans="1:65">
      <c r="A605" s="29"/>
      <c r="B605" s="19">
        <v>1</v>
      </c>
      <c r="C605" s="9">
        <v>6</v>
      </c>
      <c r="D605" s="226">
        <v>143</v>
      </c>
      <c r="E605" s="223"/>
      <c r="F605" s="224"/>
      <c r="G605" s="224"/>
      <c r="H605" s="224"/>
      <c r="I605" s="224"/>
      <c r="J605" s="224"/>
      <c r="K605" s="224"/>
      <c r="L605" s="224"/>
      <c r="M605" s="224"/>
      <c r="N605" s="224"/>
      <c r="O605" s="224"/>
      <c r="P605" s="224"/>
      <c r="Q605" s="224"/>
      <c r="R605" s="224"/>
      <c r="S605" s="224"/>
      <c r="T605" s="224"/>
      <c r="U605" s="224"/>
      <c r="V605" s="224"/>
      <c r="W605" s="224"/>
      <c r="X605" s="224"/>
      <c r="Y605" s="224"/>
      <c r="Z605" s="224"/>
      <c r="AA605" s="224"/>
      <c r="AB605" s="224"/>
      <c r="AC605" s="224"/>
      <c r="AD605" s="224"/>
      <c r="AE605" s="224"/>
      <c r="AF605" s="224"/>
      <c r="AG605" s="224"/>
      <c r="AH605" s="224"/>
      <c r="AI605" s="224"/>
      <c r="AJ605" s="224"/>
      <c r="AK605" s="224"/>
      <c r="AL605" s="224"/>
      <c r="AM605" s="224"/>
      <c r="AN605" s="224"/>
      <c r="AO605" s="224"/>
      <c r="AP605" s="224"/>
      <c r="AQ605" s="224"/>
      <c r="AR605" s="224"/>
      <c r="AS605" s="224"/>
      <c r="AT605" s="224"/>
      <c r="AU605" s="224"/>
      <c r="AV605" s="224"/>
      <c r="AW605" s="224"/>
      <c r="AX605" s="224"/>
      <c r="AY605" s="224"/>
      <c r="AZ605" s="224"/>
      <c r="BA605" s="224"/>
      <c r="BB605" s="224"/>
      <c r="BC605" s="224"/>
      <c r="BD605" s="224"/>
      <c r="BE605" s="224"/>
      <c r="BF605" s="224"/>
      <c r="BG605" s="224"/>
      <c r="BH605" s="224"/>
      <c r="BI605" s="224"/>
      <c r="BJ605" s="224"/>
      <c r="BK605" s="224"/>
      <c r="BL605" s="224"/>
      <c r="BM605" s="228"/>
    </row>
    <row r="606" spans="1:65">
      <c r="A606" s="29"/>
      <c r="B606" s="20" t="s">
        <v>273</v>
      </c>
      <c r="C606" s="12"/>
      <c r="D606" s="229">
        <v>145.66666666666666</v>
      </c>
      <c r="E606" s="223"/>
      <c r="F606" s="224"/>
      <c r="G606" s="224"/>
      <c r="H606" s="224"/>
      <c r="I606" s="224"/>
      <c r="J606" s="224"/>
      <c r="K606" s="224"/>
      <c r="L606" s="224"/>
      <c r="M606" s="224"/>
      <c r="N606" s="224"/>
      <c r="O606" s="224"/>
      <c r="P606" s="224"/>
      <c r="Q606" s="224"/>
      <c r="R606" s="224"/>
      <c r="S606" s="224"/>
      <c r="T606" s="224"/>
      <c r="U606" s="224"/>
      <c r="V606" s="224"/>
      <c r="W606" s="224"/>
      <c r="X606" s="224"/>
      <c r="Y606" s="224"/>
      <c r="Z606" s="224"/>
      <c r="AA606" s="224"/>
      <c r="AB606" s="224"/>
      <c r="AC606" s="224"/>
      <c r="AD606" s="224"/>
      <c r="AE606" s="224"/>
      <c r="AF606" s="224"/>
      <c r="AG606" s="224"/>
      <c r="AH606" s="224"/>
      <c r="AI606" s="224"/>
      <c r="AJ606" s="224"/>
      <c r="AK606" s="224"/>
      <c r="AL606" s="224"/>
      <c r="AM606" s="224"/>
      <c r="AN606" s="224"/>
      <c r="AO606" s="224"/>
      <c r="AP606" s="224"/>
      <c r="AQ606" s="224"/>
      <c r="AR606" s="224"/>
      <c r="AS606" s="224"/>
      <c r="AT606" s="224"/>
      <c r="AU606" s="224"/>
      <c r="AV606" s="224"/>
      <c r="AW606" s="224"/>
      <c r="AX606" s="224"/>
      <c r="AY606" s="224"/>
      <c r="AZ606" s="224"/>
      <c r="BA606" s="224"/>
      <c r="BB606" s="224"/>
      <c r="BC606" s="224"/>
      <c r="BD606" s="224"/>
      <c r="BE606" s="224"/>
      <c r="BF606" s="224"/>
      <c r="BG606" s="224"/>
      <c r="BH606" s="224"/>
      <c r="BI606" s="224"/>
      <c r="BJ606" s="224"/>
      <c r="BK606" s="224"/>
      <c r="BL606" s="224"/>
      <c r="BM606" s="228"/>
    </row>
    <row r="607" spans="1:65">
      <c r="A607" s="29"/>
      <c r="B607" s="3" t="s">
        <v>274</v>
      </c>
      <c r="C607" s="28"/>
      <c r="D607" s="226">
        <v>145.5</v>
      </c>
      <c r="E607" s="223"/>
      <c r="F607" s="224"/>
      <c r="G607" s="224"/>
      <c r="H607" s="224"/>
      <c r="I607" s="224"/>
      <c r="J607" s="224"/>
      <c r="K607" s="224"/>
      <c r="L607" s="224"/>
      <c r="M607" s="224"/>
      <c r="N607" s="224"/>
      <c r="O607" s="224"/>
      <c r="P607" s="224"/>
      <c r="Q607" s="224"/>
      <c r="R607" s="224"/>
      <c r="S607" s="224"/>
      <c r="T607" s="224"/>
      <c r="U607" s="224"/>
      <c r="V607" s="224"/>
      <c r="W607" s="224"/>
      <c r="X607" s="224"/>
      <c r="Y607" s="224"/>
      <c r="Z607" s="224"/>
      <c r="AA607" s="224"/>
      <c r="AB607" s="224"/>
      <c r="AC607" s="224"/>
      <c r="AD607" s="224"/>
      <c r="AE607" s="224"/>
      <c r="AF607" s="224"/>
      <c r="AG607" s="224"/>
      <c r="AH607" s="224"/>
      <c r="AI607" s="224"/>
      <c r="AJ607" s="224"/>
      <c r="AK607" s="224"/>
      <c r="AL607" s="224"/>
      <c r="AM607" s="224"/>
      <c r="AN607" s="224"/>
      <c r="AO607" s="224"/>
      <c r="AP607" s="224"/>
      <c r="AQ607" s="224"/>
      <c r="AR607" s="224"/>
      <c r="AS607" s="224"/>
      <c r="AT607" s="224"/>
      <c r="AU607" s="224"/>
      <c r="AV607" s="224"/>
      <c r="AW607" s="224"/>
      <c r="AX607" s="224"/>
      <c r="AY607" s="224"/>
      <c r="AZ607" s="224"/>
      <c r="BA607" s="224"/>
      <c r="BB607" s="224"/>
      <c r="BC607" s="224"/>
      <c r="BD607" s="224"/>
      <c r="BE607" s="224"/>
      <c r="BF607" s="224"/>
      <c r="BG607" s="224"/>
      <c r="BH607" s="224"/>
      <c r="BI607" s="224"/>
      <c r="BJ607" s="224"/>
      <c r="BK607" s="224"/>
      <c r="BL607" s="224"/>
      <c r="BM607" s="228"/>
    </row>
    <row r="608" spans="1:65">
      <c r="A608" s="29"/>
      <c r="B608" s="3" t="s">
        <v>275</v>
      </c>
      <c r="C608" s="28"/>
      <c r="D608" s="226">
        <v>2.0655911179772892</v>
      </c>
      <c r="E608" s="223"/>
      <c r="F608" s="224"/>
      <c r="G608" s="224"/>
      <c r="H608" s="224"/>
      <c r="I608" s="224"/>
      <c r="J608" s="224"/>
      <c r="K608" s="224"/>
      <c r="L608" s="224"/>
      <c r="M608" s="224"/>
      <c r="N608" s="224"/>
      <c r="O608" s="224"/>
      <c r="P608" s="224"/>
      <c r="Q608" s="224"/>
      <c r="R608" s="224"/>
      <c r="S608" s="224"/>
      <c r="T608" s="224"/>
      <c r="U608" s="224"/>
      <c r="V608" s="224"/>
      <c r="W608" s="224"/>
      <c r="X608" s="224"/>
      <c r="Y608" s="224"/>
      <c r="Z608" s="224"/>
      <c r="AA608" s="224"/>
      <c r="AB608" s="224"/>
      <c r="AC608" s="224"/>
      <c r="AD608" s="224"/>
      <c r="AE608" s="224"/>
      <c r="AF608" s="224"/>
      <c r="AG608" s="224"/>
      <c r="AH608" s="224"/>
      <c r="AI608" s="224"/>
      <c r="AJ608" s="224"/>
      <c r="AK608" s="224"/>
      <c r="AL608" s="224"/>
      <c r="AM608" s="224"/>
      <c r="AN608" s="224"/>
      <c r="AO608" s="224"/>
      <c r="AP608" s="224"/>
      <c r="AQ608" s="224"/>
      <c r="AR608" s="224"/>
      <c r="AS608" s="224"/>
      <c r="AT608" s="224"/>
      <c r="AU608" s="224"/>
      <c r="AV608" s="224"/>
      <c r="AW608" s="224"/>
      <c r="AX608" s="224"/>
      <c r="AY608" s="224"/>
      <c r="AZ608" s="224"/>
      <c r="BA608" s="224"/>
      <c r="BB608" s="224"/>
      <c r="BC608" s="224"/>
      <c r="BD608" s="224"/>
      <c r="BE608" s="224"/>
      <c r="BF608" s="224"/>
      <c r="BG608" s="224"/>
      <c r="BH608" s="224"/>
      <c r="BI608" s="224"/>
      <c r="BJ608" s="224"/>
      <c r="BK608" s="224"/>
      <c r="BL608" s="224"/>
      <c r="BM608" s="228"/>
    </row>
    <row r="609" spans="1:65">
      <c r="A609" s="29"/>
      <c r="B609" s="3" t="s">
        <v>86</v>
      </c>
      <c r="C609" s="28"/>
      <c r="D609" s="13">
        <v>1.4180259391148439E-2</v>
      </c>
      <c r="E609" s="150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5"/>
    </row>
    <row r="610" spans="1:65">
      <c r="A610" s="29"/>
      <c r="B610" s="3" t="s">
        <v>276</v>
      </c>
      <c r="C610" s="28"/>
      <c r="D610" s="13">
        <v>-2.3314683517128287E-15</v>
      </c>
      <c r="E610" s="150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5"/>
    </row>
    <row r="611" spans="1:65">
      <c r="A611" s="29"/>
      <c r="B611" s="45" t="s">
        <v>277</v>
      </c>
      <c r="C611" s="46"/>
      <c r="D611" s="44" t="s">
        <v>278</v>
      </c>
      <c r="E611" s="150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5"/>
    </row>
    <row r="612" spans="1:65">
      <c r="B612" s="30"/>
      <c r="C612" s="20"/>
      <c r="D612" s="20"/>
      <c r="BM612" s="55"/>
    </row>
    <row r="613" spans="1:65" ht="15">
      <c r="B613" s="8" t="s">
        <v>710</v>
      </c>
      <c r="BM613" s="27" t="s">
        <v>286</v>
      </c>
    </row>
    <row r="614" spans="1:65" ht="15">
      <c r="A614" s="24" t="s">
        <v>60</v>
      </c>
      <c r="B614" s="18" t="s">
        <v>110</v>
      </c>
      <c r="C614" s="15" t="s">
        <v>111</v>
      </c>
      <c r="D614" s="16" t="s">
        <v>236</v>
      </c>
      <c r="E614" s="150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7">
        <v>1</v>
      </c>
    </row>
    <row r="615" spans="1:65">
      <c r="A615" s="29"/>
      <c r="B615" s="19" t="s">
        <v>237</v>
      </c>
      <c r="C615" s="9" t="s">
        <v>237</v>
      </c>
      <c r="D615" s="148" t="s">
        <v>263</v>
      </c>
      <c r="E615" s="150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7" t="s">
        <v>1</v>
      </c>
    </row>
    <row r="616" spans="1:65">
      <c r="A616" s="29"/>
      <c r="B616" s="19"/>
      <c r="C616" s="9"/>
      <c r="D616" s="10" t="s">
        <v>342</v>
      </c>
      <c r="E616" s="150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7">
        <v>3</v>
      </c>
    </row>
    <row r="617" spans="1:65">
      <c r="A617" s="29"/>
      <c r="B617" s="19"/>
      <c r="C617" s="9"/>
      <c r="D617" s="25"/>
      <c r="E617" s="150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7">
        <v>3</v>
      </c>
    </row>
    <row r="618" spans="1:65">
      <c r="A618" s="29"/>
      <c r="B618" s="18">
        <v>1</v>
      </c>
      <c r="C618" s="14">
        <v>1</v>
      </c>
      <c r="D618" s="200">
        <v>0.22399999999999998</v>
      </c>
      <c r="E618" s="202"/>
      <c r="F618" s="203"/>
      <c r="G618" s="203"/>
      <c r="H618" s="203"/>
      <c r="I618" s="203"/>
      <c r="J618" s="203"/>
      <c r="K618" s="203"/>
      <c r="L618" s="203"/>
      <c r="M618" s="203"/>
      <c r="N618" s="203"/>
      <c r="O618" s="203"/>
      <c r="P618" s="203"/>
      <c r="Q618" s="203"/>
      <c r="R618" s="203"/>
      <c r="S618" s="203"/>
      <c r="T618" s="203"/>
      <c r="U618" s="203"/>
      <c r="V618" s="203"/>
      <c r="W618" s="203"/>
      <c r="X618" s="203"/>
      <c r="Y618" s="203"/>
      <c r="Z618" s="203"/>
      <c r="AA618" s="203"/>
      <c r="AB618" s="203"/>
      <c r="AC618" s="203"/>
      <c r="AD618" s="203"/>
      <c r="AE618" s="203"/>
      <c r="AF618" s="203"/>
      <c r="AG618" s="203"/>
      <c r="AH618" s="203"/>
      <c r="AI618" s="203"/>
      <c r="AJ618" s="203"/>
      <c r="AK618" s="203"/>
      <c r="AL618" s="203"/>
      <c r="AM618" s="203"/>
      <c r="AN618" s="203"/>
      <c r="AO618" s="203"/>
      <c r="AP618" s="203"/>
      <c r="AQ618" s="203"/>
      <c r="AR618" s="203"/>
      <c r="AS618" s="203"/>
      <c r="AT618" s="203"/>
      <c r="AU618" s="203"/>
      <c r="AV618" s="203"/>
      <c r="AW618" s="203"/>
      <c r="AX618" s="203"/>
      <c r="AY618" s="203"/>
      <c r="AZ618" s="203"/>
      <c r="BA618" s="203"/>
      <c r="BB618" s="203"/>
      <c r="BC618" s="203"/>
      <c r="BD618" s="203"/>
      <c r="BE618" s="203"/>
      <c r="BF618" s="203"/>
      <c r="BG618" s="203"/>
      <c r="BH618" s="203"/>
      <c r="BI618" s="203"/>
      <c r="BJ618" s="203"/>
      <c r="BK618" s="203"/>
      <c r="BL618" s="203"/>
      <c r="BM618" s="204">
        <v>1</v>
      </c>
    </row>
    <row r="619" spans="1:65">
      <c r="A619" s="29"/>
      <c r="B619" s="19">
        <v>1</v>
      </c>
      <c r="C619" s="9">
        <v>2</v>
      </c>
      <c r="D619" s="23">
        <v>0.22999999999999998</v>
      </c>
      <c r="E619" s="202"/>
      <c r="F619" s="203"/>
      <c r="G619" s="203"/>
      <c r="H619" s="203"/>
      <c r="I619" s="203"/>
      <c r="J619" s="203"/>
      <c r="K619" s="203"/>
      <c r="L619" s="203"/>
      <c r="M619" s="203"/>
      <c r="N619" s="203"/>
      <c r="O619" s="203"/>
      <c r="P619" s="203"/>
      <c r="Q619" s="203"/>
      <c r="R619" s="203"/>
      <c r="S619" s="203"/>
      <c r="T619" s="203"/>
      <c r="U619" s="203"/>
      <c r="V619" s="203"/>
      <c r="W619" s="203"/>
      <c r="X619" s="203"/>
      <c r="Y619" s="203"/>
      <c r="Z619" s="203"/>
      <c r="AA619" s="203"/>
      <c r="AB619" s="203"/>
      <c r="AC619" s="203"/>
      <c r="AD619" s="203"/>
      <c r="AE619" s="203"/>
      <c r="AF619" s="203"/>
      <c r="AG619" s="203"/>
      <c r="AH619" s="203"/>
      <c r="AI619" s="203"/>
      <c r="AJ619" s="203"/>
      <c r="AK619" s="203"/>
      <c r="AL619" s="203"/>
      <c r="AM619" s="203"/>
      <c r="AN619" s="203"/>
      <c r="AO619" s="203"/>
      <c r="AP619" s="203"/>
      <c r="AQ619" s="203"/>
      <c r="AR619" s="203"/>
      <c r="AS619" s="203"/>
      <c r="AT619" s="203"/>
      <c r="AU619" s="203"/>
      <c r="AV619" s="203"/>
      <c r="AW619" s="203"/>
      <c r="AX619" s="203"/>
      <c r="AY619" s="203"/>
      <c r="AZ619" s="203"/>
      <c r="BA619" s="203"/>
      <c r="BB619" s="203"/>
      <c r="BC619" s="203"/>
      <c r="BD619" s="203"/>
      <c r="BE619" s="203"/>
      <c r="BF619" s="203"/>
      <c r="BG619" s="203"/>
      <c r="BH619" s="203"/>
      <c r="BI619" s="203"/>
      <c r="BJ619" s="203"/>
      <c r="BK619" s="203"/>
      <c r="BL619" s="203"/>
      <c r="BM619" s="204">
        <v>11</v>
      </c>
    </row>
    <row r="620" spans="1:65">
      <c r="A620" s="29"/>
      <c r="B620" s="19">
        <v>1</v>
      </c>
      <c r="C620" s="9">
        <v>3</v>
      </c>
      <c r="D620" s="23">
        <v>0.22799999999999998</v>
      </c>
      <c r="E620" s="202"/>
      <c r="F620" s="203"/>
      <c r="G620" s="203"/>
      <c r="H620" s="203"/>
      <c r="I620" s="203"/>
      <c r="J620" s="203"/>
      <c r="K620" s="203"/>
      <c r="L620" s="203"/>
      <c r="M620" s="203"/>
      <c r="N620" s="203"/>
      <c r="O620" s="203"/>
      <c r="P620" s="203"/>
      <c r="Q620" s="203"/>
      <c r="R620" s="203"/>
      <c r="S620" s="203"/>
      <c r="T620" s="203"/>
      <c r="U620" s="203"/>
      <c r="V620" s="203"/>
      <c r="W620" s="203"/>
      <c r="X620" s="203"/>
      <c r="Y620" s="203"/>
      <c r="Z620" s="203"/>
      <c r="AA620" s="203"/>
      <c r="AB620" s="203"/>
      <c r="AC620" s="203"/>
      <c r="AD620" s="203"/>
      <c r="AE620" s="203"/>
      <c r="AF620" s="203"/>
      <c r="AG620" s="203"/>
      <c r="AH620" s="203"/>
      <c r="AI620" s="203"/>
      <c r="AJ620" s="203"/>
      <c r="AK620" s="203"/>
      <c r="AL620" s="203"/>
      <c r="AM620" s="203"/>
      <c r="AN620" s="203"/>
      <c r="AO620" s="203"/>
      <c r="AP620" s="203"/>
      <c r="AQ620" s="203"/>
      <c r="AR620" s="203"/>
      <c r="AS620" s="203"/>
      <c r="AT620" s="203"/>
      <c r="AU620" s="203"/>
      <c r="AV620" s="203"/>
      <c r="AW620" s="203"/>
      <c r="AX620" s="203"/>
      <c r="AY620" s="203"/>
      <c r="AZ620" s="203"/>
      <c r="BA620" s="203"/>
      <c r="BB620" s="203"/>
      <c r="BC620" s="203"/>
      <c r="BD620" s="203"/>
      <c r="BE620" s="203"/>
      <c r="BF620" s="203"/>
      <c r="BG620" s="203"/>
      <c r="BH620" s="203"/>
      <c r="BI620" s="203"/>
      <c r="BJ620" s="203"/>
      <c r="BK620" s="203"/>
      <c r="BL620" s="203"/>
      <c r="BM620" s="204">
        <v>16</v>
      </c>
    </row>
    <row r="621" spans="1:65">
      <c r="A621" s="29"/>
      <c r="B621" s="19">
        <v>1</v>
      </c>
      <c r="C621" s="9">
        <v>4</v>
      </c>
      <c r="D621" s="23">
        <v>0.22300000000000003</v>
      </c>
      <c r="E621" s="202"/>
      <c r="F621" s="203"/>
      <c r="G621" s="203"/>
      <c r="H621" s="203"/>
      <c r="I621" s="203"/>
      <c r="J621" s="203"/>
      <c r="K621" s="203"/>
      <c r="L621" s="203"/>
      <c r="M621" s="203"/>
      <c r="N621" s="203"/>
      <c r="O621" s="203"/>
      <c r="P621" s="203"/>
      <c r="Q621" s="203"/>
      <c r="R621" s="203"/>
      <c r="S621" s="203"/>
      <c r="T621" s="203"/>
      <c r="U621" s="203"/>
      <c r="V621" s="203"/>
      <c r="W621" s="203"/>
      <c r="X621" s="203"/>
      <c r="Y621" s="203"/>
      <c r="Z621" s="203"/>
      <c r="AA621" s="203"/>
      <c r="AB621" s="203"/>
      <c r="AC621" s="203"/>
      <c r="AD621" s="203"/>
      <c r="AE621" s="203"/>
      <c r="AF621" s="203"/>
      <c r="AG621" s="203"/>
      <c r="AH621" s="203"/>
      <c r="AI621" s="203"/>
      <c r="AJ621" s="203"/>
      <c r="AK621" s="203"/>
      <c r="AL621" s="203"/>
      <c r="AM621" s="203"/>
      <c r="AN621" s="203"/>
      <c r="AO621" s="203"/>
      <c r="AP621" s="203"/>
      <c r="AQ621" s="203"/>
      <c r="AR621" s="203"/>
      <c r="AS621" s="203"/>
      <c r="AT621" s="203"/>
      <c r="AU621" s="203"/>
      <c r="AV621" s="203"/>
      <c r="AW621" s="203"/>
      <c r="AX621" s="203"/>
      <c r="AY621" s="203"/>
      <c r="AZ621" s="203"/>
      <c r="BA621" s="203"/>
      <c r="BB621" s="203"/>
      <c r="BC621" s="203"/>
      <c r="BD621" s="203"/>
      <c r="BE621" s="203"/>
      <c r="BF621" s="203"/>
      <c r="BG621" s="203"/>
      <c r="BH621" s="203"/>
      <c r="BI621" s="203"/>
      <c r="BJ621" s="203"/>
      <c r="BK621" s="203"/>
      <c r="BL621" s="203"/>
      <c r="BM621" s="204">
        <v>0.224833333333333</v>
      </c>
    </row>
    <row r="622" spans="1:65">
      <c r="A622" s="29"/>
      <c r="B622" s="19">
        <v>1</v>
      </c>
      <c r="C622" s="9">
        <v>5</v>
      </c>
      <c r="D622" s="23">
        <v>0.219</v>
      </c>
      <c r="E622" s="202"/>
      <c r="F622" s="203"/>
      <c r="G622" s="203"/>
      <c r="H622" s="203"/>
      <c r="I622" s="203"/>
      <c r="J622" s="203"/>
      <c r="K622" s="203"/>
      <c r="L622" s="203"/>
      <c r="M622" s="203"/>
      <c r="N622" s="203"/>
      <c r="O622" s="203"/>
      <c r="P622" s="203"/>
      <c r="Q622" s="203"/>
      <c r="R622" s="203"/>
      <c r="S622" s="203"/>
      <c r="T622" s="203"/>
      <c r="U622" s="203"/>
      <c r="V622" s="203"/>
      <c r="W622" s="203"/>
      <c r="X622" s="203"/>
      <c r="Y622" s="203"/>
      <c r="Z622" s="203"/>
      <c r="AA622" s="203"/>
      <c r="AB622" s="203"/>
      <c r="AC622" s="203"/>
      <c r="AD622" s="203"/>
      <c r="AE622" s="203"/>
      <c r="AF622" s="203"/>
      <c r="AG622" s="203"/>
      <c r="AH622" s="203"/>
      <c r="AI622" s="203"/>
      <c r="AJ622" s="203"/>
      <c r="AK622" s="203"/>
      <c r="AL622" s="203"/>
      <c r="AM622" s="203"/>
      <c r="AN622" s="203"/>
      <c r="AO622" s="203"/>
      <c r="AP622" s="203"/>
      <c r="AQ622" s="203"/>
      <c r="AR622" s="203"/>
      <c r="AS622" s="203"/>
      <c r="AT622" s="203"/>
      <c r="AU622" s="203"/>
      <c r="AV622" s="203"/>
      <c r="AW622" s="203"/>
      <c r="AX622" s="203"/>
      <c r="AY622" s="203"/>
      <c r="AZ622" s="203"/>
      <c r="BA622" s="203"/>
      <c r="BB622" s="203"/>
      <c r="BC622" s="203"/>
      <c r="BD622" s="203"/>
      <c r="BE622" s="203"/>
      <c r="BF622" s="203"/>
      <c r="BG622" s="203"/>
      <c r="BH622" s="203"/>
      <c r="BI622" s="203"/>
      <c r="BJ622" s="203"/>
      <c r="BK622" s="203"/>
      <c r="BL622" s="203"/>
      <c r="BM622" s="204">
        <v>46</v>
      </c>
    </row>
    <row r="623" spans="1:65">
      <c r="A623" s="29"/>
      <c r="B623" s="19">
        <v>1</v>
      </c>
      <c r="C623" s="9">
        <v>6</v>
      </c>
      <c r="D623" s="23">
        <v>0.22499999999999998</v>
      </c>
      <c r="E623" s="202"/>
      <c r="F623" s="203"/>
      <c r="G623" s="203"/>
      <c r="H623" s="203"/>
      <c r="I623" s="203"/>
      <c r="J623" s="203"/>
      <c r="K623" s="203"/>
      <c r="L623" s="203"/>
      <c r="M623" s="203"/>
      <c r="N623" s="203"/>
      <c r="O623" s="203"/>
      <c r="P623" s="203"/>
      <c r="Q623" s="203"/>
      <c r="R623" s="203"/>
      <c r="S623" s="203"/>
      <c r="T623" s="203"/>
      <c r="U623" s="203"/>
      <c r="V623" s="203"/>
      <c r="W623" s="203"/>
      <c r="X623" s="203"/>
      <c r="Y623" s="203"/>
      <c r="Z623" s="203"/>
      <c r="AA623" s="203"/>
      <c r="AB623" s="203"/>
      <c r="AC623" s="203"/>
      <c r="AD623" s="203"/>
      <c r="AE623" s="203"/>
      <c r="AF623" s="203"/>
      <c r="AG623" s="203"/>
      <c r="AH623" s="203"/>
      <c r="AI623" s="203"/>
      <c r="AJ623" s="203"/>
      <c r="AK623" s="203"/>
      <c r="AL623" s="203"/>
      <c r="AM623" s="203"/>
      <c r="AN623" s="203"/>
      <c r="AO623" s="203"/>
      <c r="AP623" s="203"/>
      <c r="AQ623" s="203"/>
      <c r="AR623" s="203"/>
      <c r="AS623" s="203"/>
      <c r="AT623" s="203"/>
      <c r="AU623" s="203"/>
      <c r="AV623" s="203"/>
      <c r="AW623" s="203"/>
      <c r="AX623" s="203"/>
      <c r="AY623" s="203"/>
      <c r="AZ623" s="203"/>
      <c r="BA623" s="203"/>
      <c r="BB623" s="203"/>
      <c r="BC623" s="203"/>
      <c r="BD623" s="203"/>
      <c r="BE623" s="203"/>
      <c r="BF623" s="203"/>
      <c r="BG623" s="203"/>
      <c r="BH623" s="203"/>
      <c r="BI623" s="203"/>
      <c r="BJ623" s="203"/>
      <c r="BK623" s="203"/>
      <c r="BL623" s="203"/>
      <c r="BM623" s="56"/>
    </row>
    <row r="624" spans="1:65">
      <c r="A624" s="29"/>
      <c r="B624" s="20" t="s">
        <v>273</v>
      </c>
      <c r="C624" s="12"/>
      <c r="D624" s="207">
        <v>0.22483333333333336</v>
      </c>
      <c r="E624" s="202"/>
      <c r="F624" s="203"/>
      <c r="G624" s="203"/>
      <c r="H624" s="203"/>
      <c r="I624" s="203"/>
      <c r="J624" s="203"/>
      <c r="K624" s="203"/>
      <c r="L624" s="203"/>
      <c r="M624" s="203"/>
      <c r="N624" s="203"/>
      <c r="O624" s="203"/>
      <c r="P624" s="203"/>
      <c r="Q624" s="203"/>
      <c r="R624" s="203"/>
      <c r="S624" s="203"/>
      <c r="T624" s="203"/>
      <c r="U624" s="203"/>
      <c r="V624" s="203"/>
      <c r="W624" s="203"/>
      <c r="X624" s="203"/>
      <c r="Y624" s="203"/>
      <c r="Z624" s="203"/>
      <c r="AA624" s="203"/>
      <c r="AB624" s="203"/>
      <c r="AC624" s="203"/>
      <c r="AD624" s="203"/>
      <c r="AE624" s="203"/>
      <c r="AF624" s="203"/>
      <c r="AG624" s="203"/>
      <c r="AH624" s="203"/>
      <c r="AI624" s="203"/>
      <c r="AJ624" s="203"/>
      <c r="AK624" s="203"/>
      <c r="AL624" s="203"/>
      <c r="AM624" s="203"/>
      <c r="AN624" s="203"/>
      <c r="AO624" s="203"/>
      <c r="AP624" s="203"/>
      <c r="AQ624" s="203"/>
      <c r="AR624" s="203"/>
      <c r="AS624" s="203"/>
      <c r="AT624" s="203"/>
      <c r="AU624" s="203"/>
      <c r="AV624" s="203"/>
      <c r="AW624" s="203"/>
      <c r="AX624" s="203"/>
      <c r="AY624" s="203"/>
      <c r="AZ624" s="203"/>
      <c r="BA624" s="203"/>
      <c r="BB624" s="203"/>
      <c r="BC624" s="203"/>
      <c r="BD624" s="203"/>
      <c r="BE624" s="203"/>
      <c r="BF624" s="203"/>
      <c r="BG624" s="203"/>
      <c r="BH624" s="203"/>
      <c r="BI624" s="203"/>
      <c r="BJ624" s="203"/>
      <c r="BK624" s="203"/>
      <c r="BL624" s="203"/>
      <c r="BM624" s="56"/>
    </row>
    <row r="625" spans="1:65">
      <c r="A625" s="29"/>
      <c r="B625" s="3" t="s">
        <v>274</v>
      </c>
      <c r="C625" s="28"/>
      <c r="D625" s="23">
        <v>0.22449999999999998</v>
      </c>
      <c r="E625" s="202"/>
      <c r="F625" s="203"/>
      <c r="G625" s="203"/>
      <c r="H625" s="203"/>
      <c r="I625" s="203"/>
      <c r="J625" s="203"/>
      <c r="K625" s="203"/>
      <c r="L625" s="203"/>
      <c r="M625" s="203"/>
      <c r="N625" s="203"/>
      <c r="O625" s="203"/>
      <c r="P625" s="203"/>
      <c r="Q625" s="203"/>
      <c r="R625" s="203"/>
      <c r="S625" s="203"/>
      <c r="T625" s="203"/>
      <c r="U625" s="203"/>
      <c r="V625" s="203"/>
      <c r="W625" s="203"/>
      <c r="X625" s="203"/>
      <c r="Y625" s="203"/>
      <c r="Z625" s="203"/>
      <c r="AA625" s="203"/>
      <c r="AB625" s="203"/>
      <c r="AC625" s="203"/>
      <c r="AD625" s="203"/>
      <c r="AE625" s="203"/>
      <c r="AF625" s="203"/>
      <c r="AG625" s="203"/>
      <c r="AH625" s="203"/>
      <c r="AI625" s="203"/>
      <c r="AJ625" s="203"/>
      <c r="AK625" s="203"/>
      <c r="AL625" s="203"/>
      <c r="AM625" s="203"/>
      <c r="AN625" s="203"/>
      <c r="AO625" s="203"/>
      <c r="AP625" s="203"/>
      <c r="AQ625" s="203"/>
      <c r="AR625" s="203"/>
      <c r="AS625" s="203"/>
      <c r="AT625" s="203"/>
      <c r="AU625" s="203"/>
      <c r="AV625" s="203"/>
      <c r="AW625" s="203"/>
      <c r="AX625" s="203"/>
      <c r="AY625" s="203"/>
      <c r="AZ625" s="203"/>
      <c r="BA625" s="203"/>
      <c r="BB625" s="203"/>
      <c r="BC625" s="203"/>
      <c r="BD625" s="203"/>
      <c r="BE625" s="203"/>
      <c r="BF625" s="203"/>
      <c r="BG625" s="203"/>
      <c r="BH625" s="203"/>
      <c r="BI625" s="203"/>
      <c r="BJ625" s="203"/>
      <c r="BK625" s="203"/>
      <c r="BL625" s="203"/>
      <c r="BM625" s="56"/>
    </row>
    <row r="626" spans="1:65">
      <c r="A626" s="29"/>
      <c r="B626" s="3" t="s">
        <v>275</v>
      </c>
      <c r="C626" s="28"/>
      <c r="D626" s="23">
        <v>3.8686776379877642E-3</v>
      </c>
      <c r="E626" s="202"/>
      <c r="F626" s="203"/>
      <c r="G626" s="203"/>
      <c r="H626" s="203"/>
      <c r="I626" s="203"/>
      <c r="J626" s="203"/>
      <c r="K626" s="203"/>
      <c r="L626" s="203"/>
      <c r="M626" s="203"/>
      <c r="N626" s="203"/>
      <c r="O626" s="203"/>
      <c r="P626" s="203"/>
      <c r="Q626" s="203"/>
      <c r="R626" s="203"/>
      <c r="S626" s="203"/>
      <c r="T626" s="203"/>
      <c r="U626" s="203"/>
      <c r="V626" s="203"/>
      <c r="W626" s="203"/>
      <c r="X626" s="203"/>
      <c r="Y626" s="203"/>
      <c r="Z626" s="203"/>
      <c r="AA626" s="203"/>
      <c r="AB626" s="203"/>
      <c r="AC626" s="203"/>
      <c r="AD626" s="203"/>
      <c r="AE626" s="203"/>
      <c r="AF626" s="203"/>
      <c r="AG626" s="203"/>
      <c r="AH626" s="203"/>
      <c r="AI626" s="203"/>
      <c r="AJ626" s="203"/>
      <c r="AK626" s="203"/>
      <c r="AL626" s="203"/>
      <c r="AM626" s="203"/>
      <c r="AN626" s="203"/>
      <c r="AO626" s="203"/>
      <c r="AP626" s="203"/>
      <c r="AQ626" s="203"/>
      <c r="AR626" s="203"/>
      <c r="AS626" s="203"/>
      <c r="AT626" s="203"/>
      <c r="AU626" s="203"/>
      <c r="AV626" s="203"/>
      <c r="AW626" s="203"/>
      <c r="AX626" s="203"/>
      <c r="AY626" s="203"/>
      <c r="AZ626" s="203"/>
      <c r="BA626" s="203"/>
      <c r="BB626" s="203"/>
      <c r="BC626" s="203"/>
      <c r="BD626" s="203"/>
      <c r="BE626" s="203"/>
      <c r="BF626" s="203"/>
      <c r="BG626" s="203"/>
      <c r="BH626" s="203"/>
      <c r="BI626" s="203"/>
      <c r="BJ626" s="203"/>
      <c r="BK626" s="203"/>
      <c r="BL626" s="203"/>
      <c r="BM626" s="56"/>
    </row>
    <row r="627" spans="1:65">
      <c r="A627" s="29"/>
      <c r="B627" s="3" t="s">
        <v>86</v>
      </c>
      <c r="C627" s="28"/>
      <c r="D627" s="13">
        <v>1.7206868664141277E-2</v>
      </c>
      <c r="E627" s="150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5"/>
    </row>
    <row r="628" spans="1:65">
      <c r="A628" s="29"/>
      <c r="B628" s="3" t="s">
        <v>276</v>
      </c>
      <c r="C628" s="28"/>
      <c r="D628" s="13">
        <v>1.5543122344752192E-15</v>
      </c>
      <c r="E628" s="150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5"/>
    </row>
    <row r="629" spans="1:65">
      <c r="A629" s="29"/>
      <c r="B629" s="45" t="s">
        <v>277</v>
      </c>
      <c r="C629" s="46"/>
      <c r="D629" s="44" t="s">
        <v>278</v>
      </c>
      <c r="E629" s="150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5"/>
    </row>
    <row r="630" spans="1:65">
      <c r="B630" s="30"/>
      <c r="C630" s="20"/>
      <c r="D630" s="20"/>
      <c r="BM630" s="55"/>
    </row>
    <row r="631" spans="1:65" ht="15">
      <c r="B631" s="8" t="s">
        <v>711</v>
      </c>
      <c r="BM631" s="27" t="s">
        <v>286</v>
      </c>
    </row>
    <row r="632" spans="1:65" ht="15">
      <c r="A632" s="24" t="s">
        <v>9</v>
      </c>
      <c r="B632" s="18" t="s">
        <v>110</v>
      </c>
      <c r="C632" s="15" t="s">
        <v>111</v>
      </c>
      <c r="D632" s="16" t="s">
        <v>236</v>
      </c>
      <c r="E632" s="150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7">
        <v>1</v>
      </c>
    </row>
    <row r="633" spans="1:65">
      <c r="A633" s="29"/>
      <c r="B633" s="19" t="s">
        <v>237</v>
      </c>
      <c r="C633" s="9" t="s">
        <v>237</v>
      </c>
      <c r="D633" s="148" t="s">
        <v>263</v>
      </c>
      <c r="E633" s="150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7" t="s">
        <v>3</v>
      </c>
    </row>
    <row r="634" spans="1:65">
      <c r="A634" s="29"/>
      <c r="B634" s="19"/>
      <c r="C634" s="9"/>
      <c r="D634" s="10" t="s">
        <v>341</v>
      </c>
      <c r="E634" s="150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7">
        <v>2</v>
      </c>
    </row>
    <row r="635" spans="1:65">
      <c r="A635" s="29"/>
      <c r="B635" s="19"/>
      <c r="C635" s="9"/>
      <c r="D635" s="25"/>
      <c r="E635" s="150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7">
        <v>2</v>
      </c>
    </row>
    <row r="636" spans="1:65">
      <c r="A636" s="29"/>
      <c r="B636" s="18">
        <v>1</v>
      </c>
      <c r="C636" s="14">
        <v>1</v>
      </c>
      <c r="D636" s="21">
        <v>4.2</v>
      </c>
      <c r="E636" s="150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7">
        <v>1</v>
      </c>
    </row>
    <row r="637" spans="1:65">
      <c r="A637" s="29"/>
      <c r="B637" s="19">
        <v>1</v>
      </c>
      <c r="C637" s="9">
        <v>2</v>
      </c>
      <c r="D637" s="11">
        <v>4.2</v>
      </c>
      <c r="E637" s="150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7">
        <v>37</v>
      </c>
    </row>
    <row r="638" spans="1:65">
      <c r="A638" s="29"/>
      <c r="B638" s="19">
        <v>1</v>
      </c>
      <c r="C638" s="9">
        <v>3</v>
      </c>
      <c r="D638" s="11">
        <v>4.3</v>
      </c>
      <c r="E638" s="150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7">
        <v>16</v>
      </c>
    </row>
    <row r="639" spans="1:65">
      <c r="A639" s="29"/>
      <c r="B639" s="19">
        <v>1</v>
      </c>
      <c r="C639" s="9">
        <v>4</v>
      </c>
      <c r="D639" s="11">
        <v>4.0999999999999996</v>
      </c>
      <c r="E639" s="150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7">
        <v>4.1666666666666696</v>
      </c>
    </row>
    <row r="640" spans="1:65">
      <c r="A640" s="29"/>
      <c r="B640" s="19">
        <v>1</v>
      </c>
      <c r="C640" s="9">
        <v>5</v>
      </c>
      <c r="D640" s="11">
        <v>4.0999999999999996</v>
      </c>
      <c r="E640" s="150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7">
        <v>47</v>
      </c>
    </row>
    <row r="641" spans="1:65">
      <c r="A641" s="29"/>
      <c r="B641" s="19">
        <v>1</v>
      </c>
      <c r="C641" s="9">
        <v>6</v>
      </c>
      <c r="D641" s="11">
        <v>4.0999999999999996</v>
      </c>
      <c r="E641" s="150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5"/>
    </row>
    <row r="642" spans="1:65">
      <c r="A642" s="29"/>
      <c r="B642" s="20" t="s">
        <v>273</v>
      </c>
      <c r="C642" s="12"/>
      <c r="D642" s="22">
        <v>4.166666666666667</v>
      </c>
      <c r="E642" s="150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5"/>
    </row>
    <row r="643" spans="1:65">
      <c r="A643" s="29"/>
      <c r="B643" s="3" t="s">
        <v>274</v>
      </c>
      <c r="C643" s="28"/>
      <c r="D643" s="11">
        <v>4.1500000000000004</v>
      </c>
      <c r="E643" s="150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5"/>
    </row>
    <row r="644" spans="1:65">
      <c r="A644" s="29"/>
      <c r="B644" s="3" t="s">
        <v>275</v>
      </c>
      <c r="C644" s="28"/>
      <c r="D644" s="23">
        <v>8.1649658092772748E-2</v>
      </c>
      <c r="E644" s="150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5"/>
    </row>
    <row r="645" spans="1:65">
      <c r="A645" s="29"/>
      <c r="B645" s="3" t="s">
        <v>86</v>
      </c>
      <c r="C645" s="28"/>
      <c r="D645" s="13">
        <v>1.9595917942265458E-2</v>
      </c>
      <c r="E645" s="150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5"/>
    </row>
    <row r="646" spans="1:65">
      <c r="A646" s="29"/>
      <c r="B646" s="3" t="s">
        <v>276</v>
      </c>
      <c r="C646" s="28"/>
      <c r="D646" s="13">
        <v>-6.6613381477509392E-16</v>
      </c>
      <c r="E646" s="150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5"/>
    </row>
    <row r="647" spans="1:65">
      <c r="A647" s="29"/>
      <c r="B647" s="45" t="s">
        <v>277</v>
      </c>
      <c r="C647" s="46"/>
      <c r="D647" s="44" t="s">
        <v>278</v>
      </c>
      <c r="E647" s="150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5"/>
    </row>
    <row r="648" spans="1:65">
      <c r="B648" s="30"/>
      <c r="C648" s="20"/>
      <c r="D648" s="20"/>
      <c r="BM648" s="55"/>
    </row>
    <row r="649" spans="1:65" ht="15">
      <c r="B649" s="8" t="s">
        <v>712</v>
      </c>
      <c r="BM649" s="27" t="s">
        <v>286</v>
      </c>
    </row>
    <row r="650" spans="1:65" ht="15">
      <c r="A650" s="24" t="s">
        <v>12</v>
      </c>
      <c r="B650" s="18" t="s">
        <v>110</v>
      </c>
      <c r="C650" s="15" t="s">
        <v>111</v>
      </c>
      <c r="D650" s="16" t="s">
        <v>236</v>
      </c>
      <c r="E650" s="150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7">
        <v>1</v>
      </c>
    </row>
    <row r="651" spans="1:65">
      <c r="A651" s="29"/>
      <c r="B651" s="19" t="s">
        <v>237</v>
      </c>
      <c r="C651" s="9" t="s">
        <v>237</v>
      </c>
      <c r="D651" s="148" t="s">
        <v>263</v>
      </c>
      <c r="E651" s="150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7" t="s">
        <v>3</v>
      </c>
    </row>
    <row r="652" spans="1:65">
      <c r="A652" s="29"/>
      <c r="B652" s="19"/>
      <c r="C652" s="9"/>
      <c r="D652" s="10" t="s">
        <v>341</v>
      </c>
      <c r="E652" s="150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7">
        <v>2</v>
      </c>
    </row>
    <row r="653" spans="1:65">
      <c r="A653" s="29"/>
      <c r="B653" s="19"/>
      <c r="C653" s="9"/>
      <c r="D653" s="25"/>
      <c r="E653" s="150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7">
        <v>2</v>
      </c>
    </row>
    <row r="654" spans="1:65">
      <c r="A654" s="29"/>
      <c r="B654" s="18">
        <v>1</v>
      </c>
      <c r="C654" s="14">
        <v>1</v>
      </c>
      <c r="D654" s="21">
        <v>7.5</v>
      </c>
      <c r="E654" s="150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7">
        <v>1</v>
      </c>
    </row>
    <row r="655" spans="1:65">
      <c r="A655" s="29"/>
      <c r="B655" s="19">
        <v>1</v>
      </c>
      <c r="C655" s="9">
        <v>2</v>
      </c>
      <c r="D655" s="11">
        <v>7.5</v>
      </c>
      <c r="E655" s="150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7">
        <v>22</v>
      </c>
    </row>
    <row r="656" spans="1:65">
      <c r="A656" s="29"/>
      <c r="B656" s="19">
        <v>1</v>
      </c>
      <c r="C656" s="9">
        <v>3</v>
      </c>
      <c r="D656" s="11">
        <v>7.4</v>
      </c>
      <c r="E656" s="150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7">
        <v>16</v>
      </c>
    </row>
    <row r="657" spans="1:65">
      <c r="A657" s="29"/>
      <c r="B657" s="19">
        <v>1</v>
      </c>
      <c r="C657" s="9">
        <v>4</v>
      </c>
      <c r="D657" s="11">
        <v>7.4</v>
      </c>
      <c r="E657" s="150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7">
        <v>7.3666666666666698</v>
      </c>
    </row>
    <row r="658" spans="1:65">
      <c r="A658" s="29"/>
      <c r="B658" s="19">
        <v>1</v>
      </c>
      <c r="C658" s="9">
        <v>5</v>
      </c>
      <c r="D658" s="11">
        <v>7.3</v>
      </c>
      <c r="E658" s="150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7">
        <v>48</v>
      </c>
    </row>
    <row r="659" spans="1:65">
      <c r="A659" s="29"/>
      <c r="B659" s="19">
        <v>1</v>
      </c>
      <c r="C659" s="9">
        <v>6</v>
      </c>
      <c r="D659" s="11">
        <v>7.1</v>
      </c>
      <c r="E659" s="150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5"/>
    </row>
    <row r="660" spans="1:65">
      <c r="A660" s="29"/>
      <c r="B660" s="20" t="s">
        <v>273</v>
      </c>
      <c r="C660" s="12"/>
      <c r="D660" s="22">
        <v>7.3666666666666663</v>
      </c>
      <c r="E660" s="150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5"/>
    </row>
    <row r="661" spans="1:65">
      <c r="A661" s="29"/>
      <c r="B661" s="3" t="s">
        <v>274</v>
      </c>
      <c r="C661" s="28"/>
      <c r="D661" s="11">
        <v>7.4</v>
      </c>
      <c r="E661" s="150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5"/>
    </row>
    <row r="662" spans="1:65">
      <c r="A662" s="29"/>
      <c r="B662" s="3" t="s">
        <v>275</v>
      </c>
      <c r="C662" s="28"/>
      <c r="D662" s="23">
        <v>0.15055453054181636</v>
      </c>
      <c r="E662" s="150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5"/>
    </row>
    <row r="663" spans="1:65">
      <c r="A663" s="29"/>
      <c r="B663" s="3" t="s">
        <v>86</v>
      </c>
      <c r="C663" s="28"/>
      <c r="D663" s="13">
        <v>2.0437266589386837E-2</v>
      </c>
      <c r="E663" s="150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5"/>
    </row>
    <row r="664" spans="1:65">
      <c r="A664" s="29"/>
      <c r="B664" s="3" t="s">
        <v>276</v>
      </c>
      <c r="C664" s="28"/>
      <c r="D664" s="13">
        <v>-4.4408920985006262E-16</v>
      </c>
      <c r="E664" s="150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5"/>
    </row>
    <row r="665" spans="1:65">
      <c r="A665" s="29"/>
      <c r="B665" s="45" t="s">
        <v>277</v>
      </c>
      <c r="C665" s="46"/>
      <c r="D665" s="44" t="s">
        <v>278</v>
      </c>
      <c r="E665" s="150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5"/>
    </row>
    <row r="666" spans="1:65">
      <c r="B666" s="30"/>
      <c r="C666" s="20"/>
      <c r="D666" s="20"/>
      <c r="BM666" s="55"/>
    </row>
    <row r="667" spans="1:65" ht="15">
      <c r="B667" s="8" t="s">
        <v>713</v>
      </c>
      <c r="BM667" s="27" t="s">
        <v>286</v>
      </c>
    </row>
    <row r="668" spans="1:65" ht="15">
      <c r="A668" s="24" t="s">
        <v>15</v>
      </c>
      <c r="B668" s="18" t="s">
        <v>110</v>
      </c>
      <c r="C668" s="15" t="s">
        <v>111</v>
      </c>
      <c r="D668" s="16" t="s">
        <v>236</v>
      </c>
      <c r="E668" s="150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7">
        <v>1</v>
      </c>
    </row>
    <row r="669" spans="1:65">
      <c r="A669" s="29"/>
      <c r="B669" s="19" t="s">
        <v>237</v>
      </c>
      <c r="C669" s="9" t="s">
        <v>237</v>
      </c>
      <c r="D669" s="148" t="s">
        <v>263</v>
      </c>
      <c r="E669" s="150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7" t="s">
        <v>3</v>
      </c>
    </row>
    <row r="670" spans="1:65">
      <c r="A670" s="29"/>
      <c r="B670" s="19"/>
      <c r="C670" s="9"/>
      <c r="D670" s="10" t="s">
        <v>341</v>
      </c>
      <c r="E670" s="150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7">
        <v>2</v>
      </c>
    </row>
    <row r="671" spans="1:65">
      <c r="A671" s="29"/>
      <c r="B671" s="19"/>
      <c r="C671" s="9"/>
      <c r="D671" s="25"/>
      <c r="E671" s="150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7">
        <v>2</v>
      </c>
    </row>
    <row r="672" spans="1:65">
      <c r="A672" s="29"/>
      <c r="B672" s="18">
        <v>1</v>
      </c>
      <c r="C672" s="14">
        <v>1</v>
      </c>
      <c r="D672" s="21">
        <v>3.95</v>
      </c>
      <c r="E672" s="150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7">
        <v>1</v>
      </c>
    </row>
    <row r="673" spans="1:65">
      <c r="A673" s="29"/>
      <c r="B673" s="19">
        <v>1</v>
      </c>
      <c r="C673" s="9">
        <v>2</v>
      </c>
      <c r="D673" s="11">
        <v>4</v>
      </c>
      <c r="E673" s="150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7">
        <v>13</v>
      </c>
    </row>
    <row r="674" spans="1:65">
      <c r="A674" s="29"/>
      <c r="B674" s="19">
        <v>1</v>
      </c>
      <c r="C674" s="9">
        <v>3</v>
      </c>
      <c r="D674" s="11">
        <v>3.9</v>
      </c>
      <c r="E674" s="150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7">
        <v>16</v>
      </c>
    </row>
    <row r="675" spans="1:65">
      <c r="A675" s="29"/>
      <c r="B675" s="19">
        <v>1</v>
      </c>
      <c r="C675" s="9">
        <v>4</v>
      </c>
      <c r="D675" s="11">
        <v>3.68</v>
      </c>
      <c r="E675" s="150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7">
        <v>3.9249999999999998</v>
      </c>
    </row>
    <row r="676" spans="1:65">
      <c r="A676" s="29"/>
      <c r="B676" s="19">
        <v>1</v>
      </c>
      <c r="C676" s="9">
        <v>5</v>
      </c>
      <c r="D676" s="11">
        <v>3.75</v>
      </c>
      <c r="E676" s="150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7">
        <v>49</v>
      </c>
    </row>
    <row r="677" spans="1:65">
      <c r="A677" s="29"/>
      <c r="B677" s="19">
        <v>1</v>
      </c>
      <c r="C677" s="9">
        <v>6</v>
      </c>
      <c r="D677" s="11">
        <v>4.2699999999999996</v>
      </c>
      <c r="E677" s="150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5"/>
    </row>
    <row r="678" spans="1:65">
      <c r="A678" s="29"/>
      <c r="B678" s="20" t="s">
        <v>273</v>
      </c>
      <c r="C678" s="12"/>
      <c r="D678" s="22">
        <v>3.9250000000000003</v>
      </c>
      <c r="E678" s="150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5"/>
    </row>
    <row r="679" spans="1:65">
      <c r="A679" s="29"/>
      <c r="B679" s="3" t="s">
        <v>274</v>
      </c>
      <c r="C679" s="28"/>
      <c r="D679" s="11">
        <v>3.9249999999999998</v>
      </c>
      <c r="E679" s="150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5"/>
    </row>
    <row r="680" spans="1:65">
      <c r="A680" s="29"/>
      <c r="B680" s="3" t="s">
        <v>275</v>
      </c>
      <c r="C680" s="28"/>
      <c r="D680" s="23">
        <v>0.20811054754624986</v>
      </c>
      <c r="E680" s="150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5"/>
    </row>
    <row r="681" spans="1:65">
      <c r="A681" s="29"/>
      <c r="B681" s="3" t="s">
        <v>86</v>
      </c>
      <c r="C681" s="28"/>
      <c r="D681" s="13">
        <v>5.3021795553184675E-2</v>
      </c>
      <c r="E681" s="150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5"/>
    </row>
    <row r="682" spans="1:65">
      <c r="A682" s="29"/>
      <c r="B682" s="3" t="s">
        <v>276</v>
      </c>
      <c r="C682" s="28"/>
      <c r="D682" s="13">
        <v>2.2204460492503131E-16</v>
      </c>
      <c r="E682" s="150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5"/>
    </row>
    <row r="683" spans="1:65">
      <c r="A683" s="29"/>
      <c r="B683" s="45" t="s">
        <v>277</v>
      </c>
      <c r="C683" s="46"/>
      <c r="D683" s="44" t="s">
        <v>278</v>
      </c>
      <c r="E683" s="150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5"/>
    </row>
    <row r="684" spans="1:65">
      <c r="B684" s="30"/>
      <c r="C684" s="20"/>
      <c r="D684" s="20"/>
      <c r="BM684" s="55"/>
    </row>
    <row r="685" spans="1:65" ht="15">
      <c r="B685" s="8" t="s">
        <v>714</v>
      </c>
      <c r="BM685" s="27" t="s">
        <v>286</v>
      </c>
    </row>
    <row r="686" spans="1:65" ht="15">
      <c r="A686" s="24" t="s">
        <v>18</v>
      </c>
      <c r="B686" s="18" t="s">
        <v>110</v>
      </c>
      <c r="C686" s="15" t="s">
        <v>111</v>
      </c>
      <c r="D686" s="16" t="s">
        <v>236</v>
      </c>
      <c r="E686" s="150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7">
        <v>1</v>
      </c>
    </row>
    <row r="687" spans="1:65">
      <c r="A687" s="29"/>
      <c r="B687" s="19" t="s">
        <v>237</v>
      </c>
      <c r="C687" s="9" t="s">
        <v>237</v>
      </c>
      <c r="D687" s="148" t="s">
        <v>263</v>
      </c>
      <c r="E687" s="150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7" t="s">
        <v>3</v>
      </c>
    </row>
    <row r="688" spans="1:65">
      <c r="A688" s="29"/>
      <c r="B688" s="19"/>
      <c r="C688" s="9"/>
      <c r="D688" s="10" t="s">
        <v>342</v>
      </c>
      <c r="E688" s="150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7">
        <v>0</v>
      </c>
    </row>
    <row r="689" spans="1:65">
      <c r="A689" s="29"/>
      <c r="B689" s="19"/>
      <c r="C689" s="9"/>
      <c r="D689" s="25"/>
      <c r="E689" s="150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7">
        <v>0</v>
      </c>
    </row>
    <row r="690" spans="1:65">
      <c r="A690" s="29"/>
      <c r="B690" s="18">
        <v>1</v>
      </c>
      <c r="C690" s="14">
        <v>1</v>
      </c>
      <c r="D690" s="221">
        <v>187</v>
      </c>
      <c r="E690" s="223"/>
      <c r="F690" s="224"/>
      <c r="G690" s="224"/>
      <c r="H690" s="224"/>
      <c r="I690" s="224"/>
      <c r="J690" s="224"/>
      <c r="K690" s="224"/>
      <c r="L690" s="224"/>
      <c r="M690" s="224"/>
      <c r="N690" s="224"/>
      <c r="O690" s="224"/>
      <c r="P690" s="224"/>
      <c r="Q690" s="224"/>
      <c r="R690" s="224"/>
      <c r="S690" s="224"/>
      <c r="T690" s="224"/>
      <c r="U690" s="224"/>
      <c r="V690" s="224"/>
      <c r="W690" s="224"/>
      <c r="X690" s="224"/>
      <c r="Y690" s="224"/>
      <c r="Z690" s="224"/>
      <c r="AA690" s="224"/>
      <c r="AB690" s="224"/>
      <c r="AC690" s="224"/>
      <c r="AD690" s="224"/>
      <c r="AE690" s="224"/>
      <c r="AF690" s="224"/>
      <c r="AG690" s="224"/>
      <c r="AH690" s="224"/>
      <c r="AI690" s="224"/>
      <c r="AJ690" s="224"/>
      <c r="AK690" s="224"/>
      <c r="AL690" s="224"/>
      <c r="AM690" s="224"/>
      <c r="AN690" s="224"/>
      <c r="AO690" s="224"/>
      <c r="AP690" s="224"/>
      <c r="AQ690" s="224"/>
      <c r="AR690" s="224"/>
      <c r="AS690" s="224"/>
      <c r="AT690" s="224"/>
      <c r="AU690" s="224"/>
      <c r="AV690" s="224"/>
      <c r="AW690" s="224"/>
      <c r="AX690" s="224"/>
      <c r="AY690" s="224"/>
      <c r="AZ690" s="224"/>
      <c r="BA690" s="224"/>
      <c r="BB690" s="224"/>
      <c r="BC690" s="224"/>
      <c r="BD690" s="224"/>
      <c r="BE690" s="224"/>
      <c r="BF690" s="224"/>
      <c r="BG690" s="224"/>
      <c r="BH690" s="224"/>
      <c r="BI690" s="224"/>
      <c r="BJ690" s="224"/>
      <c r="BK690" s="224"/>
      <c r="BL690" s="224"/>
      <c r="BM690" s="225">
        <v>1</v>
      </c>
    </row>
    <row r="691" spans="1:65">
      <c r="A691" s="29"/>
      <c r="B691" s="19">
        <v>1</v>
      </c>
      <c r="C691" s="9">
        <v>2</v>
      </c>
      <c r="D691" s="226">
        <v>192</v>
      </c>
      <c r="E691" s="223"/>
      <c r="F691" s="224"/>
      <c r="G691" s="224"/>
      <c r="H691" s="224"/>
      <c r="I691" s="224"/>
      <c r="J691" s="224"/>
      <c r="K691" s="224"/>
      <c r="L691" s="224"/>
      <c r="M691" s="224"/>
      <c r="N691" s="224"/>
      <c r="O691" s="224"/>
      <c r="P691" s="224"/>
      <c r="Q691" s="224"/>
      <c r="R691" s="224"/>
      <c r="S691" s="224"/>
      <c r="T691" s="224"/>
      <c r="U691" s="224"/>
      <c r="V691" s="224"/>
      <c r="W691" s="224"/>
      <c r="X691" s="224"/>
      <c r="Y691" s="224"/>
      <c r="Z691" s="224"/>
      <c r="AA691" s="224"/>
      <c r="AB691" s="224"/>
      <c r="AC691" s="224"/>
      <c r="AD691" s="224"/>
      <c r="AE691" s="224"/>
      <c r="AF691" s="224"/>
      <c r="AG691" s="224"/>
      <c r="AH691" s="224"/>
      <c r="AI691" s="224"/>
      <c r="AJ691" s="224"/>
      <c r="AK691" s="224"/>
      <c r="AL691" s="224"/>
      <c r="AM691" s="224"/>
      <c r="AN691" s="224"/>
      <c r="AO691" s="224"/>
      <c r="AP691" s="224"/>
      <c r="AQ691" s="224"/>
      <c r="AR691" s="224"/>
      <c r="AS691" s="224"/>
      <c r="AT691" s="224"/>
      <c r="AU691" s="224"/>
      <c r="AV691" s="224"/>
      <c r="AW691" s="224"/>
      <c r="AX691" s="224"/>
      <c r="AY691" s="224"/>
      <c r="AZ691" s="224"/>
      <c r="BA691" s="224"/>
      <c r="BB691" s="224"/>
      <c r="BC691" s="224"/>
      <c r="BD691" s="224"/>
      <c r="BE691" s="224"/>
      <c r="BF691" s="224"/>
      <c r="BG691" s="224"/>
      <c r="BH691" s="224"/>
      <c r="BI691" s="224"/>
      <c r="BJ691" s="224"/>
      <c r="BK691" s="224"/>
      <c r="BL691" s="224"/>
      <c r="BM691" s="225">
        <v>14</v>
      </c>
    </row>
    <row r="692" spans="1:65">
      <c r="A692" s="29"/>
      <c r="B692" s="19">
        <v>1</v>
      </c>
      <c r="C692" s="9">
        <v>3</v>
      </c>
      <c r="D692" s="226">
        <v>186</v>
      </c>
      <c r="E692" s="223"/>
      <c r="F692" s="224"/>
      <c r="G692" s="224"/>
      <c r="H692" s="224"/>
      <c r="I692" s="224"/>
      <c r="J692" s="224"/>
      <c r="K692" s="224"/>
      <c r="L692" s="224"/>
      <c r="M692" s="224"/>
      <c r="N692" s="224"/>
      <c r="O692" s="224"/>
      <c r="P692" s="224"/>
      <c r="Q692" s="224"/>
      <c r="R692" s="224"/>
      <c r="S692" s="224"/>
      <c r="T692" s="224"/>
      <c r="U692" s="224"/>
      <c r="V692" s="224"/>
      <c r="W692" s="224"/>
      <c r="X692" s="224"/>
      <c r="Y692" s="224"/>
      <c r="Z692" s="224"/>
      <c r="AA692" s="224"/>
      <c r="AB692" s="224"/>
      <c r="AC692" s="224"/>
      <c r="AD692" s="224"/>
      <c r="AE692" s="224"/>
      <c r="AF692" s="224"/>
      <c r="AG692" s="224"/>
      <c r="AH692" s="224"/>
      <c r="AI692" s="224"/>
      <c r="AJ692" s="224"/>
      <c r="AK692" s="224"/>
      <c r="AL692" s="224"/>
      <c r="AM692" s="224"/>
      <c r="AN692" s="224"/>
      <c r="AO692" s="224"/>
      <c r="AP692" s="224"/>
      <c r="AQ692" s="224"/>
      <c r="AR692" s="224"/>
      <c r="AS692" s="224"/>
      <c r="AT692" s="224"/>
      <c r="AU692" s="224"/>
      <c r="AV692" s="224"/>
      <c r="AW692" s="224"/>
      <c r="AX692" s="224"/>
      <c r="AY692" s="224"/>
      <c r="AZ692" s="224"/>
      <c r="BA692" s="224"/>
      <c r="BB692" s="224"/>
      <c r="BC692" s="224"/>
      <c r="BD692" s="224"/>
      <c r="BE692" s="224"/>
      <c r="BF692" s="224"/>
      <c r="BG692" s="224"/>
      <c r="BH692" s="224"/>
      <c r="BI692" s="224"/>
      <c r="BJ692" s="224"/>
      <c r="BK692" s="224"/>
      <c r="BL692" s="224"/>
      <c r="BM692" s="225">
        <v>16</v>
      </c>
    </row>
    <row r="693" spans="1:65">
      <c r="A693" s="29"/>
      <c r="B693" s="19">
        <v>1</v>
      </c>
      <c r="C693" s="9">
        <v>4</v>
      </c>
      <c r="D693" s="226">
        <v>185</v>
      </c>
      <c r="E693" s="223"/>
      <c r="F693" s="224"/>
      <c r="G693" s="224"/>
      <c r="H693" s="224"/>
      <c r="I693" s="224"/>
      <c r="J693" s="224"/>
      <c r="K693" s="224"/>
      <c r="L693" s="224"/>
      <c r="M693" s="224"/>
      <c r="N693" s="224"/>
      <c r="O693" s="224"/>
      <c r="P693" s="224"/>
      <c r="Q693" s="224"/>
      <c r="R693" s="224"/>
      <c r="S693" s="224"/>
      <c r="T693" s="224"/>
      <c r="U693" s="224"/>
      <c r="V693" s="224"/>
      <c r="W693" s="224"/>
      <c r="X693" s="224"/>
      <c r="Y693" s="224"/>
      <c r="Z693" s="224"/>
      <c r="AA693" s="224"/>
      <c r="AB693" s="224"/>
      <c r="AC693" s="224"/>
      <c r="AD693" s="224"/>
      <c r="AE693" s="224"/>
      <c r="AF693" s="224"/>
      <c r="AG693" s="224"/>
      <c r="AH693" s="224"/>
      <c r="AI693" s="224"/>
      <c r="AJ693" s="224"/>
      <c r="AK693" s="224"/>
      <c r="AL693" s="224"/>
      <c r="AM693" s="224"/>
      <c r="AN693" s="224"/>
      <c r="AO693" s="224"/>
      <c r="AP693" s="224"/>
      <c r="AQ693" s="224"/>
      <c r="AR693" s="224"/>
      <c r="AS693" s="224"/>
      <c r="AT693" s="224"/>
      <c r="AU693" s="224"/>
      <c r="AV693" s="224"/>
      <c r="AW693" s="224"/>
      <c r="AX693" s="224"/>
      <c r="AY693" s="224"/>
      <c r="AZ693" s="224"/>
      <c r="BA693" s="224"/>
      <c r="BB693" s="224"/>
      <c r="BC693" s="224"/>
      <c r="BD693" s="224"/>
      <c r="BE693" s="224"/>
      <c r="BF693" s="224"/>
      <c r="BG693" s="224"/>
      <c r="BH693" s="224"/>
      <c r="BI693" s="224"/>
      <c r="BJ693" s="224"/>
      <c r="BK693" s="224"/>
      <c r="BL693" s="224"/>
      <c r="BM693" s="225">
        <v>187.333333333333</v>
      </c>
    </row>
    <row r="694" spans="1:65">
      <c r="A694" s="29"/>
      <c r="B694" s="19">
        <v>1</v>
      </c>
      <c r="C694" s="9">
        <v>5</v>
      </c>
      <c r="D694" s="226">
        <v>186</v>
      </c>
      <c r="E694" s="223"/>
      <c r="F694" s="224"/>
      <c r="G694" s="224"/>
      <c r="H694" s="224"/>
      <c r="I694" s="224"/>
      <c r="J694" s="224"/>
      <c r="K694" s="224"/>
      <c r="L694" s="224"/>
      <c r="M694" s="224"/>
      <c r="N694" s="224"/>
      <c r="O694" s="224"/>
      <c r="P694" s="224"/>
      <c r="Q694" s="224"/>
      <c r="R694" s="224"/>
      <c r="S694" s="224"/>
      <c r="T694" s="224"/>
      <c r="U694" s="224"/>
      <c r="V694" s="224"/>
      <c r="W694" s="224"/>
      <c r="X694" s="224"/>
      <c r="Y694" s="224"/>
      <c r="Z694" s="224"/>
      <c r="AA694" s="224"/>
      <c r="AB694" s="224"/>
      <c r="AC694" s="224"/>
      <c r="AD694" s="224"/>
      <c r="AE694" s="224"/>
      <c r="AF694" s="224"/>
      <c r="AG694" s="224"/>
      <c r="AH694" s="224"/>
      <c r="AI694" s="224"/>
      <c r="AJ694" s="224"/>
      <c r="AK694" s="224"/>
      <c r="AL694" s="224"/>
      <c r="AM694" s="224"/>
      <c r="AN694" s="224"/>
      <c r="AO694" s="224"/>
      <c r="AP694" s="224"/>
      <c r="AQ694" s="224"/>
      <c r="AR694" s="224"/>
      <c r="AS694" s="224"/>
      <c r="AT694" s="224"/>
      <c r="AU694" s="224"/>
      <c r="AV694" s="224"/>
      <c r="AW694" s="224"/>
      <c r="AX694" s="224"/>
      <c r="AY694" s="224"/>
      <c r="AZ694" s="224"/>
      <c r="BA694" s="224"/>
      <c r="BB694" s="224"/>
      <c r="BC694" s="224"/>
      <c r="BD694" s="224"/>
      <c r="BE694" s="224"/>
      <c r="BF694" s="224"/>
      <c r="BG694" s="224"/>
      <c r="BH694" s="224"/>
      <c r="BI694" s="224"/>
      <c r="BJ694" s="224"/>
      <c r="BK694" s="224"/>
      <c r="BL694" s="224"/>
      <c r="BM694" s="225">
        <v>50</v>
      </c>
    </row>
    <row r="695" spans="1:65">
      <c r="A695" s="29"/>
      <c r="B695" s="19">
        <v>1</v>
      </c>
      <c r="C695" s="9">
        <v>6</v>
      </c>
      <c r="D695" s="226">
        <v>188</v>
      </c>
      <c r="E695" s="223"/>
      <c r="F695" s="224"/>
      <c r="G695" s="224"/>
      <c r="H695" s="224"/>
      <c r="I695" s="224"/>
      <c r="J695" s="224"/>
      <c r="K695" s="224"/>
      <c r="L695" s="224"/>
      <c r="M695" s="224"/>
      <c r="N695" s="224"/>
      <c r="O695" s="224"/>
      <c r="P695" s="224"/>
      <c r="Q695" s="224"/>
      <c r="R695" s="224"/>
      <c r="S695" s="224"/>
      <c r="T695" s="224"/>
      <c r="U695" s="224"/>
      <c r="V695" s="224"/>
      <c r="W695" s="224"/>
      <c r="X695" s="224"/>
      <c r="Y695" s="224"/>
      <c r="Z695" s="224"/>
      <c r="AA695" s="224"/>
      <c r="AB695" s="224"/>
      <c r="AC695" s="224"/>
      <c r="AD695" s="224"/>
      <c r="AE695" s="224"/>
      <c r="AF695" s="224"/>
      <c r="AG695" s="224"/>
      <c r="AH695" s="224"/>
      <c r="AI695" s="224"/>
      <c r="AJ695" s="224"/>
      <c r="AK695" s="224"/>
      <c r="AL695" s="224"/>
      <c r="AM695" s="224"/>
      <c r="AN695" s="224"/>
      <c r="AO695" s="224"/>
      <c r="AP695" s="224"/>
      <c r="AQ695" s="224"/>
      <c r="AR695" s="224"/>
      <c r="AS695" s="224"/>
      <c r="AT695" s="224"/>
      <c r="AU695" s="224"/>
      <c r="AV695" s="224"/>
      <c r="AW695" s="224"/>
      <c r="AX695" s="224"/>
      <c r="AY695" s="224"/>
      <c r="AZ695" s="224"/>
      <c r="BA695" s="224"/>
      <c r="BB695" s="224"/>
      <c r="BC695" s="224"/>
      <c r="BD695" s="224"/>
      <c r="BE695" s="224"/>
      <c r="BF695" s="224"/>
      <c r="BG695" s="224"/>
      <c r="BH695" s="224"/>
      <c r="BI695" s="224"/>
      <c r="BJ695" s="224"/>
      <c r="BK695" s="224"/>
      <c r="BL695" s="224"/>
      <c r="BM695" s="228"/>
    </row>
    <row r="696" spans="1:65">
      <c r="A696" s="29"/>
      <c r="B696" s="20" t="s">
        <v>273</v>
      </c>
      <c r="C696" s="12"/>
      <c r="D696" s="229">
        <v>187.33333333333334</v>
      </c>
      <c r="E696" s="223"/>
      <c r="F696" s="224"/>
      <c r="G696" s="224"/>
      <c r="H696" s="224"/>
      <c r="I696" s="224"/>
      <c r="J696" s="224"/>
      <c r="K696" s="224"/>
      <c r="L696" s="224"/>
      <c r="M696" s="224"/>
      <c r="N696" s="224"/>
      <c r="O696" s="224"/>
      <c r="P696" s="224"/>
      <c r="Q696" s="224"/>
      <c r="R696" s="224"/>
      <c r="S696" s="224"/>
      <c r="T696" s="224"/>
      <c r="U696" s="224"/>
      <c r="V696" s="224"/>
      <c r="W696" s="224"/>
      <c r="X696" s="224"/>
      <c r="Y696" s="224"/>
      <c r="Z696" s="224"/>
      <c r="AA696" s="224"/>
      <c r="AB696" s="224"/>
      <c r="AC696" s="224"/>
      <c r="AD696" s="224"/>
      <c r="AE696" s="224"/>
      <c r="AF696" s="224"/>
      <c r="AG696" s="224"/>
      <c r="AH696" s="224"/>
      <c r="AI696" s="224"/>
      <c r="AJ696" s="224"/>
      <c r="AK696" s="224"/>
      <c r="AL696" s="224"/>
      <c r="AM696" s="224"/>
      <c r="AN696" s="224"/>
      <c r="AO696" s="224"/>
      <c r="AP696" s="224"/>
      <c r="AQ696" s="224"/>
      <c r="AR696" s="224"/>
      <c r="AS696" s="224"/>
      <c r="AT696" s="224"/>
      <c r="AU696" s="224"/>
      <c r="AV696" s="224"/>
      <c r="AW696" s="224"/>
      <c r="AX696" s="224"/>
      <c r="AY696" s="224"/>
      <c r="AZ696" s="224"/>
      <c r="BA696" s="224"/>
      <c r="BB696" s="224"/>
      <c r="BC696" s="224"/>
      <c r="BD696" s="224"/>
      <c r="BE696" s="224"/>
      <c r="BF696" s="224"/>
      <c r="BG696" s="224"/>
      <c r="BH696" s="224"/>
      <c r="BI696" s="224"/>
      <c r="BJ696" s="224"/>
      <c r="BK696" s="224"/>
      <c r="BL696" s="224"/>
      <c r="BM696" s="228"/>
    </row>
    <row r="697" spans="1:65">
      <c r="A697" s="29"/>
      <c r="B697" s="3" t="s">
        <v>274</v>
      </c>
      <c r="C697" s="28"/>
      <c r="D697" s="226">
        <v>186.5</v>
      </c>
      <c r="E697" s="223"/>
      <c r="F697" s="224"/>
      <c r="G697" s="224"/>
      <c r="H697" s="224"/>
      <c r="I697" s="224"/>
      <c r="J697" s="224"/>
      <c r="K697" s="224"/>
      <c r="L697" s="224"/>
      <c r="M697" s="224"/>
      <c r="N697" s="224"/>
      <c r="O697" s="224"/>
      <c r="P697" s="224"/>
      <c r="Q697" s="224"/>
      <c r="R697" s="224"/>
      <c r="S697" s="224"/>
      <c r="T697" s="224"/>
      <c r="U697" s="224"/>
      <c r="V697" s="224"/>
      <c r="W697" s="224"/>
      <c r="X697" s="224"/>
      <c r="Y697" s="224"/>
      <c r="Z697" s="224"/>
      <c r="AA697" s="224"/>
      <c r="AB697" s="224"/>
      <c r="AC697" s="224"/>
      <c r="AD697" s="224"/>
      <c r="AE697" s="224"/>
      <c r="AF697" s="224"/>
      <c r="AG697" s="224"/>
      <c r="AH697" s="224"/>
      <c r="AI697" s="224"/>
      <c r="AJ697" s="224"/>
      <c r="AK697" s="224"/>
      <c r="AL697" s="224"/>
      <c r="AM697" s="224"/>
      <c r="AN697" s="224"/>
      <c r="AO697" s="224"/>
      <c r="AP697" s="224"/>
      <c r="AQ697" s="224"/>
      <c r="AR697" s="224"/>
      <c r="AS697" s="224"/>
      <c r="AT697" s="224"/>
      <c r="AU697" s="224"/>
      <c r="AV697" s="224"/>
      <c r="AW697" s="224"/>
      <c r="AX697" s="224"/>
      <c r="AY697" s="224"/>
      <c r="AZ697" s="224"/>
      <c r="BA697" s="224"/>
      <c r="BB697" s="224"/>
      <c r="BC697" s="224"/>
      <c r="BD697" s="224"/>
      <c r="BE697" s="224"/>
      <c r="BF697" s="224"/>
      <c r="BG697" s="224"/>
      <c r="BH697" s="224"/>
      <c r="BI697" s="224"/>
      <c r="BJ697" s="224"/>
      <c r="BK697" s="224"/>
      <c r="BL697" s="224"/>
      <c r="BM697" s="228"/>
    </row>
    <row r="698" spans="1:65">
      <c r="A698" s="29"/>
      <c r="B698" s="3" t="s">
        <v>275</v>
      </c>
      <c r="C698" s="28"/>
      <c r="D698" s="226">
        <v>2.503331114069145</v>
      </c>
      <c r="E698" s="223"/>
      <c r="F698" s="224"/>
      <c r="G698" s="224"/>
      <c r="H698" s="224"/>
      <c r="I698" s="224"/>
      <c r="J698" s="224"/>
      <c r="K698" s="224"/>
      <c r="L698" s="224"/>
      <c r="M698" s="224"/>
      <c r="N698" s="224"/>
      <c r="O698" s="224"/>
      <c r="P698" s="224"/>
      <c r="Q698" s="224"/>
      <c r="R698" s="224"/>
      <c r="S698" s="224"/>
      <c r="T698" s="224"/>
      <c r="U698" s="224"/>
      <c r="V698" s="224"/>
      <c r="W698" s="224"/>
      <c r="X698" s="224"/>
      <c r="Y698" s="224"/>
      <c r="Z698" s="224"/>
      <c r="AA698" s="224"/>
      <c r="AB698" s="224"/>
      <c r="AC698" s="224"/>
      <c r="AD698" s="224"/>
      <c r="AE698" s="224"/>
      <c r="AF698" s="224"/>
      <c r="AG698" s="224"/>
      <c r="AH698" s="224"/>
      <c r="AI698" s="224"/>
      <c r="AJ698" s="224"/>
      <c r="AK698" s="224"/>
      <c r="AL698" s="224"/>
      <c r="AM698" s="224"/>
      <c r="AN698" s="224"/>
      <c r="AO698" s="224"/>
      <c r="AP698" s="224"/>
      <c r="AQ698" s="224"/>
      <c r="AR698" s="224"/>
      <c r="AS698" s="224"/>
      <c r="AT698" s="224"/>
      <c r="AU698" s="224"/>
      <c r="AV698" s="224"/>
      <c r="AW698" s="224"/>
      <c r="AX698" s="224"/>
      <c r="AY698" s="224"/>
      <c r="AZ698" s="224"/>
      <c r="BA698" s="224"/>
      <c r="BB698" s="224"/>
      <c r="BC698" s="224"/>
      <c r="BD698" s="224"/>
      <c r="BE698" s="224"/>
      <c r="BF698" s="224"/>
      <c r="BG698" s="224"/>
      <c r="BH698" s="224"/>
      <c r="BI698" s="224"/>
      <c r="BJ698" s="224"/>
      <c r="BK698" s="224"/>
      <c r="BL698" s="224"/>
      <c r="BM698" s="228"/>
    </row>
    <row r="699" spans="1:65">
      <c r="A699" s="29"/>
      <c r="B699" s="3" t="s">
        <v>86</v>
      </c>
      <c r="C699" s="28"/>
      <c r="D699" s="13">
        <v>1.3362977477237428E-2</v>
      </c>
      <c r="E699" s="150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5"/>
    </row>
    <row r="700" spans="1:65">
      <c r="A700" s="29"/>
      <c r="B700" s="3" t="s">
        <v>276</v>
      </c>
      <c r="C700" s="28"/>
      <c r="D700" s="13">
        <v>1.7763568394002505E-15</v>
      </c>
      <c r="E700" s="150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5"/>
    </row>
    <row r="701" spans="1:65">
      <c r="A701" s="29"/>
      <c r="B701" s="45" t="s">
        <v>277</v>
      </c>
      <c r="C701" s="46"/>
      <c r="D701" s="44" t="s">
        <v>278</v>
      </c>
      <c r="E701" s="150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5"/>
    </row>
    <row r="702" spans="1:65">
      <c r="B702" s="30"/>
      <c r="C702" s="20"/>
      <c r="D702" s="20"/>
      <c r="BM702" s="55"/>
    </row>
    <row r="703" spans="1:65" ht="15">
      <c r="B703" s="8" t="s">
        <v>715</v>
      </c>
      <c r="BM703" s="27" t="s">
        <v>286</v>
      </c>
    </row>
    <row r="704" spans="1:65" ht="15">
      <c r="A704" s="24" t="s">
        <v>21</v>
      </c>
      <c r="B704" s="18" t="s">
        <v>110</v>
      </c>
      <c r="C704" s="15" t="s">
        <v>111</v>
      </c>
      <c r="D704" s="16" t="s">
        <v>236</v>
      </c>
      <c r="E704" s="150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7">
        <v>1</v>
      </c>
    </row>
    <row r="705" spans="1:65">
      <c r="A705" s="29"/>
      <c r="B705" s="19" t="s">
        <v>237</v>
      </c>
      <c r="C705" s="9" t="s">
        <v>237</v>
      </c>
      <c r="D705" s="148" t="s">
        <v>263</v>
      </c>
      <c r="E705" s="150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7" t="s">
        <v>3</v>
      </c>
    </row>
    <row r="706" spans="1:65">
      <c r="A706" s="29"/>
      <c r="B706" s="19"/>
      <c r="C706" s="9"/>
      <c r="D706" s="10" t="s">
        <v>341</v>
      </c>
      <c r="E706" s="150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7">
        <v>2</v>
      </c>
    </row>
    <row r="707" spans="1:65">
      <c r="A707" s="29"/>
      <c r="B707" s="19"/>
      <c r="C707" s="9"/>
      <c r="D707" s="25"/>
      <c r="E707" s="150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7">
        <v>2</v>
      </c>
    </row>
    <row r="708" spans="1:65">
      <c r="A708" s="29"/>
      <c r="B708" s="18">
        <v>1</v>
      </c>
      <c r="C708" s="14">
        <v>1</v>
      </c>
      <c r="D708" s="21">
        <v>1.4</v>
      </c>
      <c r="E708" s="150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7">
        <v>1</v>
      </c>
    </row>
    <row r="709" spans="1:65">
      <c r="A709" s="29"/>
      <c r="B709" s="19">
        <v>1</v>
      </c>
      <c r="C709" s="9">
        <v>2</v>
      </c>
      <c r="D709" s="11">
        <v>1.36</v>
      </c>
      <c r="E709" s="150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7">
        <v>25</v>
      </c>
    </row>
    <row r="710" spans="1:65">
      <c r="A710" s="29"/>
      <c r="B710" s="19">
        <v>1</v>
      </c>
      <c r="C710" s="9">
        <v>3</v>
      </c>
      <c r="D710" s="11">
        <v>1.37</v>
      </c>
      <c r="E710" s="150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7">
        <v>16</v>
      </c>
    </row>
    <row r="711" spans="1:65">
      <c r="A711" s="29"/>
      <c r="B711" s="19">
        <v>1</v>
      </c>
      <c r="C711" s="9">
        <v>4</v>
      </c>
      <c r="D711" s="11">
        <v>1.35</v>
      </c>
      <c r="E711" s="150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7">
        <v>1.3683333333333301</v>
      </c>
    </row>
    <row r="712" spans="1:65">
      <c r="A712" s="29"/>
      <c r="B712" s="19">
        <v>1</v>
      </c>
      <c r="C712" s="9">
        <v>5</v>
      </c>
      <c r="D712" s="11">
        <v>1.37</v>
      </c>
      <c r="E712" s="150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7">
        <v>51</v>
      </c>
    </row>
    <row r="713" spans="1:65">
      <c r="A713" s="29"/>
      <c r="B713" s="19">
        <v>1</v>
      </c>
      <c r="C713" s="9">
        <v>6</v>
      </c>
      <c r="D713" s="11">
        <v>1.36</v>
      </c>
      <c r="E713" s="150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5"/>
    </row>
    <row r="714" spans="1:65">
      <c r="A714" s="29"/>
      <c r="B714" s="20" t="s">
        <v>273</v>
      </c>
      <c r="C714" s="12"/>
      <c r="D714" s="22">
        <v>1.3683333333333334</v>
      </c>
      <c r="E714" s="150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5"/>
    </row>
    <row r="715" spans="1:65">
      <c r="A715" s="29"/>
      <c r="B715" s="3" t="s">
        <v>274</v>
      </c>
      <c r="C715" s="28"/>
      <c r="D715" s="11">
        <v>1.3650000000000002</v>
      </c>
      <c r="E715" s="150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5"/>
    </row>
    <row r="716" spans="1:65">
      <c r="A716" s="29"/>
      <c r="B716" s="3" t="s">
        <v>275</v>
      </c>
      <c r="C716" s="28"/>
      <c r="D716" s="23">
        <v>1.7224014243685019E-2</v>
      </c>
      <c r="E716" s="150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5"/>
    </row>
    <row r="717" spans="1:65">
      <c r="A717" s="29"/>
      <c r="B717" s="3" t="s">
        <v>86</v>
      </c>
      <c r="C717" s="28"/>
      <c r="D717" s="13">
        <v>1.2587586536188808E-2</v>
      </c>
      <c r="E717" s="150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5"/>
    </row>
    <row r="718" spans="1:65">
      <c r="A718" s="29"/>
      <c r="B718" s="3" t="s">
        <v>276</v>
      </c>
      <c r="C718" s="28"/>
      <c r="D718" s="13">
        <v>2.4424906541753444E-15</v>
      </c>
      <c r="E718" s="150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5"/>
    </row>
    <row r="719" spans="1:65">
      <c r="A719" s="29"/>
      <c r="B719" s="45" t="s">
        <v>277</v>
      </c>
      <c r="C719" s="46"/>
      <c r="D719" s="44" t="s">
        <v>278</v>
      </c>
      <c r="E719" s="150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5"/>
    </row>
    <row r="720" spans="1:65">
      <c r="B720" s="30"/>
      <c r="C720" s="20"/>
      <c r="D720" s="20"/>
      <c r="BM720" s="55"/>
    </row>
    <row r="721" spans="1:65" ht="15">
      <c r="B721" s="8" t="s">
        <v>716</v>
      </c>
      <c r="BM721" s="27" t="s">
        <v>286</v>
      </c>
    </row>
    <row r="722" spans="1:65" ht="15">
      <c r="A722" s="24" t="s">
        <v>24</v>
      </c>
      <c r="B722" s="18" t="s">
        <v>110</v>
      </c>
      <c r="C722" s="15" t="s">
        <v>111</v>
      </c>
      <c r="D722" s="16" t="s">
        <v>236</v>
      </c>
      <c r="E722" s="150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7">
        <v>1</v>
      </c>
    </row>
    <row r="723" spans="1:65">
      <c r="A723" s="29"/>
      <c r="B723" s="19" t="s">
        <v>237</v>
      </c>
      <c r="C723" s="9" t="s">
        <v>237</v>
      </c>
      <c r="D723" s="148" t="s">
        <v>263</v>
      </c>
      <c r="E723" s="150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7" t="s">
        <v>3</v>
      </c>
    </row>
    <row r="724" spans="1:65">
      <c r="A724" s="29"/>
      <c r="B724" s="19"/>
      <c r="C724" s="9"/>
      <c r="D724" s="10" t="s">
        <v>341</v>
      </c>
      <c r="E724" s="150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7">
        <v>2</v>
      </c>
    </row>
    <row r="725" spans="1:65">
      <c r="A725" s="29"/>
      <c r="B725" s="19"/>
      <c r="C725" s="9"/>
      <c r="D725" s="25"/>
      <c r="E725" s="150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7">
        <v>2</v>
      </c>
    </row>
    <row r="726" spans="1:65">
      <c r="A726" s="29"/>
      <c r="B726" s="18">
        <v>1</v>
      </c>
      <c r="C726" s="14">
        <v>1</v>
      </c>
      <c r="D726" s="21">
        <v>0.74</v>
      </c>
      <c r="E726" s="150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7">
        <v>1</v>
      </c>
    </row>
    <row r="727" spans="1:65">
      <c r="A727" s="29"/>
      <c r="B727" s="19">
        <v>1</v>
      </c>
      <c r="C727" s="9">
        <v>2</v>
      </c>
      <c r="D727" s="11">
        <v>0.71</v>
      </c>
      <c r="E727" s="150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7">
        <v>26</v>
      </c>
    </row>
    <row r="728" spans="1:65">
      <c r="A728" s="29"/>
      <c r="B728" s="19">
        <v>1</v>
      </c>
      <c r="C728" s="9">
        <v>3</v>
      </c>
      <c r="D728" s="11">
        <v>0.73</v>
      </c>
      <c r="E728" s="150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7">
        <v>16</v>
      </c>
    </row>
    <row r="729" spans="1:65">
      <c r="A729" s="29"/>
      <c r="B729" s="19">
        <v>1</v>
      </c>
      <c r="C729" s="9">
        <v>4</v>
      </c>
      <c r="D729" s="11">
        <v>0.71</v>
      </c>
      <c r="E729" s="150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7">
        <v>0.71666666666666701</v>
      </c>
    </row>
    <row r="730" spans="1:65">
      <c r="A730" s="29"/>
      <c r="B730" s="19">
        <v>1</v>
      </c>
      <c r="C730" s="9">
        <v>5</v>
      </c>
      <c r="D730" s="11">
        <v>0.71</v>
      </c>
      <c r="E730" s="150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7">
        <v>52</v>
      </c>
    </row>
    <row r="731" spans="1:65">
      <c r="A731" s="29"/>
      <c r="B731" s="19">
        <v>1</v>
      </c>
      <c r="C731" s="9">
        <v>6</v>
      </c>
      <c r="D731" s="11">
        <v>0.7</v>
      </c>
      <c r="E731" s="150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5"/>
    </row>
    <row r="732" spans="1:65">
      <c r="A732" s="29"/>
      <c r="B732" s="20" t="s">
        <v>273</v>
      </c>
      <c r="C732" s="12"/>
      <c r="D732" s="22">
        <v>0.71666666666666667</v>
      </c>
      <c r="E732" s="150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5"/>
    </row>
    <row r="733" spans="1:65">
      <c r="A733" s="29"/>
      <c r="B733" s="3" t="s">
        <v>274</v>
      </c>
      <c r="C733" s="28"/>
      <c r="D733" s="11">
        <v>0.71</v>
      </c>
      <c r="E733" s="150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5"/>
    </row>
    <row r="734" spans="1:65">
      <c r="A734" s="29"/>
      <c r="B734" s="3" t="s">
        <v>275</v>
      </c>
      <c r="C734" s="28"/>
      <c r="D734" s="23">
        <v>1.5055453054181633E-2</v>
      </c>
      <c r="E734" s="150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5"/>
    </row>
    <row r="735" spans="1:65">
      <c r="A735" s="29"/>
      <c r="B735" s="3" t="s">
        <v>86</v>
      </c>
      <c r="C735" s="28"/>
      <c r="D735" s="13">
        <v>2.100760891281158E-2</v>
      </c>
      <c r="E735" s="150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5"/>
    </row>
    <row r="736" spans="1:65">
      <c r="A736" s="29"/>
      <c r="B736" s="3" t="s">
        <v>276</v>
      </c>
      <c r="C736" s="28"/>
      <c r="D736" s="13">
        <v>-4.4408920985006262E-16</v>
      </c>
      <c r="E736" s="150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5"/>
    </row>
    <row r="737" spans="1:65">
      <c r="A737" s="29"/>
      <c r="B737" s="45" t="s">
        <v>277</v>
      </c>
      <c r="C737" s="46"/>
      <c r="D737" s="44" t="s">
        <v>278</v>
      </c>
      <c r="E737" s="150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5"/>
    </row>
    <row r="738" spans="1:65">
      <c r="B738" s="30"/>
      <c r="C738" s="20"/>
      <c r="D738" s="20"/>
      <c r="BM738" s="55"/>
    </row>
    <row r="739" spans="1:65" ht="15">
      <c r="B739" s="8" t="s">
        <v>717</v>
      </c>
      <c r="BM739" s="27" t="s">
        <v>286</v>
      </c>
    </row>
    <row r="740" spans="1:65" ht="15">
      <c r="A740" s="24" t="s">
        <v>30</v>
      </c>
      <c r="B740" s="18" t="s">
        <v>110</v>
      </c>
      <c r="C740" s="15" t="s">
        <v>111</v>
      </c>
      <c r="D740" s="16" t="s">
        <v>236</v>
      </c>
      <c r="E740" s="150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7">
        <v>1</v>
      </c>
    </row>
    <row r="741" spans="1:65">
      <c r="A741" s="29"/>
      <c r="B741" s="19" t="s">
        <v>237</v>
      </c>
      <c r="C741" s="9" t="s">
        <v>237</v>
      </c>
      <c r="D741" s="148" t="s">
        <v>263</v>
      </c>
      <c r="E741" s="150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7" t="s">
        <v>3</v>
      </c>
    </row>
    <row r="742" spans="1:65">
      <c r="A742" s="29"/>
      <c r="B742" s="19"/>
      <c r="C742" s="9"/>
      <c r="D742" s="10" t="s">
        <v>341</v>
      </c>
      <c r="E742" s="150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7">
        <v>1</v>
      </c>
    </row>
    <row r="743" spans="1:65">
      <c r="A743" s="29"/>
      <c r="B743" s="19"/>
      <c r="C743" s="9"/>
      <c r="D743" s="25"/>
      <c r="E743" s="150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7">
        <v>1</v>
      </c>
    </row>
    <row r="744" spans="1:65">
      <c r="A744" s="29"/>
      <c r="B744" s="18">
        <v>1</v>
      </c>
      <c r="C744" s="14">
        <v>1</v>
      </c>
      <c r="D744" s="210">
        <v>13.9</v>
      </c>
      <c r="E744" s="212"/>
      <c r="F744" s="213"/>
      <c r="G744" s="213"/>
      <c r="H744" s="213"/>
      <c r="I744" s="213"/>
      <c r="J744" s="213"/>
      <c r="K744" s="213"/>
      <c r="L744" s="213"/>
      <c r="M744" s="213"/>
      <c r="N744" s="213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213"/>
      <c r="AT744" s="213"/>
      <c r="AU744" s="213"/>
      <c r="AV744" s="213"/>
      <c r="AW744" s="213"/>
      <c r="AX744" s="213"/>
      <c r="AY744" s="213"/>
      <c r="AZ744" s="213"/>
      <c r="BA744" s="213"/>
      <c r="BB744" s="213"/>
      <c r="BC744" s="213"/>
      <c r="BD744" s="213"/>
      <c r="BE744" s="213"/>
      <c r="BF744" s="213"/>
      <c r="BG744" s="213"/>
      <c r="BH744" s="213"/>
      <c r="BI744" s="213"/>
      <c r="BJ744" s="213"/>
      <c r="BK744" s="213"/>
      <c r="BL744" s="213"/>
      <c r="BM744" s="214">
        <v>1</v>
      </c>
    </row>
    <row r="745" spans="1:65">
      <c r="A745" s="29"/>
      <c r="B745" s="19">
        <v>1</v>
      </c>
      <c r="C745" s="9">
        <v>2</v>
      </c>
      <c r="D745" s="215">
        <v>13.7</v>
      </c>
      <c r="E745" s="212"/>
      <c r="F745" s="213"/>
      <c r="G745" s="213"/>
      <c r="H745" s="213"/>
      <c r="I745" s="213"/>
      <c r="J745" s="213"/>
      <c r="K745" s="213"/>
      <c r="L745" s="213"/>
      <c r="M745" s="213"/>
      <c r="N745" s="213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3"/>
      <c r="AT745" s="213"/>
      <c r="AU745" s="213"/>
      <c r="AV745" s="213"/>
      <c r="AW745" s="213"/>
      <c r="AX745" s="213"/>
      <c r="AY745" s="213"/>
      <c r="AZ745" s="213"/>
      <c r="BA745" s="213"/>
      <c r="BB745" s="213"/>
      <c r="BC745" s="213"/>
      <c r="BD745" s="213"/>
      <c r="BE745" s="213"/>
      <c r="BF745" s="213"/>
      <c r="BG745" s="213"/>
      <c r="BH745" s="213"/>
      <c r="BI745" s="213"/>
      <c r="BJ745" s="213"/>
      <c r="BK745" s="213"/>
      <c r="BL745" s="213"/>
      <c r="BM745" s="214">
        <v>28</v>
      </c>
    </row>
    <row r="746" spans="1:65">
      <c r="A746" s="29"/>
      <c r="B746" s="19">
        <v>1</v>
      </c>
      <c r="C746" s="9">
        <v>3</v>
      </c>
      <c r="D746" s="215">
        <v>13.4</v>
      </c>
      <c r="E746" s="212"/>
      <c r="F746" s="213"/>
      <c r="G746" s="213"/>
      <c r="H746" s="213"/>
      <c r="I746" s="213"/>
      <c r="J746" s="213"/>
      <c r="K746" s="213"/>
      <c r="L746" s="213"/>
      <c r="M746" s="213"/>
      <c r="N746" s="213"/>
      <c r="O746" s="213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  <c r="AL746" s="213"/>
      <c r="AM746" s="213"/>
      <c r="AN746" s="213"/>
      <c r="AO746" s="213"/>
      <c r="AP746" s="213"/>
      <c r="AQ746" s="213"/>
      <c r="AR746" s="213"/>
      <c r="AS746" s="213"/>
      <c r="AT746" s="213"/>
      <c r="AU746" s="213"/>
      <c r="AV746" s="213"/>
      <c r="AW746" s="213"/>
      <c r="AX746" s="213"/>
      <c r="AY746" s="213"/>
      <c r="AZ746" s="213"/>
      <c r="BA746" s="213"/>
      <c r="BB746" s="213"/>
      <c r="BC746" s="213"/>
      <c r="BD746" s="213"/>
      <c r="BE746" s="213"/>
      <c r="BF746" s="213"/>
      <c r="BG746" s="213"/>
      <c r="BH746" s="213"/>
      <c r="BI746" s="213"/>
      <c r="BJ746" s="213"/>
      <c r="BK746" s="213"/>
      <c r="BL746" s="213"/>
      <c r="BM746" s="214">
        <v>16</v>
      </c>
    </row>
    <row r="747" spans="1:65">
      <c r="A747" s="29"/>
      <c r="B747" s="19">
        <v>1</v>
      </c>
      <c r="C747" s="9">
        <v>4</v>
      </c>
      <c r="D747" s="215">
        <v>13.4</v>
      </c>
      <c r="E747" s="212"/>
      <c r="F747" s="213"/>
      <c r="G747" s="213"/>
      <c r="H747" s="213"/>
      <c r="I747" s="213"/>
      <c r="J747" s="213"/>
      <c r="K747" s="213"/>
      <c r="L747" s="213"/>
      <c r="M747" s="213"/>
      <c r="N747" s="213"/>
      <c r="O747" s="213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  <c r="AI747" s="213"/>
      <c r="AJ747" s="213"/>
      <c r="AK747" s="213"/>
      <c r="AL747" s="213"/>
      <c r="AM747" s="213"/>
      <c r="AN747" s="213"/>
      <c r="AO747" s="213"/>
      <c r="AP747" s="213"/>
      <c r="AQ747" s="213"/>
      <c r="AR747" s="213"/>
      <c r="AS747" s="213"/>
      <c r="AT747" s="213"/>
      <c r="AU747" s="213"/>
      <c r="AV747" s="213"/>
      <c r="AW747" s="213"/>
      <c r="AX747" s="213"/>
      <c r="AY747" s="213"/>
      <c r="AZ747" s="213"/>
      <c r="BA747" s="213"/>
      <c r="BB747" s="213"/>
      <c r="BC747" s="213"/>
      <c r="BD747" s="213"/>
      <c r="BE747" s="213"/>
      <c r="BF747" s="213"/>
      <c r="BG747" s="213"/>
      <c r="BH747" s="213"/>
      <c r="BI747" s="213"/>
      <c r="BJ747" s="213"/>
      <c r="BK747" s="213"/>
      <c r="BL747" s="213"/>
      <c r="BM747" s="214">
        <v>13.533333333333299</v>
      </c>
    </row>
    <row r="748" spans="1:65">
      <c r="A748" s="29"/>
      <c r="B748" s="19">
        <v>1</v>
      </c>
      <c r="C748" s="9">
        <v>5</v>
      </c>
      <c r="D748" s="215">
        <v>13.4</v>
      </c>
      <c r="E748" s="212"/>
      <c r="F748" s="213"/>
      <c r="G748" s="213"/>
      <c r="H748" s="213"/>
      <c r="I748" s="213"/>
      <c r="J748" s="213"/>
      <c r="K748" s="213"/>
      <c r="L748" s="213"/>
      <c r="M748" s="213"/>
      <c r="N748" s="213"/>
      <c r="O748" s="213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  <c r="AI748" s="213"/>
      <c r="AJ748" s="213"/>
      <c r="AK748" s="213"/>
      <c r="AL748" s="213"/>
      <c r="AM748" s="213"/>
      <c r="AN748" s="213"/>
      <c r="AO748" s="213"/>
      <c r="AP748" s="213"/>
      <c r="AQ748" s="213"/>
      <c r="AR748" s="213"/>
      <c r="AS748" s="213"/>
      <c r="AT748" s="213"/>
      <c r="AU748" s="213"/>
      <c r="AV748" s="213"/>
      <c r="AW748" s="213"/>
      <c r="AX748" s="213"/>
      <c r="AY748" s="213"/>
      <c r="AZ748" s="213"/>
      <c r="BA748" s="213"/>
      <c r="BB748" s="213"/>
      <c r="BC748" s="213"/>
      <c r="BD748" s="213"/>
      <c r="BE748" s="213"/>
      <c r="BF748" s="213"/>
      <c r="BG748" s="213"/>
      <c r="BH748" s="213"/>
      <c r="BI748" s="213"/>
      <c r="BJ748" s="213"/>
      <c r="BK748" s="213"/>
      <c r="BL748" s="213"/>
      <c r="BM748" s="214">
        <v>53</v>
      </c>
    </row>
    <row r="749" spans="1:65">
      <c r="A749" s="29"/>
      <c r="B749" s="19">
        <v>1</v>
      </c>
      <c r="C749" s="9">
        <v>6</v>
      </c>
      <c r="D749" s="215">
        <v>13.4</v>
      </c>
      <c r="E749" s="212"/>
      <c r="F749" s="213"/>
      <c r="G749" s="213"/>
      <c r="H749" s="213"/>
      <c r="I749" s="213"/>
      <c r="J749" s="213"/>
      <c r="K749" s="213"/>
      <c r="L749" s="213"/>
      <c r="M749" s="213"/>
      <c r="N749" s="213"/>
      <c r="O749" s="213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  <c r="AI749" s="213"/>
      <c r="AJ749" s="213"/>
      <c r="AK749" s="213"/>
      <c r="AL749" s="213"/>
      <c r="AM749" s="213"/>
      <c r="AN749" s="213"/>
      <c r="AO749" s="213"/>
      <c r="AP749" s="213"/>
      <c r="AQ749" s="213"/>
      <c r="AR749" s="213"/>
      <c r="AS749" s="213"/>
      <c r="AT749" s="213"/>
      <c r="AU749" s="213"/>
      <c r="AV749" s="213"/>
      <c r="AW749" s="213"/>
      <c r="AX749" s="213"/>
      <c r="AY749" s="213"/>
      <c r="AZ749" s="213"/>
      <c r="BA749" s="213"/>
      <c r="BB749" s="213"/>
      <c r="BC749" s="213"/>
      <c r="BD749" s="213"/>
      <c r="BE749" s="213"/>
      <c r="BF749" s="213"/>
      <c r="BG749" s="213"/>
      <c r="BH749" s="213"/>
      <c r="BI749" s="213"/>
      <c r="BJ749" s="213"/>
      <c r="BK749" s="213"/>
      <c r="BL749" s="213"/>
      <c r="BM749" s="218"/>
    </row>
    <row r="750" spans="1:65">
      <c r="A750" s="29"/>
      <c r="B750" s="20" t="s">
        <v>273</v>
      </c>
      <c r="C750" s="12"/>
      <c r="D750" s="219">
        <v>13.533333333333333</v>
      </c>
      <c r="E750" s="212"/>
      <c r="F750" s="213"/>
      <c r="G750" s="213"/>
      <c r="H750" s="213"/>
      <c r="I750" s="213"/>
      <c r="J750" s="213"/>
      <c r="K750" s="213"/>
      <c r="L750" s="213"/>
      <c r="M750" s="213"/>
      <c r="N750" s="213"/>
      <c r="O750" s="213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  <c r="AI750" s="213"/>
      <c r="AJ750" s="213"/>
      <c r="AK750" s="213"/>
      <c r="AL750" s="213"/>
      <c r="AM750" s="213"/>
      <c r="AN750" s="213"/>
      <c r="AO750" s="213"/>
      <c r="AP750" s="213"/>
      <c r="AQ750" s="213"/>
      <c r="AR750" s="213"/>
      <c r="AS750" s="213"/>
      <c r="AT750" s="213"/>
      <c r="AU750" s="213"/>
      <c r="AV750" s="213"/>
      <c r="AW750" s="213"/>
      <c r="AX750" s="213"/>
      <c r="AY750" s="213"/>
      <c r="AZ750" s="213"/>
      <c r="BA750" s="213"/>
      <c r="BB750" s="213"/>
      <c r="BC750" s="213"/>
      <c r="BD750" s="213"/>
      <c r="BE750" s="213"/>
      <c r="BF750" s="213"/>
      <c r="BG750" s="213"/>
      <c r="BH750" s="213"/>
      <c r="BI750" s="213"/>
      <c r="BJ750" s="213"/>
      <c r="BK750" s="213"/>
      <c r="BL750" s="213"/>
      <c r="BM750" s="218"/>
    </row>
    <row r="751" spans="1:65">
      <c r="A751" s="29"/>
      <c r="B751" s="3" t="s">
        <v>274</v>
      </c>
      <c r="C751" s="28"/>
      <c r="D751" s="215">
        <v>13.4</v>
      </c>
      <c r="E751" s="212"/>
      <c r="F751" s="213"/>
      <c r="G751" s="213"/>
      <c r="H751" s="213"/>
      <c r="I751" s="213"/>
      <c r="J751" s="213"/>
      <c r="K751" s="213"/>
      <c r="L751" s="213"/>
      <c r="M751" s="213"/>
      <c r="N751" s="213"/>
      <c r="O751" s="213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  <c r="AI751" s="213"/>
      <c r="AJ751" s="213"/>
      <c r="AK751" s="213"/>
      <c r="AL751" s="213"/>
      <c r="AM751" s="213"/>
      <c r="AN751" s="213"/>
      <c r="AO751" s="213"/>
      <c r="AP751" s="213"/>
      <c r="AQ751" s="213"/>
      <c r="AR751" s="213"/>
      <c r="AS751" s="213"/>
      <c r="AT751" s="213"/>
      <c r="AU751" s="213"/>
      <c r="AV751" s="213"/>
      <c r="AW751" s="213"/>
      <c r="AX751" s="213"/>
      <c r="AY751" s="213"/>
      <c r="AZ751" s="213"/>
      <c r="BA751" s="213"/>
      <c r="BB751" s="213"/>
      <c r="BC751" s="213"/>
      <c r="BD751" s="213"/>
      <c r="BE751" s="213"/>
      <c r="BF751" s="213"/>
      <c r="BG751" s="213"/>
      <c r="BH751" s="213"/>
      <c r="BI751" s="213"/>
      <c r="BJ751" s="213"/>
      <c r="BK751" s="213"/>
      <c r="BL751" s="213"/>
      <c r="BM751" s="218"/>
    </row>
    <row r="752" spans="1:65">
      <c r="A752" s="29"/>
      <c r="B752" s="3" t="s">
        <v>275</v>
      </c>
      <c r="C752" s="28"/>
      <c r="D752" s="215">
        <v>0.2160246899469285</v>
      </c>
      <c r="E752" s="212"/>
      <c r="F752" s="213"/>
      <c r="G752" s="213"/>
      <c r="H752" s="213"/>
      <c r="I752" s="213"/>
      <c r="J752" s="213"/>
      <c r="K752" s="213"/>
      <c r="L752" s="213"/>
      <c r="M752" s="213"/>
      <c r="N752" s="213"/>
      <c r="O752" s="213"/>
      <c r="P752" s="213"/>
      <c r="Q752" s="213"/>
      <c r="R752" s="213"/>
      <c r="S752" s="213"/>
      <c r="T752" s="213"/>
      <c r="U752" s="213"/>
      <c r="V752" s="213"/>
      <c r="W752" s="213"/>
      <c r="X752" s="213"/>
      <c r="Y752" s="213"/>
      <c r="Z752" s="213"/>
      <c r="AA752" s="213"/>
      <c r="AB752" s="213"/>
      <c r="AC752" s="213"/>
      <c r="AD752" s="213"/>
      <c r="AE752" s="213"/>
      <c r="AF752" s="213"/>
      <c r="AG752" s="213"/>
      <c r="AH752" s="213"/>
      <c r="AI752" s="213"/>
      <c r="AJ752" s="213"/>
      <c r="AK752" s="213"/>
      <c r="AL752" s="213"/>
      <c r="AM752" s="213"/>
      <c r="AN752" s="213"/>
      <c r="AO752" s="213"/>
      <c r="AP752" s="213"/>
      <c r="AQ752" s="213"/>
      <c r="AR752" s="213"/>
      <c r="AS752" s="213"/>
      <c r="AT752" s="213"/>
      <c r="AU752" s="213"/>
      <c r="AV752" s="213"/>
      <c r="AW752" s="213"/>
      <c r="AX752" s="213"/>
      <c r="AY752" s="213"/>
      <c r="AZ752" s="213"/>
      <c r="BA752" s="213"/>
      <c r="BB752" s="213"/>
      <c r="BC752" s="213"/>
      <c r="BD752" s="213"/>
      <c r="BE752" s="213"/>
      <c r="BF752" s="213"/>
      <c r="BG752" s="213"/>
      <c r="BH752" s="213"/>
      <c r="BI752" s="213"/>
      <c r="BJ752" s="213"/>
      <c r="BK752" s="213"/>
      <c r="BL752" s="213"/>
      <c r="BM752" s="218"/>
    </row>
    <row r="753" spans="1:65">
      <c r="A753" s="29"/>
      <c r="B753" s="3" t="s">
        <v>86</v>
      </c>
      <c r="C753" s="28"/>
      <c r="D753" s="13">
        <v>1.5962415513319839E-2</v>
      </c>
      <c r="E753" s="150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5"/>
    </row>
    <row r="754" spans="1:65">
      <c r="A754" s="29"/>
      <c r="B754" s="3" t="s">
        <v>276</v>
      </c>
      <c r="C754" s="28"/>
      <c r="D754" s="13">
        <v>2.4424906541753444E-15</v>
      </c>
      <c r="E754" s="150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5"/>
    </row>
    <row r="755" spans="1:65">
      <c r="A755" s="29"/>
      <c r="B755" s="45" t="s">
        <v>277</v>
      </c>
      <c r="C755" s="46"/>
      <c r="D755" s="44" t="s">
        <v>278</v>
      </c>
      <c r="E755" s="150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5"/>
    </row>
    <row r="756" spans="1:65">
      <c r="B756" s="30"/>
      <c r="C756" s="20"/>
      <c r="D756" s="20"/>
      <c r="BM756" s="55"/>
    </row>
    <row r="757" spans="1:65" ht="19.5">
      <c r="B757" s="8" t="s">
        <v>718</v>
      </c>
      <c r="BM757" s="27" t="s">
        <v>286</v>
      </c>
    </row>
    <row r="758" spans="1:65" ht="19.5">
      <c r="A758" s="24" t="s">
        <v>337</v>
      </c>
      <c r="B758" s="18" t="s">
        <v>110</v>
      </c>
      <c r="C758" s="15" t="s">
        <v>111</v>
      </c>
      <c r="D758" s="16" t="s">
        <v>236</v>
      </c>
      <c r="E758" s="150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7">
        <v>1</v>
      </c>
    </row>
    <row r="759" spans="1:65">
      <c r="A759" s="29"/>
      <c r="B759" s="19" t="s">
        <v>237</v>
      </c>
      <c r="C759" s="9" t="s">
        <v>237</v>
      </c>
      <c r="D759" s="148" t="s">
        <v>263</v>
      </c>
      <c r="E759" s="150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7" t="s">
        <v>1</v>
      </c>
    </row>
    <row r="760" spans="1:65">
      <c r="A760" s="29"/>
      <c r="B760" s="19"/>
      <c r="C760" s="9"/>
      <c r="D760" s="10" t="s">
        <v>342</v>
      </c>
      <c r="E760" s="150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7">
        <v>3</v>
      </c>
    </row>
    <row r="761" spans="1:65">
      <c r="A761" s="29"/>
      <c r="B761" s="19"/>
      <c r="C761" s="9"/>
      <c r="D761" s="25"/>
      <c r="E761" s="150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7">
        <v>3</v>
      </c>
    </row>
    <row r="762" spans="1:65">
      <c r="A762" s="29"/>
      <c r="B762" s="18">
        <v>1</v>
      </c>
      <c r="C762" s="14">
        <v>1</v>
      </c>
      <c r="D762" s="200">
        <v>0.185</v>
      </c>
      <c r="E762" s="202"/>
      <c r="F762" s="203"/>
      <c r="G762" s="203"/>
      <c r="H762" s="203"/>
      <c r="I762" s="203"/>
      <c r="J762" s="203"/>
      <c r="K762" s="203"/>
      <c r="L762" s="203"/>
      <c r="M762" s="203"/>
      <c r="N762" s="203"/>
      <c r="O762" s="203"/>
      <c r="P762" s="203"/>
      <c r="Q762" s="203"/>
      <c r="R762" s="203"/>
      <c r="S762" s="203"/>
      <c r="T762" s="203"/>
      <c r="U762" s="203"/>
      <c r="V762" s="203"/>
      <c r="W762" s="203"/>
      <c r="X762" s="203"/>
      <c r="Y762" s="203"/>
      <c r="Z762" s="203"/>
      <c r="AA762" s="203"/>
      <c r="AB762" s="203"/>
      <c r="AC762" s="203"/>
      <c r="AD762" s="203"/>
      <c r="AE762" s="203"/>
      <c r="AF762" s="203"/>
      <c r="AG762" s="203"/>
      <c r="AH762" s="203"/>
      <c r="AI762" s="203"/>
      <c r="AJ762" s="203"/>
      <c r="AK762" s="203"/>
      <c r="AL762" s="203"/>
      <c r="AM762" s="203"/>
      <c r="AN762" s="203"/>
      <c r="AO762" s="203"/>
      <c r="AP762" s="203"/>
      <c r="AQ762" s="203"/>
      <c r="AR762" s="203"/>
      <c r="AS762" s="203"/>
      <c r="AT762" s="203"/>
      <c r="AU762" s="203"/>
      <c r="AV762" s="203"/>
      <c r="AW762" s="203"/>
      <c r="AX762" s="203"/>
      <c r="AY762" s="203"/>
      <c r="AZ762" s="203"/>
      <c r="BA762" s="203"/>
      <c r="BB762" s="203"/>
      <c r="BC762" s="203"/>
      <c r="BD762" s="203"/>
      <c r="BE762" s="203"/>
      <c r="BF762" s="203"/>
      <c r="BG762" s="203"/>
      <c r="BH762" s="203"/>
      <c r="BI762" s="203"/>
      <c r="BJ762" s="203"/>
      <c r="BK762" s="203"/>
      <c r="BL762" s="203"/>
      <c r="BM762" s="204">
        <v>1</v>
      </c>
    </row>
    <row r="763" spans="1:65">
      <c r="A763" s="29"/>
      <c r="B763" s="19">
        <v>1</v>
      </c>
      <c r="C763" s="9">
        <v>2</v>
      </c>
      <c r="D763" s="23">
        <v>0.189</v>
      </c>
      <c r="E763" s="202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203"/>
      <c r="Q763" s="203"/>
      <c r="R763" s="203"/>
      <c r="S763" s="203"/>
      <c r="T763" s="203"/>
      <c r="U763" s="203"/>
      <c r="V763" s="203"/>
      <c r="W763" s="203"/>
      <c r="X763" s="203"/>
      <c r="Y763" s="203"/>
      <c r="Z763" s="203"/>
      <c r="AA763" s="203"/>
      <c r="AB763" s="203"/>
      <c r="AC763" s="203"/>
      <c r="AD763" s="203"/>
      <c r="AE763" s="203"/>
      <c r="AF763" s="203"/>
      <c r="AG763" s="203"/>
      <c r="AH763" s="203"/>
      <c r="AI763" s="203"/>
      <c r="AJ763" s="203"/>
      <c r="AK763" s="203"/>
      <c r="AL763" s="203"/>
      <c r="AM763" s="203"/>
      <c r="AN763" s="203"/>
      <c r="AO763" s="203"/>
      <c r="AP763" s="203"/>
      <c r="AQ763" s="203"/>
      <c r="AR763" s="203"/>
      <c r="AS763" s="203"/>
      <c r="AT763" s="203"/>
      <c r="AU763" s="203"/>
      <c r="AV763" s="203"/>
      <c r="AW763" s="203"/>
      <c r="AX763" s="203"/>
      <c r="AY763" s="203"/>
      <c r="AZ763" s="203"/>
      <c r="BA763" s="203"/>
      <c r="BB763" s="203"/>
      <c r="BC763" s="203"/>
      <c r="BD763" s="203"/>
      <c r="BE763" s="203"/>
      <c r="BF763" s="203"/>
      <c r="BG763" s="203"/>
      <c r="BH763" s="203"/>
      <c r="BI763" s="203"/>
      <c r="BJ763" s="203"/>
      <c r="BK763" s="203"/>
      <c r="BL763" s="203"/>
      <c r="BM763" s="204">
        <v>15</v>
      </c>
    </row>
    <row r="764" spans="1:65">
      <c r="A764" s="29"/>
      <c r="B764" s="19">
        <v>1</v>
      </c>
      <c r="C764" s="9">
        <v>3</v>
      </c>
      <c r="D764" s="23">
        <v>0.184</v>
      </c>
      <c r="E764" s="202"/>
      <c r="F764" s="203"/>
      <c r="G764" s="203"/>
      <c r="H764" s="203"/>
      <c r="I764" s="203"/>
      <c r="J764" s="203"/>
      <c r="K764" s="203"/>
      <c r="L764" s="203"/>
      <c r="M764" s="203"/>
      <c r="N764" s="203"/>
      <c r="O764" s="203"/>
      <c r="P764" s="203"/>
      <c r="Q764" s="203"/>
      <c r="R764" s="203"/>
      <c r="S764" s="203"/>
      <c r="T764" s="203"/>
      <c r="U764" s="203"/>
      <c r="V764" s="203"/>
      <c r="W764" s="203"/>
      <c r="X764" s="203"/>
      <c r="Y764" s="203"/>
      <c r="Z764" s="203"/>
      <c r="AA764" s="203"/>
      <c r="AB764" s="203"/>
      <c r="AC764" s="203"/>
      <c r="AD764" s="203"/>
      <c r="AE764" s="203"/>
      <c r="AF764" s="203"/>
      <c r="AG764" s="203"/>
      <c r="AH764" s="203"/>
      <c r="AI764" s="203"/>
      <c r="AJ764" s="203"/>
      <c r="AK764" s="203"/>
      <c r="AL764" s="203"/>
      <c r="AM764" s="203"/>
      <c r="AN764" s="203"/>
      <c r="AO764" s="203"/>
      <c r="AP764" s="203"/>
      <c r="AQ764" s="203"/>
      <c r="AR764" s="203"/>
      <c r="AS764" s="203"/>
      <c r="AT764" s="203"/>
      <c r="AU764" s="203"/>
      <c r="AV764" s="203"/>
      <c r="AW764" s="203"/>
      <c r="AX764" s="203"/>
      <c r="AY764" s="203"/>
      <c r="AZ764" s="203"/>
      <c r="BA764" s="203"/>
      <c r="BB764" s="203"/>
      <c r="BC764" s="203"/>
      <c r="BD764" s="203"/>
      <c r="BE764" s="203"/>
      <c r="BF764" s="203"/>
      <c r="BG764" s="203"/>
      <c r="BH764" s="203"/>
      <c r="BI764" s="203"/>
      <c r="BJ764" s="203"/>
      <c r="BK764" s="203"/>
      <c r="BL764" s="203"/>
      <c r="BM764" s="204">
        <v>16</v>
      </c>
    </row>
    <row r="765" spans="1:65">
      <c r="A765" s="29"/>
      <c r="B765" s="19">
        <v>1</v>
      </c>
      <c r="C765" s="9">
        <v>4</v>
      </c>
      <c r="D765" s="23">
        <v>0.18</v>
      </c>
      <c r="E765" s="202"/>
      <c r="F765" s="203"/>
      <c r="G765" s="203"/>
      <c r="H765" s="203"/>
      <c r="I765" s="203"/>
      <c r="J765" s="203"/>
      <c r="K765" s="203"/>
      <c r="L765" s="203"/>
      <c r="M765" s="203"/>
      <c r="N765" s="203"/>
      <c r="O765" s="203"/>
      <c r="P765" s="203"/>
      <c r="Q765" s="203"/>
      <c r="R765" s="203"/>
      <c r="S765" s="203"/>
      <c r="T765" s="203"/>
      <c r="U765" s="203"/>
      <c r="V765" s="203"/>
      <c r="W765" s="203"/>
      <c r="X765" s="203"/>
      <c r="Y765" s="203"/>
      <c r="Z765" s="203"/>
      <c r="AA765" s="203"/>
      <c r="AB765" s="203"/>
      <c r="AC765" s="203"/>
      <c r="AD765" s="203"/>
      <c r="AE765" s="203"/>
      <c r="AF765" s="203"/>
      <c r="AG765" s="203"/>
      <c r="AH765" s="203"/>
      <c r="AI765" s="203"/>
      <c r="AJ765" s="203"/>
      <c r="AK765" s="203"/>
      <c r="AL765" s="203"/>
      <c r="AM765" s="203"/>
      <c r="AN765" s="203"/>
      <c r="AO765" s="203"/>
      <c r="AP765" s="203"/>
      <c r="AQ765" s="203"/>
      <c r="AR765" s="203"/>
      <c r="AS765" s="203"/>
      <c r="AT765" s="203"/>
      <c r="AU765" s="203"/>
      <c r="AV765" s="203"/>
      <c r="AW765" s="203"/>
      <c r="AX765" s="203"/>
      <c r="AY765" s="203"/>
      <c r="AZ765" s="203"/>
      <c r="BA765" s="203"/>
      <c r="BB765" s="203"/>
      <c r="BC765" s="203"/>
      <c r="BD765" s="203"/>
      <c r="BE765" s="203"/>
      <c r="BF765" s="203"/>
      <c r="BG765" s="203"/>
      <c r="BH765" s="203"/>
      <c r="BI765" s="203"/>
      <c r="BJ765" s="203"/>
      <c r="BK765" s="203"/>
      <c r="BL765" s="203"/>
      <c r="BM765" s="204">
        <v>0.18416666666666701</v>
      </c>
    </row>
    <row r="766" spans="1:65">
      <c r="A766" s="29"/>
      <c r="B766" s="19">
        <v>1</v>
      </c>
      <c r="C766" s="9">
        <v>5</v>
      </c>
      <c r="D766" s="23">
        <v>0.184</v>
      </c>
      <c r="E766" s="202"/>
      <c r="F766" s="203"/>
      <c r="G766" s="203"/>
      <c r="H766" s="203"/>
      <c r="I766" s="203"/>
      <c r="J766" s="203"/>
      <c r="K766" s="203"/>
      <c r="L766" s="203"/>
      <c r="M766" s="203"/>
      <c r="N766" s="203"/>
      <c r="O766" s="203"/>
      <c r="P766" s="203"/>
      <c r="Q766" s="203"/>
      <c r="R766" s="203"/>
      <c r="S766" s="203"/>
      <c r="T766" s="203"/>
      <c r="U766" s="203"/>
      <c r="V766" s="203"/>
      <c r="W766" s="203"/>
      <c r="X766" s="203"/>
      <c r="Y766" s="203"/>
      <c r="Z766" s="203"/>
      <c r="AA766" s="203"/>
      <c r="AB766" s="203"/>
      <c r="AC766" s="203"/>
      <c r="AD766" s="203"/>
      <c r="AE766" s="203"/>
      <c r="AF766" s="203"/>
      <c r="AG766" s="203"/>
      <c r="AH766" s="203"/>
      <c r="AI766" s="203"/>
      <c r="AJ766" s="203"/>
      <c r="AK766" s="203"/>
      <c r="AL766" s="203"/>
      <c r="AM766" s="203"/>
      <c r="AN766" s="203"/>
      <c r="AO766" s="203"/>
      <c r="AP766" s="203"/>
      <c r="AQ766" s="203"/>
      <c r="AR766" s="203"/>
      <c r="AS766" s="203"/>
      <c r="AT766" s="203"/>
      <c r="AU766" s="203"/>
      <c r="AV766" s="203"/>
      <c r="AW766" s="203"/>
      <c r="AX766" s="203"/>
      <c r="AY766" s="203"/>
      <c r="AZ766" s="203"/>
      <c r="BA766" s="203"/>
      <c r="BB766" s="203"/>
      <c r="BC766" s="203"/>
      <c r="BD766" s="203"/>
      <c r="BE766" s="203"/>
      <c r="BF766" s="203"/>
      <c r="BG766" s="203"/>
      <c r="BH766" s="203"/>
      <c r="BI766" s="203"/>
      <c r="BJ766" s="203"/>
      <c r="BK766" s="203"/>
      <c r="BL766" s="203"/>
      <c r="BM766" s="204">
        <v>54</v>
      </c>
    </row>
    <row r="767" spans="1:65">
      <c r="A767" s="29"/>
      <c r="B767" s="19">
        <v>1</v>
      </c>
      <c r="C767" s="9">
        <v>6</v>
      </c>
      <c r="D767" s="23">
        <v>0.183</v>
      </c>
      <c r="E767" s="202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203"/>
      <c r="Q767" s="203"/>
      <c r="R767" s="203"/>
      <c r="S767" s="203"/>
      <c r="T767" s="203"/>
      <c r="U767" s="203"/>
      <c r="V767" s="203"/>
      <c r="W767" s="203"/>
      <c r="X767" s="203"/>
      <c r="Y767" s="203"/>
      <c r="Z767" s="203"/>
      <c r="AA767" s="203"/>
      <c r="AB767" s="203"/>
      <c r="AC767" s="203"/>
      <c r="AD767" s="203"/>
      <c r="AE767" s="203"/>
      <c r="AF767" s="203"/>
      <c r="AG767" s="203"/>
      <c r="AH767" s="203"/>
      <c r="AI767" s="203"/>
      <c r="AJ767" s="203"/>
      <c r="AK767" s="203"/>
      <c r="AL767" s="203"/>
      <c r="AM767" s="203"/>
      <c r="AN767" s="203"/>
      <c r="AO767" s="203"/>
      <c r="AP767" s="203"/>
      <c r="AQ767" s="203"/>
      <c r="AR767" s="203"/>
      <c r="AS767" s="203"/>
      <c r="AT767" s="203"/>
      <c r="AU767" s="203"/>
      <c r="AV767" s="203"/>
      <c r="AW767" s="203"/>
      <c r="AX767" s="203"/>
      <c r="AY767" s="203"/>
      <c r="AZ767" s="203"/>
      <c r="BA767" s="203"/>
      <c r="BB767" s="203"/>
      <c r="BC767" s="203"/>
      <c r="BD767" s="203"/>
      <c r="BE767" s="203"/>
      <c r="BF767" s="203"/>
      <c r="BG767" s="203"/>
      <c r="BH767" s="203"/>
      <c r="BI767" s="203"/>
      <c r="BJ767" s="203"/>
      <c r="BK767" s="203"/>
      <c r="BL767" s="203"/>
      <c r="BM767" s="56"/>
    </row>
    <row r="768" spans="1:65">
      <c r="A768" s="29"/>
      <c r="B768" s="20" t="s">
        <v>273</v>
      </c>
      <c r="C768" s="12"/>
      <c r="D768" s="207">
        <v>0.18416666666666667</v>
      </c>
      <c r="E768" s="202"/>
      <c r="F768" s="203"/>
      <c r="G768" s="203"/>
      <c r="H768" s="203"/>
      <c r="I768" s="203"/>
      <c r="J768" s="203"/>
      <c r="K768" s="203"/>
      <c r="L768" s="203"/>
      <c r="M768" s="203"/>
      <c r="N768" s="203"/>
      <c r="O768" s="203"/>
      <c r="P768" s="203"/>
      <c r="Q768" s="203"/>
      <c r="R768" s="203"/>
      <c r="S768" s="203"/>
      <c r="T768" s="203"/>
      <c r="U768" s="203"/>
      <c r="V768" s="203"/>
      <c r="W768" s="203"/>
      <c r="X768" s="203"/>
      <c r="Y768" s="203"/>
      <c r="Z768" s="203"/>
      <c r="AA768" s="203"/>
      <c r="AB768" s="203"/>
      <c r="AC768" s="203"/>
      <c r="AD768" s="203"/>
      <c r="AE768" s="203"/>
      <c r="AF768" s="203"/>
      <c r="AG768" s="203"/>
      <c r="AH768" s="203"/>
      <c r="AI768" s="203"/>
      <c r="AJ768" s="203"/>
      <c r="AK768" s="203"/>
      <c r="AL768" s="203"/>
      <c r="AM768" s="203"/>
      <c r="AN768" s="203"/>
      <c r="AO768" s="203"/>
      <c r="AP768" s="203"/>
      <c r="AQ768" s="203"/>
      <c r="AR768" s="203"/>
      <c r="AS768" s="203"/>
      <c r="AT768" s="203"/>
      <c r="AU768" s="203"/>
      <c r="AV768" s="203"/>
      <c r="AW768" s="203"/>
      <c r="AX768" s="203"/>
      <c r="AY768" s="203"/>
      <c r="AZ768" s="203"/>
      <c r="BA768" s="203"/>
      <c r="BB768" s="203"/>
      <c r="BC768" s="203"/>
      <c r="BD768" s="203"/>
      <c r="BE768" s="203"/>
      <c r="BF768" s="203"/>
      <c r="BG768" s="203"/>
      <c r="BH768" s="203"/>
      <c r="BI768" s="203"/>
      <c r="BJ768" s="203"/>
      <c r="BK768" s="203"/>
      <c r="BL768" s="203"/>
      <c r="BM768" s="56"/>
    </row>
    <row r="769" spans="1:65">
      <c r="A769" s="29"/>
      <c r="B769" s="3" t="s">
        <v>274</v>
      </c>
      <c r="C769" s="28"/>
      <c r="D769" s="23">
        <v>0.184</v>
      </c>
      <c r="E769" s="202"/>
      <c r="F769" s="203"/>
      <c r="G769" s="203"/>
      <c r="H769" s="203"/>
      <c r="I769" s="203"/>
      <c r="J769" s="203"/>
      <c r="K769" s="203"/>
      <c r="L769" s="203"/>
      <c r="M769" s="203"/>
      <c r="N769" s="203"/>
      <c r="O769" s="203"/>
      <c r="P769" s="203"/>
      <c r="Q769" s="203"/>
      <c r="R769" s="203"/>
      <c r="S769" s="203"/>
      <c r="T769" s="203"/>
      <c r="U769" s="203"/>
      <c r="V769" s="203"/>
      <c r="W769" s="203"/>
      <c r="X769" s="203"/>
      <c r="Y769" s="203"/>
      <c r="Z769" s="203"/>
      <c r="AA769" s="203"/>
      <c r="AB769" s="203"/>
      <c r="AC769" s="203"/>
      <c r="AD769" s="203"/>
      <c r="AE769" s="203"/>
      <c r="AF769" s="203"/>
      <c r="AG769" s="203"/>
      <c r="AH769" s="203"/>
      <c r="AI769" s="203"/>
      <c r="AJ769" s="203"/>
      <c r="AK769" s="203"/>
      <c r="AL769" s="203"/>
      <c r="AM769" s="203"/>
      <c r="AN769" s="203"/>
      <c r="AO769" s="203"/>
      <c r="AP769" s="203"/>
      <c r="AQ769" s="203"/>
      <c r="AR769" s="203"/>
      <c r="AS769" s="203"/>
      <c r="AT769" s="203"/>
      <c r="AU769" s="203"/>
      <c r="AV769" s="203"/>
      <c r="AW769" s="203"/>
      <c r="AX769" s="203"/>
      <c r="AY769" s="203"/>
      <c r="AZ769" s="203"/>
      <c r="BA769" s="203"/>
      <c r="BB769" s="203"/>
      <c r="BC769" s="203"/>
      <c r="BD769" s="203"/>
      <c r="BE769" s="203"/>
      <c r="BF769" s="203"/>
      <c r="BG769" s="203"/>
      <c r="BH769" s="203"/>
      <c r="BI769" s="203"/>
      <c r="BJ769" s="203"/>
      <c r="BK769" s="203"/>
      <c r="BL769" s="203"/>
      <c r="BM769" s="56"/>
    </row>
    <row r="770" spans="1:65">
      <c r="A770" s="29"/>
      <c r="B770" s="3" t="s">
        <v>275</v>
      </c>
      <c r="C770" s="28"/>
      <c r="D770" s="23">
        <v>2.9268868558020283E-3</v>
      </c>
      <c r="E770" s="202"/>
      <c r="F770" s="203"/>
      <c r="G770" s="203"/>
      <c r="H770" s="203"/>
      <c r="I770" s="203"/>
      <c r="J770" s="203"/>
      <c r="K770" s="203"/>
      <c r="L770" s="203"/>
      <c r="M770" s="203"/>
      <c r="N770" s="203"/>
      <c r="O770" s="203"/>
      <c r="P770" s="203"/>
      <c r="Q770" s="203"/>
      <c r="R770" s="203"/>
      <c r="S770" s="203"/>
      <c r="T770" s="203"/>
      <c r="U770" s="203"/>
      <c r="V770" s="203"/>
      <c r="W770" s="203"/>
      <c r="X770" s="203"/>
      <c r="Y770" s="203"/>
      <c r="Z770" s="203"/>
      <c r="AA770" s="203"/>
      <c r="AB770" s="203"/>
      <c r="AC770" s="203"/>
      <c r="AD770" s="203"/>
      <c r="AE770" s="203"/>
      <c r="AF770" s="203"/>
      <c r="AG770" s="203"/>
      <c r="AH770" s="203"/>
      <c r="AI770" s="203"/>
      <c r="AJ770" s="203"/>
      <c r="AK770" s="203"/>
      <c r="AL770" s="203"/>
      <c r="AM770" s="203"/>
      <c r="AN770" s="203"/>
      <c r="AO770" s="203"/>
      <c r="AP770" s="203"/>
      <c r="AQ770" s="203"/>
      <c r="AR770" s="203"/>
      <c r="AS770" s="203"/>
      <c r="AT770" s="203"/>
      <c r="AU770" s="203"/>
      <c r="AV770" s="203"/>
      <c r="AW770" s="203"/>
      <c r="AX770" s="203"/>
      <c r="AY770" s="203"/>
      <c r="AZ770" s="203"/>
      <c r="BA770" s="203"/>
      <c r="BB770" s="203"/>
      <c r="BC770" s="203"/>
      <c r="BD770" s="203"/>
      <c r="BE770" s="203"/>
      <c r="BF770" s="203"/>
      <c r="BG770" s="203"/>
      <c r="BH770" s="203"/>
      <c r="BI770" s="203"/>
      <c r="BJ770" s="203"/>
      <c r="BK770" s="203"/>
      <c r="BL770" s="203"/>
      <c r="BM770" s="56"/>
    </row>
    <row r="771" spans="1:65">
      <c r="A771" s="29"/>
      <c r="B771" s="3" t="s">
        <v>86</v>
      </c>
      <c r="C771" s="28"/>
      <c r="D771" s="13">
        <v>1.5892598312047212E-2</v>
      </c>
      <c r="E771" s="150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5"/>
    </row>
    <row r="772" spans="1:65">
      <c r="A772" s="29"/>
      <c r="B772" s="3" t="s">
        <v>276</v>
      </c>
      <c r="C772" s="28"/>
      <c r="D772" s="13">
        <v>-1.7763568394002505E-15</v>
      </c>
      <c r="E772" s="150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5"/>
    </row>
    <row r="773" spans="1:65">
      <c r="A773" s="29"/>
      <c r="B773" s="45" t="s">
        <v>277</v>
      </c>
      <c r="C773" s="46"/>
      <c r="D773" s="44" t="s">
        <v>278</v>
      </c>
      <c r="E773" s="150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5"/>
    </row>
    <row r="774" spans="1:65">
      <c r="B774" s="30"/>
      <c r="C774" s="20"/>
      <c r="D774" s="20"/>
      <c r="BM774" s="55"/>
    </row>
    <row r="775" spans="1:65" ht="15">
      <c r="B775" s="8" t="s">
        <v>719</v>
      </c>
      <c r="BM775" s="27" t="s">
        <v>286</v>
      </c>
    </row>
    <row r="776" spans="1:65" ht="15">
      <c r="A776" s="24" t="s">
        <v>32</v>
      </c>
      <c r="B776" s="18" t="s">
        <v>110</v>
      </c>
      <c r="C776" s="15" t="s">
        <v>111</v>
      </c>
      <c r="D776" s="16" t="s">
        <v>236</v>
      </c>
      <c r="E776" s="150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7">
        <v>1</v>
      </c>
    </row>
    <row r="777" spans="1:65">
      <c r="A777" s="29"/>
      <c r="B777" s="19" t="s">
        <v>237</v>
      </c>
      <c r="C777" s="9" t="s">
        <v>237</v>
      </c>
      <c r="D777" s="148" t="s">
        <v>263</v>
      </c>
      <c r="E777" s="150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7" t="s">
        <v>3</v>
      </c>
    </row>
    <row r="778" spans="1:65">
      <c r="A778" s="29"/>
      <c r="B778" s="19"/>
      <c r="C778" s="9"/>
      <c r="D778" s="10" t="s">
        <v>341</v>
      </c>
      <c r="E778" s="150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7">
        <v>2</v>
      </c>
    </row>
    <row r="779" spans="1:65">
      <c r="A779" s="29"/>
      <c r="B779" s="19"/>
      <c r="C779" s="9"/>
      <c r="D779" s="25"/>
      <c r="E779" s="150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7">
        <v>2</v>
      </c>
    </row>
    <row r="780" spans="1:65">
      <c r="A780" s="29"/>
      <c r="B780" s="18">
        <v>1</v>
      </c>
      <c r="C780" s="14">
        <v>1</v>
      </c>
      <c r="D780" s="21">
        <v>5.8</v>
      </c>
      <c r="E780" s="150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7">
        <v>1</v>
      </c>
    </row>
    <row r="781" spans="1:65">
      <c r="A781" s="29"/>
      <c r="B781" s="19">
        <v>1</v>
      </c>
      <c r="C781" s="9">
        <v>2</v>
      </c>
      <c r="D781" s="11">
        <v>5.75</v>
      </c>
      <c r="E781" s="150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7">
        <v>32</v>
      </c>
    </row>
    <row r="782" spans="1:65">
      <c r="A782" s="29"/>
      <c r="B782" s="19">
        <v>1</v>
      </c>
      <c r="C782" s="9">
        <v>3</v>
      </c>
      <c r="D782" s="11">
        <v>5.74</v>
      </c>
      <c r="E782" s="150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7">
        <v>16</v>
      </c>
    </row>
    <row r="783" spans="1:65">
      <c r="A783" s="29"/>
      <c r="B783" s="19">
        <v>1</v>
      </c>
      <c r="C783" s="9">
        <v>4</v>
      </c>
      <c r="D783" s="11">
        <v>5.7</v>
      </c>
      <c r="E783" s="150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7">
        <v>5.7050000000000001</v>
      </c>
    </row>
    <row r="784" spans="1:65">
      <c r="A784" s="29"/>
      <c r="B784" s="19">
        <v>1</v>
      </c>
      <c r="C784" s="9">
        <v>5</v>
      </c>
      <c r="D784" s="11">
        <v>5.6</v>
      </c>
      <c r="E784" s="150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7">
        <v>55</v>
      </c>
    </row>
    <row r="785" spans="1:65">
      <c r="A785" s="29"/>
      <c r="B785" s="19">
        <v>1</v>
      </c>
      <c r="C785" s="9">
        <v>6</v>
      </c>
      <c r="D785" s="11">
        <v>5.64</v>
      </c>
      <c r="E785" s="150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5"/>
    </row>
    <row r="786" spans="1:65">
      <c r="A786" s="29"/>
      <c r="B786" s="20" t="s">
        <v>273</v>
      </c>
      <c r="C786" s="12"/>
      <c r="D786" s="22">
        <v>5.7049999999999992</v>
      </c>
      <c r="E786" s="150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5"/>
    </row>
    <row r="787" spans="1:65">
      <c r="A787" s="29"/>
      <c r="B787" s="3" t="s">
        <v>274</v>
      </c>
      <c r="C787" s="28"/>
      <c r="D787" s="11">
        <v>5.7200000000000006</v>
      </c>
      <c r="E787" s="150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5"/>
    </row>
    <row r="788" spans="1:65">
      <c r="A788" s="29"/>
      <c r="B788" s="3" t="s">
        <v>275</v>
      </c>
      <c r="C788" s="28"/>
      <c r="D788" s="23">
        <v>7.4229374239582674E-2</v>
      </c>
      <c r="E788" s="150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5"/>
    </row>
    <row r="789" spans="1:65">
      <c r="A789" s="29"/>
      <c r="B789" s="3" t="s">
        <v>86</v>
      </c>
      <c r="C789" s="28"/>
      <c r="D789" s="13">
        <v>1.301128382814771E-2</v>
      </c>
      <c r="E789" s="150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5"/>
    </row>
    <row r="790" spans="1:65">
      <c r="A790" s="29"/>
      <c r="B790" s="3" t="s">
        <v>276</v>
      </c>
      <c r="C790" s="28"/>
      <c r="D790" s="13">
        <v>-1.1102230246251565E-16</v>
      </c>
      <c r="E790" s="150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5"/>
    </row>
    <row r="791" spans="1:65">
      <c r="A791" s="29"/>
      <c r="B791" s="45" t="s">
        <v>277</v>
      </c>
      <c r="C791" s="46"/>
      <c r="D791" s="44" t="s">
        <v>278</v>
      </c>
      <c r="E791" s="150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5"/>
    </row>
    <row r="792" spans="1:65">
      <c r="B792" s="30"/>
      <c r="C792" s="20"/>
      <c r="D792" s="20"/>
      <c r="BM792" s="55"/>
    </row>
    <row r="793" spans="1:65" ht="15">
      <c r="B793" s="8" t="s">
        <v>720</v>
      </c>
      <c r="BM793" s="27" t="s">
        <v>286</v>
      </c>
    </row>
    <row r="794" spans="1:65" ht="15">
      <c r="A794" s="24" t="s">
        <v>65</v>
      </c>
      <c r="B794" s="18" t="s">
        <v>110</v>
      </c>
      <c r="C794" s="15" t="s">
        <v>111</v>
      </c>
      <c r="D794" s="16" t="s">
        <v>236</v>
      </c>
      <c r="E794" s="150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7">
        <v>1</v>
      </c>
    </row>
    <row r="795" spans="1:65">
      <c r="A795" s="29"/>
      <c r="B795" s="19" t="s">
        <v>237</v>
      </c>
      <c r="C795" s="9" t="s">
        <v>237</v>
      </c>
      <c r="D795" s="148" t="s">
        <v>263</v>
      </c>
      <c r="E795" s="150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7" t="s">
        <v>3</v>
      </c>
    </row>
    <row r="796" spans="1:65">
      <c r="A796" s="29"/>
      <c r="B796" s="19"/>
      <c r="C796" s="9"/>
      <c r="D796" s="10" t="s">
        <v>342</v>
      </c>
      <c r="E796" s="150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7">
        <v>2</v>
      </c>
    </row>
    <row r="797" spans="1:65">
      <c r="A797" s="29"/>
      <c r="B797" s="19"/>
      <c r="C797" s="9"/>
      <c r="D797" s="25"/>
      <c r="E797" s="150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7">
        <v>2</v>
      </c>
    </row>
    <row r="798" spans="1:65">
      <c r="A798" s="29"/>
      <c r="B798" s="18">
        <v>1</v>
      </c>
      <c r="C798" s="14">
        <v>1</v>
      </c>
      <c r="D798" s="21">
        <v>3.5</v>
      </c>
      <c r="E798" s="150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7">
        <v>1</v>
      </c>
    </row>
    <row r="799" spans="1:65">
      <c r="A799" s="29"/>
      <c r="B799" s="19">
        <v>1</v>
      </c>
      <c r="C799" s="9">
        <v>2</v>
      </c>
      <c r="D799" s="11">
        <v>3.7</v>
      </c>
      <c r="E799" s="150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7">
        <v>33</v>
      </c>
    </row>
    <row r="800" spans="1:65">
      <c r="A800" s="29"/>
      <c r="B800" s="19">
        <v>1</v>
      </c>
      <c r="C800" s="9">
        <v>3</v>
      </c>
      <c r="D800" s="11">
        <v>3.8</v>
      </c>
      <c r="E800" s="150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7">
        <v>16</v>
      </c>
    </row>
    <row r="801" spans="1:65">
      <c r="A801" s="29"/>
      <c r="B801" s="19">
        <v>1</v>
      </c>
      <c r="C801" s="9">
        <v>4</v>
      </c>
      <c r="D801" s="11">
        <v>3.8</v>
      </c>
      <c r="E801" s="150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7">
        <v>3.8</v>
      </c>
    </row>
    <row r="802" spans="1:65">
      <c r="A802" s="29"/>
      <c r="B802" s="19">
        <v>1</v>
      </c>
      <c r="C802" s="9">
        <v>5</v>
      </c>
      <c r="D802" s="11">
        <v>4</v>
      </c>
      <c r="E802" s="150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7">
        <v>56</v>
      </c>
    </row>
    <row r="803" spans="1:65">
      <c r="A803" s="29"/>
      <c r="B803" s="19">
        <v>1</v>
      </c>
      <c r="C803" s="9">
        <v>6</v>
      </c>
      <c r="D803" s="11">
        <v>4</v>
      </c>
      <c r="E803" s="150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5"/>
    </row>
    <row r="804" spans="1:65">
      <c r="A804" s="29"/>
      <c r="B804" s="20" t="s">
        <v>273</v>
      </c>
      <c r="C804" s="12"/>
      <c r="D804" s="22">
        <v>3.8000000000000003</v>
      </c>
      <c r="E804" s="150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5"/>
    </row>
    <row r="805" spans="1:65">
      <c r="A805" s="29"/>
      <c r="B805" s="3" t="s">
        <v>274</v>
      </c>
      <c r="C805" s="28"/>
      <c r="D805" s="11">
        <v>3.8</v>
      </c>
      <c r="E805" s="150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5"/>
    </row>
    <row r="806" spans="1:65">
      <c r="A806" s="29"/>
      <c r="B806" s="3" t="s">
        <v>275</v>
      </c>
      <c r="C806" s="28"/>
      <c r="D806" s="23">
        <v>0.18973665961010275</v>
      </c>
      <c r="E806" s="150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5"/>
    </row>
    <row r="807" spans="1:65">
      <c r="A807" s="29"/>
      <c r="B807" s="3" t="s">
        <v>86</v>
      </c>
      <c r="C807" s="28"/>
      <c r="D807" s="13">
        <v>4.9930699897395459E-2</v>
      </c>
      <c r="E807" s="150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5"/>
    </row>
    <row r="808" spans="1:65">
      <c r="A808" s="29"/>
      <c r="B808" s="3" t="s">
        <v>276</v>
      </c>
      <c r="C808" s="28"/>
      <c r="D808" s="13">
        <v>2.2204460492503131E-16</v>
      </c>
      <c r="E808" s="150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5"/>
    </row>
    <row r="809" spans="1:65">
      <c r="A809" s="29"/>
      <c r="B809" s="45" t="s">
        <v>277</v>
      </c>
      <c r="C809" s="46"/>
      <c r="D809" s="44" t="s">
        <v>278</v>
      </c>
      <c r="E809" s="150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5"/>
    </row>
    <row r="810" spans="1:65">
      <c r="B810" s="30"/>
      <c r="C810" s="20"/>
      <c r="D810" s="20"/>
      <c r="BM810" s="55"/>
    </row>
    <row r="811" spans="1:65" ht="15">
      <c r="B811" s="8" t="s">
        <v>721</v>
      </c>
      <c r="BM811" s="27" t="s">
        <v>286</v>
      </c>
    </row>
    <row r="812" spans="1:65" ht="15">
      <c r="A812" s="24" t="s">
        <v>35</v>
      </c>
      <c r="B812" s="18" t="s">
        <v>110</v>
      </c>
      <c r="C812" s="15" t="s">
        <v>111</v>
      </c>
      <c r="D812" s="16" t="s">
        <v>236</v>
      </c>
      <c r="E812" s="150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7">
        <v>1</v>
      </c>
    </row>
    <row r="813" spans="1:65">
      <c r="A813" s="29"/>
      <c r="B813" s="19" t="s">
        <v>237</v>
      </c>
      <c r="C813" s="9" t="s">
        <v>237</v>
      </c>
      <c r="D813" s="148" t="s">
        <v>263</v>
      </c>
      <c r="E813" s="150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7" t="s">
        <v>3</v>
      </c>
    </row>
    <row r="814" spans="1:65">
      <c r="A814" s="29"/>
      <c r="B814" s="19"/>
      <c r="C814" s="9"/>
      <c r="D814" s="10" t="s">
        <v>341</v>
      </c>
      <c r="E814" s="150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7">
        <v>2</v>
      </c>
    </row>
    <row r="815" spans="1:65">
      <c r="A815" s="29"/>
      <c r="B815" s="19"/>
      <c r="C815" s="9"/>
      <c r="D815" s="25"/>
      <c r="E815" s="150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7">
        <v>2</v>
      </c>
    </row>
    <row r="816" spans="1:65">
      <c r="A816" s="29"/>
      <c r="B816" s="18">
        <v>1</v>
      </c>
      <c r="C816" s="14">
        <v>1</v>
      </c>
      <c r="D816" s="21">
        <v>1.8</v>
      </c>
      <c r="E816" s="150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7">
        <v>1</v>
      </c>
    </row>
    <row r="817" spans="1:65">
      <c r="A817" s="29"/>
      <c r="B817" s="19">
        <v>1</v>
      </c>
      <c r="C817" s="9">
        <v>2</v>
      </c>
      <c r="D817" s="11">
        <v>1.9</v>
      </c>
      <c r="E817" s="150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7">
        <v>34</v>
      </c>
    </row>
    <row r="818" spans="1:65">
      <c r="A818" s="29"/>
      <c r="B818" s="19">
        <v>1</v>
      </c>
      <c r="C818" s="9">
        <v>3</v>
      </c>
      <c r="D818" s="11">
        <v>1.8</v>
      </c>
      <c r="E818" s="150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7">
        <v>16</v>
      </c>
    </row>
    <row r="819" spans="1:65">
      <c r="A819" s="29"/>
      <c r="B819" s="19">
        <v>1</v>
      </c>
      <c r="C819" s="9">
        <v>4</v>
      </c>
      <c r="D819" s="11">
        <v>1.8</v>
      </c>
      <c r="E819" s="150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7">
        <v>1.8</v>
      </c>
    </row>
    <row r="820" spans="1:65">
      <c r="A820" s="29"/>
      <c r="B820" s="19">
        <v>1</v>
      </c>
      <c r="C820" s="9">
        <v>5</v>
      </c>
      <c r="D820" s="11">
        <v>1.7</v>
      </c>
      <c r="E820" s="150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7">
        <v>57</v>
      </c>
    </row>
    <row r="821" spans="1:65">
      <c r="A821" s="29"/>
      <c r="B821" s="19">
        <v>1</v>
      </c>
      <c r="C821" s="9">
        <v>6</v>
      </c>
      <c r="D821" s="11">
        <v>1.8</v>
      </c>
      <c r="E821" s="150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5"/>
    </row>
    <row r="822" spans="1:65">
      <c r="A822" s="29"/>
      <c r="B822" s="20" t="s">
        <v>273</v>
      </c>
      <c r="C822" s="12"/>
      <c r="D822" s="22">
        <v>1.8</v>
      </c>
      <c r="E822" s="150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5"/>
    </row>
    <row r="823" spans="1:65">
      <c r="A823" s="29"/>
      <c r="B823" s="3" t="s">
        <v>274</v>
      </c>
      <c r="C823" s="28"/>
      <c r="D823" s="11">
        <v>1.8</v>
      </c>
      <c r="E823" s="150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5"/>
    </row>
    <row r="824" spans="1:65">
      <c r="A824" s="29"/>
      <c r="B824" s="3" t="s">
        <v>275</v>
      </c>
      <c r="C824" s="28"/>
      <c r="D824" s="23">
        <v>6.3245553203367569E-2</v>
      </c>
      <c r="E824" s="150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5"/>
    </row>
    <row r="825" spans="1:65">
      <c r="A825" s="29"/>
      <c r="B825" s="3" t="s">
        <v>86</v>
      </c>
      <c r="C825" s="28"/>
      <c r="D825" s="13">
        <v>3.5136418446315314E-2</v>
      </c>
      <c r="E825" s="150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5"/>
    </row>
    <row r="826" spans="1:65">
      <c r="A826" s="29"/>
      <c r="B826" s="3" t="s">
        <v>276</v>
      </c>
      <c r="C826" s="28"/>
      <c r="D826" s="13">
        <v>0</v>
      </c>
      <c r="E826" s="150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5"/>
    </row>
    <row r="827" spans="1:65">
      <c r="A827" s="29"/>
      <c r="B827" s="45" t="s">
        <v>277</v>
      </c>
      <c r="C827" s="46"/>
      <c r="D827" s="44" t="s">
        <v>278</v>
      </c>
      <c r="E827" s="150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5"/>
    </row>
    <row r="828" spans="1:65">
      <c r="B828" s="30"/>
      <c r="C828" s="20"/>
      <c r="D828" s="20"/>
      <c r="BM828" s="55"/>
    </row>
    <row r="829" spans="1:65" ht="15">
      <c r="B829" s="8" t="s">
        <v>722</v>
      </c>
      <c r="BM829" s="27" t="s">
        <v>286</v>
      </c>
    </row>
    <row r="830" spans="1:65" ht="15">
      <c r="A830" s="24" t="s">
        <v>38</v>
      </c>
      <c r="B830" s="18" t="s">
        <v>110</v>
      </c>
      <c r="C830" s="15" t="s">
        <v>111</v>
      </c>
      <c r="D830" s="16" t="s">
        <v>236</v>
      </c>
      <c r="E830" s="150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7">
        <v>1</v>
      </c>
    </row>
    <row r="831" spans="1:65">
      <c r="A831" s="29"/>
      <c r="B831" s="19" t="s">
        <v>237</v>
      </c>
      <c r="C831" s="9" t="s">
        <v>237</v>
      </c>
      <c r="D831" s="148" t="s">
        <v>263</v>
      </c>
      <c r="E831" s="150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7" t="s">
        <v>3</v>
      </c>
    </row>
    <row r="832" spans="1:65">
      <c r="A832" s="29"/>
      <c r="B832" s="19"/>
      <c r="C832" s="9"/>
      <c r="D832" s="10" t="s">
        <v>341</v>
      </c>
      <c r="E832" s="150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7">
        <v>1</v>
      </c>
    </row>
    <row r="833" spans="1:65">
      <c r="A833" s="29"/>
      <c r="B833" s="19"/>
      <c r="C833" s="9"/>
      <c r="D833" s="25"/>
      <c r="E833" s="150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7">
        <v>1</v>
      </c>
    </row>
    <row r="834" spans="1:65">
      <c r="A834" s="29"/>
      <c r="B834" s="18">
        <v>1</v>
      </c>
      <c r="C834" s="14">
        <v>1</v>
      </c>
      <c r="D834" s="210">
        <v>15.1</v>
      </c>
      <c r="E834" s="212"/>
      <c r="F834" s="213"/>
      <c r="G834" s="213"/>
      <c r="H834" s="213"/>
      <c r="I834" s="213"/>
      <c r="J834" s="213"/>
      <c r="K834" s="213"/>
      <c r="L834" s="213"/>
      <c r="M834" s="213"/>
      <c r="N834" s="213"/>
      <c r="O834" s="213"/>
      <c r="P834" s="213"/>
      <c r="Q834" s="213"/>
      <c r="R834" s="213"/>
      <c r="S834" s="213"/>
      <c r="T834" s="213"/>
      <c r="U834" s="213"/>
      <c r="V834" s="213"/>
      <c r="W834" s="213"/>
      <c r="X834" s="213"/>
      <c r="Y834" s="213"/>
      <c r="Z834" s="213"/>
      <c r="AA834" s="213"/>
      <c r="AB834" s="213"/>
      <c r="AC834" s="213"/>
      <c r="AD834" s="213"/>
      <c r="AE834" s="213"/>
      <c r="AF834" s="213"/>
      <c r="AG834" s="213"/>
      <c r="AH834" s="213"/>
      <c r="AI834" s="213"/>
      <c r="AJ834" s="213"/>
      <c r="AK834" s="213"/>
      <c r="AL834" s="213"/>
      <c r="AM834" s="213"/>
      <c r="AN834" s="213"/>
      <c r="AO834" s="213"/>
      <c r="AP834" s="213"/>
      <c r="AQ834" s="213"/>
      <c r="AR834" s="213"/>
      <c r="AS834" s="213"/>
      <c r="AT834" s="213"/>
      <c r="AU834" s="213"/>
      <c r="AV834" s="213"/>
      <c r="AW834" s="213"/>
      <c r="AX834" s="213"/>
      <c r="AY834" s="213"/>
      <c r="AZ834" s="213"/>
      <c r="BA834" s="213"/>
      <c r="BB834" s="213"/>
      <c r="BC834" s="213"/>
      <c r="BD834" s="213"/>
      <c r="BE834" s="213"/>
      <c r="BF834" s="213"/>
      <c r="BG834" s="213"/>
      <c r="BH834" s="213"/>
      <c r="BI834" s="213"/>
      <c r="BJ834" s="213"/>
      <c r="BK834" s="213"/>
      <c r="BL834" s="213"/>
      <c r="BM834" s="214">
        <v>1</v>
      </c>
    </row>
    <row r="835" spans="1:65">
      <c r="A835" s="29"/>
      <c r="B835" s="19">
        <v>1</v>
      </c>
      <c r="C835" s="9">
        <v>2</v>
      </c>
      <c r="D835" s="215">
        <v>15</v>
      </c>
      <c r="E835" s="212"/>
      <c r="F835" s="213"/>
      <c r="G835" s="213"/>
      <c r="H835" s="213"/>
      <c r="I835" s="213"/>
      <c r="J835" s="213"/>
      <c r="K835" s="213"/>
      <c r="L835" s="213"/>
      <c r="M835" s="213"/>
      <c r="N835" s="213"/>
      <c r="O835" s="213"/>
      <c r="P835" s="213"/>
      <c r="Q835" s="213"/>
      <c r="R835" s="213"/>
      <c r="S835" s="213"/>
      <c r="T835" s="213"/>
      <c r="U835" s="213"/>
      <c r="V835" s="213"/>
      <c r="W835" s="213"/>
      <c r="X835" s="213"/>
      <c r="Y835" s="213"/>
      <c r="Z835" s="213"/>
      <c r="AA835" s="213"/>
      <c r="AB835" s="213"/>
      <c r="AC835" s="213"/>
      <c r="AD835" s="213"/>
      <c r="AE835" s="213"/>
      <c r="AF835" s="213"/>
      <c r="AG835" s="213"/>
      <c r="AH835" s="213"/>
      <c r="AI835" s="213"/>
      <c r="AJ835" s="213"/>
      <c r="AK835" s="213"/>
      <c r="AL835" s="213"/>
      <c r="AM835" s="213"/>
      <c r="AN835" s="213"/>
      <c r="AO835" s="213"/>
      <c r="AP835" s="213"/>
      <c r="AQ835" s="213"/>
      <c r="AR835" s="213"/>
      <c r="AS835" s="213"/>
      <c r="AT835" s="213"/>
      <c r="AU835" s="213"/>
      <c r="AV835" s="213"/>
      <c r="AW835" s="213"/>
      <c r="AX835" s="213"/>
      <c r="AY835" s="213"/>
      <c r="AZ835" s="213"/>
      <c r="BA835" s="213"/>
      <c r="BB835" s="213"/>
      <c r="BC835" s="213"/>
      <c r="BD835" s="213"/>
      <c r="BE835" s="213"/>
      <c r="BF835" s="213"/>
      <c r="BG835" s="213"/>
      <c r="BH835" s="213"/>
      <c r="BI835" s="213"/>
      <c r="BJ835" s="213"/>
      <c r="BK835" s="213"/>
      <c r="BL835" s="213"/>
      <c r="BM835" s="214">
        <v>35</v>
      </c>
    </row>
    <row r="836" spans="1:65">
      <c r="A836" s="29"/>
      <c r="B836" s="19">
        <v>1</v>
      </c>
      <c r="C836" s="9">
        <v>3</v>
      </c>
      <c r="D836" s="215">
        <v>15.1</v>
      </c>
      <c r="E836" s="212"/>
      <c r="F836" s="213"/>
      <c r="G836" s="213"/>
      <c r="H836" s="213"/>
      <c r="I836" s="213"/>
      <c r="J836" s="213"/>
      <c r="K836" s="213"/>
      <c r="L836" s="213"/>
      <c r="M836" s="213"/>
      <c r="N836" s="213"/>
      <c r="O836" s="213"/>
      <c r="P836" s="213"/>
      <c r="Q836" s="213"/>
      <c r="R836" s="213"/>
      <c r="S836" s="213"/>
      <c r="T836" s="213"/>
      <c r="U836" s="213"/>
      <c r="V836" s="213"/>
      <c r="W836" s="213"/>
      <c r="X836" s="213"/>
      <c r="Y836" s="213"/>
      <c r="Z836" s="213"/>
      <c r="AA836" s="213"/>
      <c r="AB836" s="213"/>
      <c r="AC836" s="213"/>
      <c r="AD836" s="213"/>
      <c r="AE836" s="213"/>
      <c r="AF836" s="213"/>
      <c r="AG836" s="213"/>
      <c r="AH836" s="213"/>
      <c r="AI836" s="213"/>
      <c r="AJ836" s="213"/>
      <c r="AK836" s="213"/>
      <c r="AL836" s="213"/>
      <c r="AM836" s="213"/>
      <c r="AN836" s="213"/>
      <c r="AO836" s="213"/>
      <c r="AP836" s="213"/>
      <c r="AQ836" s="213"/>
      <c r="AR836" s="213"/>
      <c r="AS836" s="213"/>
      <c r="AT836" s="213"/>
      <c r="AU836" s="213"/>
      <c r="AV836" s="213"/>
      <c r="AW836" s="213"/>
      <c r="AX836" s="213"/>
      <c r="AY836" s="213"/>
      <c r="AZ836" s="213"/>
      <c r="BA836" s="213"/>
      <c r="BB836" s="213"/>
      <c r="BC836" s="213"/>
      <c r="BD836" s="213"/>
      <c r="BE836" s="213"/>
      <c r="BF836" s="213"/>
      <c r="BG836" s="213"/>
      <c r="BH836" s="213"/>
      <c r="BI836" s="213"/>
      <c r="BJ836" s="213"/>
      <c r="BK836" s="213"/>
      <c r="BL836" s="213"/>
      <c r="BM836" s="214">
        <v>16</v>
      </c>
    </row>
    <row r="837" spans="1:65">
      <c r="A837" s="29"/>
      <c r="B837" s="19">
        <v>1</v>
      </c>
      <c r="C837" s="9">
        <v>4</v>
      </c>
      <c r="D837" s="215">
        <v>14.8</v>
      </c>
      <c r="E837" s="212"/>
      <c r="F837" s="213"/>
      <c r="G837" s="213"/>
      <c r="H837" s="213"/>
      <c r="I837" s="213"/>
      <c r="J837" s="213"/>
      <c r="K837" s="213"/>
      <c r="L837" s="213"/>
      <c r="M837" s="213"/>
      <c r="N837" s="213"/>
      <c r="O837" s="213"/>
      <c r="P837" s="213"/>
      <c r="Q837" s="213"/>
      <c r="R837" s="213"/>
      <c r="S837" s="213"/>
      <c r="T837" s="213"/>
      <c r="U837" s="213"/>
      <c r="V837" s="213"/>
      <c r="W837" s="213"/>
      <c r="X837" s="213"/>
      <c r="Y837" s="213"/>
      <c r="Z837" s="213"/>
      <c r="AA837" s="213"/>
      <c r="AB837" s="213"/>
      <c r="AC837" s="213"/>
      <c r="AD837" s="213"/>
      <c r="AE837" s="213"/>
      <c r="AF837" s="213"/>
      <c r="AG837" s="213"/>
      <c r="AH837" s="213"/>
      <c r="AI837" s="213"/>
      <c r="AJ837" s="213"/>
      <c r="AK837" s="213"/>
      <c r="AL837" s="213"/>
      <c r="AM837" s="213"/>
      <c r="AN837" s="213"/>
      <c r="AO837" s="213"/>
      <c r="AP837" s="213"/>
      <c r="AQ837" s="213"/>
      <c r="AR837" s="213"/>
      <c r="AS837" s="213"/>
      <c r="AT837" s="213"/>
      <c r="AU837" s="213"/>
      <c r="AV837" s="213"/>
      <c r="AW837" s="213"/>
      <c r="AX837" s="213"/>
      <c r="AY837" s="213"/>
      <c r="AZ837" s="213"/>
      <c r="BA837" s="213"/>
      <c r="BB837" s="213"/>
      <c r="BC837" s="213"/>
      <c r="BD837" s="213"/>
      <c r="BE837" s="213"/>
      <c r="BF837" s="213"/>
      <c r="BG837" s="213"/>
      <c r="BH837" s="213"/>
      <c r="BI837" s="213"/>
      <c r="BJ837" s="213"/>
      <c r="BK837" s="213"/>
      <c r="BL837" s="213"/>
      <c r="BM837" s="214">
        <v>14.9</v>
      </c>
    </row>
    <row r="838" spans="1:65">
      <c r="A838" s="29"/>
      <c r="B838" s="19">
        <v>1</v>
      </c>
      <c r="C838" s="9">
        <v>5</v>
      </c>
      <c r="D838" s="215">
        <v>14.6</v>
      </c>
      <c r="E838" s="212"/>
      <c r="F838" s="213"/>
      <c r="G838" s="213"/>
      <c r="H838" s="213"/>
      <c r="I838" s="213"/>
      <c r="J838" s="213"/>
      <c r="K838" s="213"/>
      <c r="L838" s="213"/>
      <c r="M838" s="213"/>
      <c r="N838" s="213"/>
      <c r="O838" s="213"/>
      <c r="P838" s="213"/>
      <c r="Q838" s="213"/>
      <c r="R838" s="213"/>
      <c r="S838" s="213"/>
      <c r="T838" s="213"/>
      <c r="U838" s="213"/>
      <c r="V838" s="213"/>
      <c r="W838" s="213"/>
      <c r="X838" s="213"/>
      <c r="Y838" s="213"/>
      <c r="Z838" s="213"/>
      <c r="AA838" s="213"/>
      <c r="AB838" s="213"/>
      <c r="AC838" s="213"/>
      <c r="AD838" s="213"/>
      <c r="AE838" s="213"/>
      <c r="AF838" s="213"/>
      <c r="AG838" s="213"/>
      <c r="AH838" s="213"/>
      <c r="AI838" s="213"/>
      <c r="AJ838" s="213"/>
      <c r="AK838" s="213"/>
      <c r="AL838" s="213"/>
      <c r="AM838" s="213"/>
      <c r="AN838" s="213"/>
      <c r="AO838" s="213"/>
      <c r="AP838" s="213"/>
      <c r="AQ838" s="213"/>
      <c r="AR838" s="213"/>
      <c r="AS838" s="213"/>
      <c r="AT838" s="213"/>
      <c r="AU838" s="213"/>
      <c r="AV838" s="213"/>
      <c r="AW838" s="213"/>
      <c r="AX838" s="213"/>
      <c r="AY838" s="213"/>
      <c r="AZ838" s="213"/>
      <c r="BA838" s="213"/>
      <c r="BB838" s="213"/>
      <c r="BC838" s="213"/>
      <c r="BD838" s="213"/>
      <c r="BE838" s="213"/>
      <c r="BF838" s="213"/>
      <c r="BG838" s="213"/>
      <c r="BH838" s="213"/>
      <c r="BI838" s="213"/>
      <c r="BJ838" s="213"/>
      <c r="BK838" s="213"/>
      <c r="BL838" s="213"/>
      <c r="BM838" s="214">
        <v>58</v>
      </c>
    </row>
    <row r="839" spans="1:65">
      <c r="A839" s="29"/>
      <c r="B839" s="19">
        <v>1</v>
      </c>
      <c r="C839" s="9">
        <v>6</v>
      </c>
      <c r="D839" s="215">
        <v>14.8</v>
      </c>
      <c r="E839" s="212"/>
      <c r="F839" s="213"/>
      <c r="G839" s="213"/>
      <c r="H839" s="213"/>
      <c r="I839" s="213"/>
      <c r="J839" s="213"/>
      <c r="K839" s="213"/>
      <c r="L839" s="213"/>
      <c r="M839" s="213"/>
      <c r="N839" s="213"/>
      <c r="O839" s="213"/>
      <c r="P839" s="213"/>
      <c r="Q839" s="213"/>
      <c r="R839" s="213"/>
      <c r="S839" s="213"/>
      <c r="T839" s="213"/>
      <c r="U839" s="213"/>
      <c r="V839" s="213"/>
      <c r="W839" s="213"/>
      <c r="X839" s="213"/>
      <c r="Y839" s="213"/>
      <c r="Z839" s="213"/>
      <c r="AA839" s="213"/>
      <c r="AB839" s="213"/>
      <c r="AC839" s="213"/>
      <c r="AD839" s="213"/>
      <c r="AE839" s="213"/>
      <c r="AF839" s="213"/>
      <c r="AG839" s="213"/>
      <c r="AH839" s="213"/>
      <c r="AI839" s="213"/>
      <c r="AJ839" s="213"/>
      <c r="AK839" s="213"/>
      <c r="AL839" s="213"/>
      <c r="AM839" s="213"/>
      <c r="AN839" s="213"/>
      <c r="AO839" s="213"/>
      <c r="AP839" s="213"/>
      <c r="AQ839" s="213"/>
      <c r="AR839" s="213"/>
      <c r="AS839" s="213"/>
      <c r="AT839" s="213"/>
      <c r="AU839" s="213"/>
      <c r="AV839" s="213"/>
      <c r="AW839" s="213"/>
      <c r="AX839" s="213"/>
      <c r="AY839" s="213"/>
      <c r="AZ839" s="213"/>
      <c r="BA839" s="213"/>
      <c r="BB839" s="213"/>
      <c r="BC839" s="213"/>
      <c r="BD839" s="213"/>
      <c r="BE839" s="213"/>
      <c r="BF839" s="213"/>
      <c r="BG839" s="213"/>
      <c r="BH839" s="213"/>
      <c r="BI839" s="213"/>
      <c r="BJ839" s="213"/>
      <c r="BK839" s="213"/>
      <c r="BL839" s="213"/>
      <c r="BM839" s="218"/>
    </row>
    <row r="840" spans="1:65">
      <c r="A840" s="29"/>
      <c r="B840" s="20" t="s">
        <v>273</v>
      </c>
      <c r="C840" s="12"/>
      <c r="D840" s="219">
        <v>14.899999999999999</v>
      </c>
      <c r="E840" s="212"/>
      <c r="F840" s="213"/>
      <c r="G840" s="213"/>
      <c r="H840" s="213"/>
      <c r="I840" s="213"/>
      <c r="J840" s="213"/>
      <c r="K840" s="213"/>
      <c r="L840" s="213"/>
      <c r="M840" s="213"/>
      <c r="N840" s="213"/>
      <c r="O840" s="213"/>
      <c r="P840" s="213"/>
      <c r="Q840" s="213"/>
      <c r="R840" s="213"/>
      <c r="S840" s="213"/>
      <c r="T840" s="213"/>
      <c r="U840" s="213"/>
      <c r="V840" s="213"/>
      <c r="W840" s="213"/>
      <c r="X840" s="213"/>
      <c r="Y840" s="213"/>
      <c r="Z840" s="213"/>
      <c r="AA840" s="213"/>
      <c r="AB840" s="213"/>
      <c r="AC840" s="213"/>
      <c r="AD840" s="213"/>
      <c r="AE840" s="213"/>
      <c r="AF840" s="213"/>
      <c r="AG840" s="213"/>
      <c r="AH840" s="213"/>
      <c r="AI840" s="213"/>
      <c r="AJ840" s="213"/>
      <c r="AK840" s="213"/>
      <c r="AL840" s="213"/>
      <c r="AM840" s="213"/>
      <c r="AN840" s="213"/>
      <c r="AO840" s="213"/>
      <c r="AP840" s="213"/>
      <c r="AQ840" s="213"/>
      <c r="AR840" s="213"/>
      <c r="AS840" s="213"/>
      <c r="AT840" s="213"/>
      <c r="AU840" s="213"/>
      <c r="AV840" s="213"/>
      <c r="AW840" s="213"/>
      <c r="AX840" s="213"/>
      <c r="AY840" s="213"/>
      <c r="AZ840" s="213"/>
      <c r="BA840" s="213"/>
      <c r="BB840" s="213"/>
      <c r="BC840" s="213"/>
      <c r="BD840" s="213"/>
      <c r="BE840" s="213"/>
      <c r="BF840" s="213"/>
      <c r="BG840" s="213"/>
      <c r="BH840" s="213"/>
      <c r="BI840" s="213"/>
      <c r="BJ840" s="213"/>
      <c r="BK840" s="213"/>
      <c r="BL840" s="213"/>
      <c r="BM840" s="218"/>
    </row>
    <row r="841" spans="1:65">
      <c r="A841" s="29"/>
      <c r="B841" s="3" t="s">
        <v>274</v>
      </c>
      <c r="C841" s="28"/>
      <c r="D841" s="215">
        <v>14.9</v>
      </c>
      <c r="E841" s="212"/>
      <c r="F841" s="213"/>
      <c r="G841" s="213"/>
      <c r="H841" s="213"/>
      <c r="I841" s="213"/>
      <c r="J841" s="213"/>
      <c r="K841" s="213"/>
      <c r="L841" s="213"/>
      <c r="M841" s="213"/>
      <c r="N841" s="213"/>
      <c r="O841" s="213"/>
      <c r="P841" s="213"/>
      <c r="Q841" s="213"/>
      <c r="R841" s="213"/>
      <c r="S841" s="213"/>
      <c r="T841" s="213"/>
      <c r="U841" s="213"/>
      <c r="V841" s="213"/>
      <c r="W841" s="213"/>
      <c r="X841" s="213"/>
      <c r="Y841" s="213"/>
      <c r="Z841" s="213"/>
      <c r="AA841" s="213"/>
      <c r="AB841" s="213"/>
      <c r="AC841" s="213"/>
      <c r="AD841" s="213"/>
      <c r="AE841" s="213"/>
      <c r="AF841" s="213"/>
      <c r="AG841" s="213"/>
      <c r="AH841" s="213"/>
      <c r="AI841" s="213"/>
      <c r="AJ841" s="213"/>
      <c r="AK841" s="213"/>
      <c r="AL841" s="213"/>
      <c r="AM841" s="213"/>
      <c r="AN841" s="213"/>
      <c r="AO841" s="213"/>
      <c r="AP841" s="213"/>
      <c r="AQ841" s="213"/>
      <c r="AR841" s="213"/>
      <c r="AS841" s="213"/>
      <c r="AT841" s="213"/>
      <c r="AU841" s="213"/>
      <c r="AV841" s="213"/>
      <c r="AW841" s="213"/>
      <c r="AX841" s="213"/>
      <c r="AY841" s="213"/>
      <c r="AZ841" s="213"/>
      <c r="BA841" s="213"/>
      <c r="BB841" s="213"/>
      <c r="BC841" s="213"/>
      <c r="BD841" s="213"/>
      <c r="BE841" s="213"/>
      <c r="BF841" s="213"/>
      <c r="BG841" s="213"/>
      <c r="BH841" s="213"/>
      <c r="BI841" s="213"/>
      <c r="BJ841" s="213"/>
      <c r="BK841" s="213"/>
      <c r="BL841" s="213"/>
      <c r="BM841" s="218"/>
    </row>
    <row r="842" spans="1:65">
      <c r="A842" s="29"/>
      <c r="B842" s="3" t="s">
        <v>275</v>
      </c>
      <c r="C842" s="28"/>
      <c r="D842" s="215">
        <v>0.19999999999999982</v>
      </c>
      <c r="E842" s="212"/>
      <c r="F842" s="213"/>
      <c r="G842" s="213"/>
      <c r="H842" s="213"/>
      <c r="I842" s="213"/>
      <c r="J842" s="213"/>
      <c r="K842" s="213"/>
      <c r="L842" s="213"/>
      <c r="M842" s="213"/>
      <c r="N842" s="213"/>
      <c r="O842" s="213"/>
      <c r="P842" s="213"/>
      <c r="Q842" s="213"/>
      <c r="R842" s="213"/>
      <c r="S842" s="213"/>
      <c r="T842" s="213"/>
      <c r="U842" s="213"/>
      <c r="V842" s="213"/>
      <c r="W842" s="213"/>
      <c r="X842" s="213"/>
      <c r="Y842" s="213"/>
      <c r="Z842" s="213"/>
      <c r="AA842" s="213"/>
      <c r="AB842" s="213"/>
      <c r="AC842" s="213"/>
      <c r="AD842" s="213"/>
      <c r="AE842" s="213"/>
      <c r="AF842" s="213"/>
      <c r="AG842" s="213"/>
      <c r="AH842" s="213"/>
      <c r="AI842" s="213"/>
      <c r="AJ842" s="213"/>
      <c r="AK842" s="213"/>
      <c r="AL842" s="213"/>
      <c r="AM842" s="213"/>
      <c r="AN842" s="213"/>
      <c r="AO842" s="213"/>
      <c r="AP842" s="213"/>
      <c r="AQ842" s="213"/>
      <c r="AR842" s="213"/>
      <c r="AS842" s="213"/>
      <c r="AT842" s="213"/>
      <c r="AU842" s="213"/>
      <c r="AV842" s="213"/>
      <c r="AW842" s="213"/>
      <c r="AX842" s="213"/>
      <c r="AY842" s="213"/>
      <c r="AZ842" s="213"/>
      <c r="BA842" s="213"/>
      <c r="BB842" s="213"/>
      <c r="BC842" s="213"/>
      <c r="BD842" s="213"/>
      <c r="BE842" s="213"/>
      <c r="BF842" s="213"/>
      <c r="BG842" s="213"/>
      <c r="BH842" s="213"/>
      <c r="BI842" s="213"/>
      <c r="BJ842" s="213"/>
      <c r="BK842" s="213"/>
      <c r="BL842" s="213"/>
      <c r="BM842" s="218"/>
    </row>
    <row r="843" spans="1:65">
      <c r="A843" s="29"/>
      <c r="B843" s="3" t="s">
        <v>86</v>
      </c>
      <c r="C843" s="28"/>
      <c r="D843" s="13">
        <v>1.3422818791946298E-2</v>
      </c>
      <c r="E843" s="150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5"/>
    </row>
    <row r="844" spans="1:65">
      <c r="A844" s="29"/>
      <c r="B844" s="3" t="s">
        <v>276</v>
      </c>
      <c r="C844" s="28"/>
      <c r="D844" s="13">
        <v>-1.1102230246251565E-16</v>
      </c>
      <c r="E844" s="150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5"/>
    </row>
    <row r="845" spans="1:65">
      <c r="A845" s="29"/>
      <c r="B845" s="45" t="s">
        <v>277</v>
      </c>
      <c r="C845" s="46"/>
      <c r="D845" s="44" t="s">
        <v>278</v>
      </c>
      <c r="E845" s="150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5"/>
    </row>
    <row r="846" spans="1:65">
      <c r="B846" s="30"/>
      <c r="C846" s="20"/>
      <c r="D846" s="20"/>
      <c r="BM846" s="55"/>
    </row>
    <row r="847" spans="1:65" ht="15">
      <c r="B847" s="8" t="s">
        <v>723</v>
      </c>
      <c r="BM847" s="27" t="s">
        <v>286</v>
      </c>
    </row>
    <row r="848" spans="1:65" ht="15">
      <c r="A848" s="24" t="s">
        <v>41</v>
      </c>
      <c r="B848" s="18" t="s">
        <v>110</v>
      </c>
      <c r="C848" s="15" t="s">
        <v>111</v>
      </c>
      <c r="D848" s="16" t="s">
        <v>236</v>
      </c>
      <c r="E848" s="150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7">
        <v>1</v>
      </c>
    </row>
    <row r="849" spans="1:65">
      <c r="A849" s="29"/>
      <c r="B849" s="19" t="s">
        <v>237</v>
      </c>
      <c r="C849" s="9" t="s">
        <v>237</v>
      </c>
      <c r="D849" s="148" t="s">
        <v>263</v>
      </c>
      <c r="E849" s="150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7" t="s">
        <v>3</v>
      </c>
    </row>
    <row r="850" spans="1:65">
      <c r="A850" s="29"/>
      <c r="B850" s="19"/>
      <c r="C850" s="9"/>
      <c r="D850" s="10" t="s">
        <v>341</v>
      </c>
      <c r="E850" s="150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7">
        <v>2</v>
      </c>
    </row>
    <row r="851" spans="1:65">
      <c r="A851" s="29"/>
      <c r="B851" s="19"/>
      <c r="C851" s="9"/>
      <c r="D851" s="25"/>
      <c r="E851" s="150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7">
        <v>2</v>
      </c>
    </row>
    <row r="852" spans="1:65">
      <c r="A852" s="29"/>
      <c r="B852" s="18">
        <v>1</v>
      </c>
      <c r="C852" s="14">
        <v>1</v>
      </c>
      <c r="D852" s="21">
        <v>0.56999999999999995</v>
      </c>
      <c r="E852" s="150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7">
        <v>1</v>
      </c>
    </row>
    <row r="853" spans="1:65">
      <c r="A853" s="29"/>
      <c r="B853" s="19">
        <v>1</v>
      </c>
      <c r="C853" s="9">
        <v>2</v>
      </c>
      <c r="D853" s="11">
        <v>0.56999999999999995</v>
      </c>
      <c r="E853" s="150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7">
        <v>36</v>
      </c>
    </row>
    <row r="854" spans="1:65">
      <c r="A854" s="29"/>
      <c r="B854" s="19">
        <v>1</v>
      </c>
      <c r="C854" s="9">
        <v>3</v>
      </c>
      <c r="D854" s="11">
        <v>0.56999999999999995</v>
      </c>
      <c r="E854" s="150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7">
        <v>16</v>
      </c>
    </row>
    <row r="855" spans="1:65">
      <c r="A855" s="29"/>
      <c r="B855" s="19">
        <v>1</v>
      </c>
      <c r="C855" s="9">
        <v>4</v>
      </c>
      <c r="D855" s="11">
        <v>0.56000000000000005</v>
      </c>
      <c r="E855" s="150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7">
        <v>0.56333333333333302</v>
      </c>
    </row>
    <row r="856" spans="1:65">
      <c r="A856" s="29"/>
      <c r="B856" s="19">
        <v>1</v>
      </c>
      <c r="C856" s="9">
        <v>5</v>
      </c>
      <c r="D856" s="11">
        <v>0.56000000000000005</v>
      </c>
      <c r="E856" s="150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7">
        <v>59</v>
      </c>
    </row>
    <row r="857" spans="1:65">
      <c r="A857" s="29"/>
      <c r="B857" s="19">
        <v>1</v>
      </c>
      <c r="C857" s="9">
        <v>6</v>
      </c>
      <c r="D857" s="11">
        <v>0.55000000000000004</v>
      </c>
      <c r="E857" s="150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5"/>
    </row>
    <row r="858" spans="1:65">
      <c r="A858" s="29"/>
      <c r="B858" s="20" t="s">
        <v>273</v>
      </c>
      <c r="C858" s="12"/>
      <c r="D858" s="22">
        <v>0.56333333333333335</v>
      </c>
      <c r="E858" s="150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5"/>
    </row>
    <row r="859" spans="1:65">
      <c r="A859" s="29"/>
      <c r="B859" s="3" t="s">
        <v>274</v>
      </c>
      <c r="C859" s="28"/>
      <c r="D859" s="11">
        <v>0.56499999999999995</v>
      </c>
      <c r="E859" s="150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5"/>
    </row>
    <row r="860" spans="1:65">
      <c r="A860" s="29"/>
      <c r="B860" s="3" t="s">
        <v>275</v>
      </c>
      <c r="C860" s="28"/>
      <c r="D860" s="23">
        <v>8.1649658092772127E-3</v>
      </c>
      <c r="E860" s="150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5"/>
    </row>
    <row r="861" spans="1:65">
      <c r="A861" s="29"/>
      <c r="B861" s="3" t="s">
        <v>86</v>
      </c>
      <c r="C861" s="28"/>
      <c r="D861" s="13">
        <v>1.4494022146645939E-2</v>
      </c>
      <c r="E861" s="150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5"/>
    </row>
    <row r="862" spans="1:65">
      <c r="A862" s="29"/>
      <c r="B862" s="3" t="s">
        <v>276</v>
      </c>
      <c r="C862" s="28"/>
      <c r="D862" s="13">
        <v>6.6613381477509392E-16</v>
      </c>
      <c r="E862" s="150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5"/>
    </row>
    <row r="863" spans="1:65">
      <c r="A863" s="29"/>
      <c r="B863" s="45" t="s">
        <v>277</v>
      </c>
      <c r="C863" s="46"/>
      <c r="D863" s="44" t="s">
        <v>278</v>
      </c>
      <c r="E863" s="150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5"/>
    </row>
    <row r="864" spans="1:65">
      <c r="B864" s="30"/>
      <c r="C864" s="20"/>
      <c r="D864" s="20"/>
      <c r="BM864" s="55"/>
    </row>
    <row r="865" spans="1:65" ht="15">
      <c r="B865" s="8" t="s">
        <v>724</v>
      </c>
      <c r="BM865" s="27" t="s">
        <v>286</v>
      </c>
    </row>
    <row r="866" spans="1:65" ht="15">
      <c r="A866" s="24" t="s">
        <v>44</v>
      </c>
      <c r="B866" s="18" t="s">
        <v>110</v>
      </c>
      <c r="C866" s="15" t="s">
        <v>111</v>
      </c>
      <c r="D866" s="16" t="s">
        <v>236</v>
      </c>
      <c r="E866" s="150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7">
        <v>1</v>
      </c>
    </row>
    <row r="867" spans="1:65">
      <c r="A867" s="29"/>
      <c r="B867" s="19" t="s">
        <v>237</v>
      </c>
      <c r="C867" s="9" t="s">
        <v>237</v>
      </c>
      <c r="D867" s="148" t="s">
        <v>263</v>
      </c>
      <c r="E867" s="150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7" t="s">
        <v>3</v>
      </c>
    </row>
    <row r="868" spans="1:65">
      <c r="A868" s="29"/>
      <c r="B868" s="19"/>
      <c r="C868" s="9"/>
      <c r="D868" s="10" t="s">
        <v>341</v>
      </c>
      <c r="E868" s="150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7">
        <v>0</v>
      </c>
    </row>
    <row r="869" spans="1:65">
      <c r="A869" s="29"/>
      <c r="B869" s="19"/>
      <c r="C869" s="9"/>
      <c r="D869" s="25"/>
      <c r="E869" s="150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7">
        <v>0</v>
      </c>
    </row>
    <row r="870" spans="1:65">
      <c r="A870" s="29"/>
      <c r="B870" s="18">
        <v>1</v>
      </c>
      <c r="C870" s="14">
        <v>1</v>
      </c>
      <c r="D870" s="221">
        <v>2120</v>
      </c>
      <c r="E870" s="223"/>
      <c r="F870" s="224"/>
      <c r="G870" s="224"/>
      <c r="H870" s="224"/>
      <c r="I870" s="224"/>
      <c r="J870" s="224"/>
      <c r="K870" s="224"/>
      <c r="L870" s="224"/>
      <c r="M870" s="224"/>
      <c r="N870" s="224"/>
      <c r="O870" s="224"/>
      <c r="P870" s="224"/>
      <c r="Q870" s="224"/>
      <c r="R870" s="224"/>
      <c r="S870" s="224"/>
      <c r="T870" s="224"/>
      <c r="U870" s="224"/>
      <c r="V870" s="224"/>
      <c r="W870" s="224"/>
      <c r="X870" s="224"/>
      <c r="Y870" s="224"/>
      <c r="Z870" s="224"/>
      <c r="AA870" s="224"/>
      <c r="AB870" s="224"/>
      <c r="AC870" s="224"/>
      <c r="AD870" s="224"/>
      <c r="AE870" s="224"/>
      <c r="AF870" s="224"/>
      <c r="AG870" s="224"/>
      <c r="AH870" s="224"/>
      <c r="AI870" s="224"/>
      <c r="AJ870" s="224"/>
      <c r="AK870" s="224"/>
      <c r="AL870" s="224"/>
      <c r="AM870" s="224"/>
      <c r="AN870" s="224"/>
      <c r="AO870" s="224"/>
      <c r="AP870" s="224"/>
      <c r="AQ870" s="224"/>
      <c r="AR870" s="224"/>
      <c r="AS870" s="224"/>
      <c r="AT870" s="224"/>
      <c r="AU870" s="224"/>
      <c r="AV870" s="224"/>
      <c r="AW870" s="224"/>
      <c r="AX870" s="224"/>
      <c r="AY870" s="224"/>
      <c r="AZ870" s="224"/>
      <c r="BA870" s="224"/>
      <c r="BB870" s="224"/>
      <c r="BC870" s="224"/>
      <c r="BD870" s="224"/>
      <c r="BE870" s="224"/>
      <c r="BF870" s="224"/>
      <c r="BG870" s="224"/>
      <c r="BH870" s="224"/>
      <c r="BI870" s="224"/>
      <c r="BJ870" s="224"/>
      <c r="BK870" s="224"/>
      <c r="BL870" s="224"/>
      <c r="BM870" s="225">
        <v>1</v>
      </c>
    </row>
    <row r="871" spans="1:65">
      <c r="A871" s="29"/>
      <c r="B871" s="19">
        <v>1</v>
      </c>
      <c r="C871" s="9">
        <v>2</v>
      </c>
      <c r="D871" s="226">
        <v>2080</v>
      </c>
      <c r="E871" s="223"/>
      <c r="F871" s="224"/>
      <c r="G871" s="224"/>
      <c r="H871" s="224"/>
      <c r="I871" s="224"/>
      <c r="J871" s="224"/>
      <c r="K871" s="224"/>
      <c r="L871" s="224"/>
      <c r="M871" s="224"/>
      <c r="N871" s="224"/>
      <c r="O871" s="224"/>
      <c r="P871" s="224"/>
      <c r="Q871" s="224"/>
      <c r="R871" s="224"/>
      <c r="S871" s="224"/>
      <c r="T871" s="224"/>
      <c r="U871" s="224"/>
      <c r="V871" s="224"/>
      <c r="W871" s="224"/>
      <c r="X871" s="224"/>
      <c r="Y871" s="224"/>
      <c r="Z871" s="224"/>
      <c r="AA871" s="224"/>
      <c r="AB871" s="224"/>
      <c r="AC871" s="224"/>
      <c r="AD871" s="224"/>
      <c r="AE871" s="224"/>
      <c r="AF871" s="224"/>
      <c r="AG871" s="224"/>
      <c r="AH871" s="224"/>
      <c r="AI871" s="224"/>
      <c r="AJ871" s="224"/>
      <c r="AK871" s="224"/>
      <c r="AL871" s="224"/>
      <c r="AM871" s="224"/>
      <c r="AN871" s="224"/>
      <c r="AO871" s="224"/>
      <c r="AP871" s="224"/>
      <c r="AQ871" s="224"/>
      <c r="AR871" s="224"/>
      <c r="AS871" s="224"/>
      <c r="AT871" s="224"/>
      <c r="AU871" s="224"/>
      <c r="AV871" s="224"/>
      <c r="AW871" s="224"/>
      <c r="AX871" s="224"/>
      <c r="AY871" s="224"/>
      <c r="AZ871" s="224"/>
      <c r="BA871" s="224"/>
      <c r="BB871" s="224"/>
      <c r="BC871" s="224"/>
      <c r="BD871" s="224"/>
      <c r="BE871" s="224"/>
      <c r="BF871" s="224"/>
      <c r="BG871" s="224"/>
      <c r="BH871" s="224"/>
      <c r="BI871" s="224"/>
      <c r="BJ871" s="224"/>
      <c r="BK871" s="224"/>
      <c r="BL871" s="224"/>
      <c r="BM871" s="225">
        <v>17</v>
      </c>
    </row>
    <row r="872" spans="1:65">
      <c r="A872" s="29"/>
      <c r="B872" s="19">
        <v>1</v>
      </c>
      <c r="C872" s="9">
        <v>3</v>
      </c>
      <c r="D872" s="226">
        <v>2080</v>
      </c>
      <c r="E872" s="223"/>
      <c r="F872" s="224"/>
      <c r="G872" s="224"/>
      <c r="H872" s="224"/>
      <c r="I872" s="224"/>
      <c r="J872" s="224"/>
      <c r="K872" s="224"/>
      <c r="L872" s="224"/>
      <c r="M872" s="224"/>
      <c r="N872" s="224"/>
      <c r="O872" s="224"/>
      <c r="P872" s="224"/>
      <c r="Q872" s="224"/>
      <c r="R872" s="224"/>
      <c r="S872" s="224"/>
      <c r="T872" s="224"/>
      <c r="U872" s="224"/>
      <c r="V872" s="224"/>
      <c r="W872" s="224"/>
      <c r="X872" s="224"/>
      <c r="Y872" s="224"/>
      <c r="Z872" s="224"/>
      <c r="AA872" s="224"/>
      <c r="AB872" s="224"/>
      <c r="AC872" s="224"/>
      <c r="AD872" s="224"/>
      <c r="AE872" s="224"/>
      <c r="AF872" s="224"/>
      <c r="AG872" s="224"/>
      <c r="AH872" s="224"/>
      <c r="AI872" s="224"/>
      <c r="AJ872" s="224"/>
      <c r="AK872" s="224"/>
      <c r="AL872" s="224"/>
      <c r="AM872" s="224"/>
      <c r="AN872" s="224"/>
      <c r="AO872" s="224"/>
      <c r="AP872" s="224"/>
      <c r="AQ872" s="224"/>
      <c r="AR872" s="224"/>
      <c r="AS872" s="224"/>
      <c r="AT872" s="224"/>
      <c r="AU872" s="224"/>
      <c r="AV872" s="224"/>
      <c r="AW872" s="224"/>
      <c r="AX872" s="224"/>
      <c r="AY872" s="224"/>
      <c r="AZ872" s="224"/>
      <c r="BA872" s="224"/>
      <c r="BB872" s="224"/>
      <c r="BC872" s="224"/>
      <c r="BD872" s="224"/>
      <c r="BE872" s="224"/>
      <c r="BF872" s="224"/>
      <c r="BG872" s="224"/>
      <c r="BH872" s="224"/>
      <c r="BI872" s="224"/>
      <c r="BJ872" s="224"/>
      <c r="BK872" s="224"/>
      <c r="BL872" s="224"/>
      <c r="BM872" s="225">
        <v>16</v>
      </c>
    </row>
    <row r="873" spans="1:65">
      <c r="A873" s="29"/>
      <c r="B873" s="19">
        <v>1</v>
      </c>
      <c r="C873" s="9">
        <v>4</v>
      </c>
      <c r="D873" s="226">
        <v>2080</v>
      </c>
      <c r="E873" s="223"/>
      <c r="F873" s="224"/>
      <c r="G873" s="224"/>
      <c r="H873" s="224"/>
      <c r="I873" s="224"/>
      <c r="J873" s="224"/>
      <c r="K873" s="224"/>
      <c r="L873" s="224"/>
      <c r="M873" s="224"/>
      <c r="N873" s="224"/>
      <c r="O873" s="224"/>
      <c r="P873" s="224"/>
      <c r="Q873" s="224"/>
      <c r="R873" s="224"/>
      <c r="S873" s="224"/>
      <c r="T873" s="224"/>
      <c r="U873" s="224"/>
      <c r="V873" s="224"/>
      <c r="W873" s="224"/>
      <c r="X873" s="224"/>
      <c r="Y873" s="224"/>
      <c r="Z873" s="224"/>
      <c r="AA873" s="224"/>
      <c r="AB873" s="224"/>
      <c r="AC873" s="224"/>
      <c r="AD873" s="224"/>
      <c r="AE873" s="224"/>
      <c r="AF873" s="224"/>
      <c r="AG873" s="224"/>
      <c r="AH873" s="224"/>
      <c r="AI873" s="224"/>
      <c r="AJ873" s="224"/>
      <c r="AK873" s="224"/>
      <c r="AL873" s="224"/>
      <c r="AM873" s="224"/>
      <c r="AN873" s="224"/>
      <c r="AO873" s="224"/>
      <c r="AP873" s="224"/>
      <c r="AQ873" s="224"/>
      <c r="AR873" s="224"/>
      <c r="AS873" s="224"/>
      <c r="AT873" s="224"/>
      <c r="AU873" s="224"/>
      <c r="AV873" s="224"/>
      <c r="AW873" s="224"/>
      <c r="AX873" s="224"/>
      <c r="AY873" s="224"/>
      <c r="AZ873" s="224"/>
      <c r="BA873" s="224"/>
      <c r="BB873" s="224"/>
      <c r="BC873" s="224"/>
      <c r="BD873" s="224"/>
      <c r="BE873" s="224"/>
      <c r="BF873" s="224"/>
      <c r="BG873" s="224"/>
      <c r="BH873" s="224"/>
      <c r="BI873" s="224"/>
      <c r="BJ873" s="224"/>
      <c r="BK873" s="224"/>
      <c r="BL873" s="224"/>
      <c r="BM873" s="225">
        <v>2081.6666666666702</v>
      </c>
    </row>
    <row r="874" spans="1:65">
      <c r="A874" s="29"/>
      <c r="B874" s="19">
        <v>1</v>
      </c>
      <c r="C874" s="9">
        <v>5</v>
      </c>
      <c r="D874" s="226">
        <v>2060</v>
      </c>
      <c r="E874" s="223"/>
      <c r="F874" s="224"/>
      <c r="G874" s="224"/>
      <c r="H874" s="224"/>
      <c r="I874" s="224"/>
      <c r="J874" s="224"/>
      <c r="K874" s="224"/>
      <c r="L874" s="224"/>
      <c r="M874" s="224"/>
      <c r="N874" s="224"/>
      <c r="O874" s="224"/>
      <c r="P874" s="224"/>
      <c r="Q874" s="224"/>
      <c r="R874" s="224"/>
      <c r="S874" s="224"/>
      <c r="T874" s="224"/>
      <c r="U874" s="224"/>
      <c r="V874" s="224"/>
      <c r="W874" s="224"/>
      <c r="X874" s="224"/>
      <c r="Y874" s="224"/>
      <c r="Z874" s="224"/>
      <c r="AA874" s="224"/>
      <c r="AB874" s="224"/>
      <c r="AC874" s="224"/>
      <c r="AD874" s="224"/>
      <c r="AE874" s="224"/>
      <c r="AF874" s="224"/>
      <c r="AG874" s="224"/>
      <c r="AH874" s="224"/>
      <c r="AI874" s="224"/>
      <c r="AJ874" s="224"/>
      <c r="AK874" s="224"/>
      <c r="AL874" s="224"/>
      <c r="AM874" s="224"/>
      <c r="AN874" s="224"/>
      <c r="AO874" s="224"/>
      <c r="AP874" s="224"/>
      <c r="AQ874" s="224"/>
      <c r="AR874" s="224"/>
      <c r="AS874" s="224"/>
      <c r="AT874" s="224"/>
      <c r="AU874" s="224"/>
      <c r="AV874" s="224"/>
      <c r="AW874" s="224"/>
      <c r="AX874" s="224"/>
      <c r="AY874" s="224"/>
      <c r="AZ874" s="224"/>
      <c r="BA874" s="224"/>
      <c r="BB874" s="224"/>
      <c r="BC874" s="224"/>
      <c r="BD874" s="224"/>
      <c r="BE874" s="224"/>
      <c r="BF874" s="224"/>
      <c r="BG874" s="224"/>
      <c r="BH874" s="224"/>
      <c r="BI874" s="224"/>
      <c r="BJ874" s="224"/>
      <c r="BK874" s="224"/>
      <c r="BL874" s="224"/>
      <c r="BM874" s="225">
        <v>60</v>
      </c>
    </row>
    <row r="875" spans="1:65">
      <c r="A875" s="29"/>
      <c r="B875" s="19">
        <v>1</v>
      </c>
      <c r="C875" s="9">
        <v>6</v>
      </c>
      <c r="D875" s="226">
        <v>2070</v>
      </c>
      <c r="E875" s="223"/>
      <c r="F875" s="224"/>
      <c r="G875" s="224"/>
      <c r="H875" s="224"/>
      <c r="I875" s="224"/>
      <c r="J875" s="224"/>
      <c r="K875" s="224"/>
      <c r="L875" s="224"/>
      <c r="M875" s="224"/>
      <c r="N875" s="224"/>
      <c r="O875" s="224"/>
      <c r="P875" s="224"/>
      <c r="Q875" s="224"/>
      <c r="R875" s="224"/>
      <c r="S875" s="224"/>
      <c r="T875" s="224"/>
      <c r="U875" s="224"/>
      <c r="V875" s="224"/>
      <c r="W875" s="224"/>
      <c r="X875" s="224"/>
      <c r="Y875" s="224"/>
      <c r="Z875" s="224"/>
      <c r="AA875" s="224"/>
      <c r="AB875" s="224"/>
      <c r="AC875" s="224"/>
      <c r="AD875" s="224"/>
      <c r="AE875" s="224"/>
      <c r="AF875" s="224"/>
      <c r="AG875" s="224"/>
      <c r="AH875" s="224"/>
      <c r="AI875" s="224"/>
      <c r="AJ875" s="224"/>
      <c r="AK875" s="224"/>
      <c r="AL875" s="224"/>
      <c r="AM875" s="224"/>
      <c r="AN875" s="224"/>
      <c r="AO875" s="224"/>
      <c r="AP875" s="224"/>
      <c r="AQ875" s="224"/>
      <c r="AR875" s="224"/>
      <c r="AS875" s="224"/>
      <c r="AT875" s="224"/>
      <c r="AU875" s="224"/>
      <c r="AV875" s="224"/>
      <c r="AW875" s="224"/>
      <c r="AX875" s="224"/>
      <c r="AY875" s="224"/>
      <c r="AZ875" s="224"/>
      <c r="BA875" s="224"/>
      <c r="BB875" s="224"/>
      <c r="BC875" s="224"/>
      <c r="BD875" s="224"/>
      <c r="BE875" s="224"/>
      <c r="BF875" s="224"/>
      <c r="BG875" s="224"/>
      <c r="BH875" s="224"/>
      <c r="BI875" s="224"/>
      <c r="BJ875" s="224"/>
      <c r="BK875" s="224"/>
      <c r="BL875" s="224"/>
      <c r="BM875" s="228"/>
    </row>
    <row r="876" spans="1:65">
      <c r="A876" s="29"/>
      <c r="B876" s="20" t="s">
        <v>273</v>
      </c>
      <c r="C876" s="12"/>
      <c r="D876" s="229">
        <v>2081.6666666666665</v>
      </c>
      <c r="E876" s="223"/>
      <c r="F876" s="224"/>
      <c r="G876" s="224"/>
      <c r="H876" s="224"/>
      <c r="I876" s="224"/>
      <c r="J876" s="224"/>
      <c r="K876" s="224"/>
      <c r="L876" s="224"/>
      <c r="M876" s="224"/>
      <c r="N876" s="224"/>
      <c r="O876" s="224"/>
      <c r="P876" s="224"/>
      <c r="Q876" s="224"/>
      <c r="R876" s="224"/>
      <c r="S876" s="224"/>
      <c r="T876" s="224"/>
      <c r="U876" s="224"/>
      <c r="V876" s="224"/>
      <c r="W876" s="224"/>
      <c r="X876" s="224"/>
      <c r="Y876" s="224"/>
      <c r="Z876" s="224"/>
      <c r="AA876" s="224"/>
      <c r="AB876" s="224"/>
      <c r="AC876" s="224"/>
      <c r="AD876" s="224"/>
      <c r="AE876" s="224"/>
      <c r="AF876" s="224"/>
      <c r="AG876" s="224"/>
      <c r="AH876" s="224"/>
      <c r="AI876" s="224"/>
      <c r="AJ876" s="224"/>
      <c r="AK876" s="224"/>
      <c r="AL876" s="224"/>
      <c r="AM876" s="224"/>
      <c r="AN876" s="224"/>
      <c r="AO876" s="224"/>
      <c r="AP876" s="224"/>
      <c r="AQ876" s="224"/>
      <c r="AR876" s="224"/>
      <c r="AS876" s="224"/>
      <c r="AT876" s="224"/>
      <c r="AU876" s="224"/>
      <c r="AV876" s="224"/>
      <c r="AW876" s="224"/>
      <c r="AX876" s="224"/>
      <c r="AY876" s="224"/>
      <c r="AZ876" s="224"/>
      <c r="BA876" s="224"/>
      <c r="BB876" s="224"/>
      <c r="BC876" s="224"/>
      <c r="BD876" s="224"/>
      <c r="BE876" s="224"/>
      <c r="BF876" s="224"/>
      <c r="BG876" s="224"/>
      <c r="BH876" s="224"/>
      <c r="BI876" s="224"/>
      <c r="BJ876" s="224"/>
      <c r="BK876" s="224"/>
      <c r="BL876" s="224"/>
      <c r="BM876" s="228"/>
    </row>
    <row r="877" spans="1:65">
      <c r="A877" s="29"/>
      <c r="B877" s="3" t="s">
        <v>274</v>
      </c>
      <c r="C877" s="28"/>
      <c r="D877" s="226">
        <v>2080</v>
      </c>
      <c r="E877" s="223"/>
      <c r="F877" s="224"/>
      <c r="G877" s="224"/>
      <c r="H877" s="224"/>
      <c r="I877" s="224"/>
      <c r="J877" s="224"/>
      <c r="K877" s="224"/>
      <c r="L877" s="224"/>
      <c r="M877" s="224"/>
      <c r="N877" s="224"/>
      <c r="O877" s="224"/>
      <c r="P877" s="224"/>
      <c r="Q877" s="224"/>
      <c r="R877" s="224"/>
      <c r="S877" s="224"/>
      <c r="T877" s="224"/>
      <c r="U877" s="224"/>
      <c r="V877" s="224"/>
      <c r="W877" s="224"/>
      <c r="X877" s="224"/>
      <c r="Y877" s="224"/>
      <c r="Z877" s="224"/>
      <c r="AA877" s="224"/>
      <c r="AB877" s="224"/>
      <c r="AC877" s="224"/>
      <c r="AD877" s="224"/>
      <c r="AE877" s="224"/>
      <c r="AF877" s="224"/>
      <c r="AG877" s="224"/>
      <c r="AH877" s="224"/>
      <c r="AI877" s="224"/>
      <c r="AJ877" s="224"/>
      <c r="AK877" s="224"/>
      <c r="AL877" s="224"/>
      <c r="AM877" s="224"/>
      <c r="AN877" s="224"/>
      <c r="AO877" s="224"/>
      <c r="AP877" s="224"/>
      <c r="AQ877" s="224"/>
      <c r="AR877" s="224"/>
      <c r="AS877" s="224"/>
      <c r="AT877" s="224"/>
      <c r="AU877" s="224"/>
      <c r="AV877" s="224"/>
      <c r="AW877" s="224"/>
      <c r="AX877" s="224"/>
      <c r="AY877" s="224"/>
      <c r="AZ877" s="224"/>
      <c r="BA877" s="224"/>
      <c r="BB877" s="224"/>
      <c r="BC877" s="224"/>
      <c r="BD877" s="224"/>
      <c r="BE877" s="224"/>
      <c r="BF877" s="224"/>
      <c r="BG877" s="224"/>
      <c r="BH877" s="224"/>
      <c r="BI877" s="224"/>
      <c r="BJ877" s="224"/>
      <c r="BK877" s="224"/>
      <c r="BL877" s="224"/>
      <c r="BM877" s="228"/>
    </row>
    <row r="878" spans="1:65">
      <c r="A878" s="29"/>
      <c r="B878" s="3" t="s">
        <v>275</v>
      </c>
      <c r="C878" s="28"/>
      <c r="D878" s="226">
        <v>20.412414523193153</v>
      </c>
      <c r="E878" s="223"/>
      <c r="F878" s="224"/>
      <c r="G878" s="224"/>
      <c r="H878" s="224"/>
      <c r="I878" s="224"/>
      <c r="J878" s="224"/>
      <c r="K878" s="224"/>
      <c r="L878" s="224"/>
      <c r="M878" s="224"/>
      <c r="N878" s="224"/>
      <c r="O878" s="224"/>
      <c r="P878" s="224"/>
      <c r="Q878" s="224"/>
      <c r="R878" s="224"/>
      <c r="S878" s="224"/>
      <c r="T878" s="224"/>
      <c r="U878" s="224"/>
      <c r="V878" s="224"/>
      <c r="W878" s="224"/>
      <c r="X878" s="224"/>
      <c r="Y878" s="224"/>
      <c r="Z878" s="224"/>
      <c r="AA878" s="224"/>
      <c r="AB878" s="224"/>
      <c r="AC878" s="224"/>
      <c r="AD878" s="224"/>
      <c r="AE878" s="224"/>
      <c r="AF878" s="224"/>
      <c r="AG878" s="224"/>
      <c r="AH878" s="224"/>
      <c r="AI878" s="224"/>
      <c r="AJ878" s="224"/>
      <c r="AK878" s="224"/>
      <c r="AL878" s="224"/>
      <c r="AM878" s="224"/>
      <c r="AN878" s="224"/>
      <c r="AO878" s="224"/>
      <c r="AP878" s="224"/>
      <c r="AQ878" s="224"/>
      <c r="AR878" s="224"/>
      <c r="AS878" s="224"/>
      <c r="AT878" s="224"/>
      <c r="AU878" s="224"/>
      <c r="AV878" s="224"/>
      <c r="AW878" s="224"/>
      <c r="AX878" s="224"/>
      <c r="AY878" s="224"/>
      <c r="AZ878" s="224"/>
      <c r="BA878" s="224"/>
      <c r="BB878" s="224"/>
      <c r="BC878" s="224"/>
      <c r="BD878" s="224"/>
      <c r="BE878" s="224"/>
      <c r="BF878" s="224"/>
      <c r="BG878" s="224"/>
      <c r="BH878" s="224"/>
      <c r="BI878" s="224"/>
      <c r="BJ878" s="224"/>
      <c r="BK878" s="224"/>
      <c r="BL878" s="224"/>
      <c r="BM878" s="228"/>
    </row>
    <row r="879" spans="1:65">
      <c r="A879" s="29"/>
      <c r="B879" s="3" t="s">
        <v>86</v>
      </c>
      <c r="C879" s="28"/>
      <c r="D879" s="13">
        <v>9.8058036140239325E-3</v>
      </c>
      <c r="E879" s="150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5"/>
    </row>
    <row r="880" spans="1:65">
      <c r="A880" s="29"/>
      <c r="B880" s="3" t="s">
        <v>276</v>
      </c>
      <c r="C880" s="28"/>
      <c r="D880" s="13">
        <v>-1.7763568394002505E-15</v>
      </c>
      <c r="E880" s="150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5"/>
    </row>
    <row r="881" spans="1:65">
      <c r="A881" s="29"/>
      <c r="B881" s="45" t="s">
        <v>277</v>
      </c>
      <c r="C881" s="46"/>
      <c r="D881" s="44" t="s">
        <v>278</v>
      </c>
      <c r="E881" s="150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5"/>
    </row>
    <row r="882" spans="1:65">
      <c r="B882" s="30"/>
      <c r="C882" s="20"/>
      <c r="D882" s="20"/>
      <c r="BM882" s="55"/>
    </row>
    <row r="883" spans="1:65" ht="15">
      <c r="B883" s="8" t="s">
        <v>725</v>
      </c>
      <c r="BM883" s="27" t="s">
        <v>286</v>
      </c>
    </row>
    <row r="884" spans="1:65" ht="15">
      <c r="A884" s="24" t="s">
        <v>45</v>
      </c>
      <c r="B884" s="18" t="s">
        <v>110</v>
      </c>
      <c r="C884" s="15" t="s">
        <v>111</v>
      </c>
      <c r="D884" s="16" t="s">
        <v>236</v>
      </c>
      <c r="E884" s="150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7">
        <v>1</v>
      </c>
    </row>
    <row r="885" spans="1:65">
      <c r="A885" s="29"/>
      <c r="B885" s="19" t="s">
        <v>237</v>
      </c>
      <c r="C885" s="9" t="s">
        <v>237</v>
      </c>
      <c r="D885" s="148" t="s">
        <v>263</v>
      </c>
      <c r="E885" s="150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7" t="s">
        <v>3</v>
      </c>
    </row>
    <row r="886" spans="1:65">
      <c r="A886" s="29"/>
      <c r="B886" s="19"/>
      <c r="C886" s="9"/>
      <c r="D886" s="10" t="s">
        <v>342</v>
      </c>
      <c r="E886" s="150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7">
        <v>0</v>
      </c>
    </row>
    <row r="887" spans="1:65">
      <c r="A887" s="29"/>
      <c r="B887" s="19"/>
      <c r="C887" s="9"/>
      <c r="D887" s="25"/>
      <c r="E887" s="150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7">
        <v>0</v>
      </c>
    </row>
    <row r="888" spans="1:65">
      <c r="A888" s="29"/>
      <c r="B888" s="18">
        <v>1</v>
      </c>
      <c r="C888" s="14">
        <v>1</v>
      </c>
      <c r="D888" s="221">
        <v>305</v>
      </c>
      <c r="E888" s="223"/>
      <c r="F888" s="224"/>
      <c r="G888" s="224"/>
      <c r="H888" s="224"/>
      <c r="I888" s="224"/>
      <c r="J888" s="224"/>
      <c r="K888" s="224"/>
      <c r="L888" s="224"/>
      <c r="M888" s="224"/>
      <c r="N888" s="224"/>
      <c r="O888" s="224"/>
      <c r="P888" s="224"/>
      <c r="Q888" s="224"/>
      <c r="R888" s="224"/>
      <c r="S888" s="224"/>
      <c r="T888" s="224"/>
      <c r="U888" s="224"/>
      <c r="V888" s="224"/>
      <c r="W888" s="224"/>
      <c r="X888" s="224"/>
      <c r="Y888" s="224"/>
      <c r="Z888" s="224"/>
      <c r="AA888" s="224"/>
      <c r="AB888" s="224"/>
      <c r="AC888" s="224"/>
      <c r="AD888" s="224"/>
      <c r="AE888" s="224"/>
      <c r="AF888" s="224"/>
      <c r="AG888" s="224"/>
      <c r="AH888" s="224"/>
      <c r="AI888" s="224"/>
      <c r="AJ888" s="224"/>
      <c r="AK888" s="224"/>
      <c r="AL888" s="224"/>
      <c r="AM888" s="224"/>
      <c r="AN888" s="224"/>
      <c r="AO888" s="224"/>
      <c r="AP888" s="224"/>
      <c r="AQ888" s="224"/>
      <c r="AR888" s="224"/>
      <c r="AS888" s="224"/>
      <c r="AT888" s="224"/>
      <c r="AU888" s="224"/>
      <c r="AV888" s="224"/>
      <c r="AW888" s="224"/>
      <c r="AX888" s="224"/>
      <c r="AY888" s="224"/>
      <c r="AZ888" s="224"/>
      <c r="BA888" s="224"/>
      <c r="BB888" s="224"/>
      <c r="BC888" s="224"/>
      <c r="BD888" s="224"/>
      <c r="BE888" s="224"/>
      <c r="BF888" s="224"/>
      <c r="BG888" s="224"/>
      <c r="BH888" s="224"/>
      <c r="BI888" s="224"/>
      <c r="BJ888" s="224"/>
      <c r="BK888" s="224"/>
      <c r="BL888" s="224"/>
      <c r="BM888" s="225">
        <v>1</v>
      </c>
    </row>
    <row r="889" spans="1:65">
      <c r="A889" s="29"/>
      <c r="B889" s="19">
        <v>1</v>
      </c>
      <c r="C889" s="9">
        <v>2</v>
      </c>
      <c r="D889" s="226">
        <v>308</v>
      </c>
      <c r="E889" s="223"/>
      <c r="F889" s="224"/>
      <c r="G889" s="224"/>
      <c r="H889" s="224"/>
      <c r="I889" s="224"/>
      <c r="J889" s="224"/>
      <c r="K889" s="224"/>
      <c r="L889" s="224"/>
      <c r="M889" s="224"/>
      <c r="N889" s="224"/>
      <c r="O889" s="224"/>
      <c r="P889" s="224"/>
      <c r="Q889" s="224"/>
      <c r="R889" s="224"/>
      <c r="S889" s="224"/>
      <c r="T889" s="224"/>
      <c r="U889" s="224"/>
      <c r="V889" s="224"/>
      <c r="W889" s="224"/>
      <c r="X889" s="224"/>
      <c r="Y889" s="224"/>
      <c r="Z889" s="224"/>
      <c r="AA889" s="224"/>
      <c r="AB889" s="224"/>
      <c r="AC889" s="224"/>
      <c r="AD889" s="224"/>
      <c r="AE889" s="224"/>
      <c r="AF889" s="224"/>
      <c r="AG889" s="224"/>
      <c r="AH889" s="224"/>
      <c r="AI889" s="224"/>
      <c r="AJ889" s="224"/>
      <c r="AK889" s="224"/>
      <c r="AL889" s="224"/>
      <c r="AM889" s="224"/>
      <c r="AN889" s="224"/>
      <c r="AO889" s="224"/>
      <c r="AP889" s="224"/>
      <c r="AQ889" s="224"/>
      <c r="AR889" s="224"/>
      <c r="AS889" s="224"/>
      <c r="AT889" s="224"/>
      <c r="AU889" s="224"/>
      <c r="AV889" s="224"/>
      <c r="AW889" s="224"/>
      <c r="AX889" s="224"/>
      <c r="AY889" s="224"/>
      <c r="AZ889" s="224"/>
      <c r="BA889" s="224"/>
      <c r="BB889" s="224"/>
      <c r="BC889" s="224"/>
      <c r="BD889" s="224"/>
      <c r="BE889" s="224"/>
      <c r="BF889" s="224"/>
      <c r="BG889" s="224"/>
      <c r="BH889" s="224"/>
      <c r="BI889" s="224"/>
      <c r="BJ889" s="224"/>
      <c r="BK889" s="224"/>
      <c r="BL889" s="224"/>
      <c r="BM889" s="225">
        <v>18</v>
      </c>
    </row>
    <row r="890" spans="1:65">
      <c r="A890" s="29"/>
      <c r="B890" s="19">
        <v>1</v>
      </c>
      <c r="C890" s="9">
        <v>3</v>
      </c>
      <c r="D890" s="226">
        <v>294</v>
      </c>
      <c r="E890" s="223"/>
      <c r="F890" s="224"/>
      <c r="G890" s="224"/>
      <c r="H890" s="224"/>
      <c r="I890" s="224"/>
      <c r="J890" s="224"/>
      <c r="K890" s="224"/>
      <c r="L890" s="224"/>
      <c r="M890" s="224"/>
      <c r="N890" s="224"/>
      <c r="O890" s="224"/>
      <c r="P890" s="224"/>
      <c r="Q890" s="224"/>
      <c r="R890" s="224"/>
      <c r="S890" s="224"/>
      <c r="T890" s="224"/>
      <c r="U890" s="224"/>
      <c r="V890" s="224"/>
      <c r="W890" s="224"/>
      <c r="X890" s="224"/>
      <c r="Y890" s="224"/>
      <c r="Z890" s="224"/>
      <c r="AA890" s="224"/>
      <c r="AB890" s="224"/>
      <c r="AC890" s="224"/>
      <c r="AD890" s="224"/>
      <c r="AE890" s="224"/>
      <c r="AF890" s="224"/>
      <c r="AG890" s="224"/>
      <c r="AH890" s="224"/>
      <c r="AI890" s="224"/>
      <c r="AJ890" s="224"/>
      <c r="AK890" s="224"/>
      <c r="AL890" s="224"/>
      <c r="AM890" s="224"/>
      <c r="AN890" s="224"/>
      <c r="AO890" s="224"/>
      <c r="AP890" s="224"/>
      <c r="AQ890" s="224"/>
      <c r="AR890" s="224"/>
      <c r="AS890" s="224"/>
      <c r="AT890" s="224"/>
      <c r="AU890" s="224"/>
      <c r="AV890" s="224"/>
      <c r="AW890" s="224"/>
      <c r="AX890" s="224"/>
      <c r="AY890" s="224"/>
      <c r="AZ890" s="224"/>
      <c r="BA890" s="224"/>
      <c r="BB890" s="224"/>
      <c r="BC890" s="224"/>
      <c r="BD890" s="224"/>
      <c r="BE890" s="224"/>
      <c r="BF890" s="224"/>
      <c r="BG890" s="224"/>
      <c r="BH890" s="224"/>
      <c r="BI890" s="224"/>
      <c r="BJ890" s="224"/>
      <c r="BK890" s="224"/>
      <c r="BL890" s="224"/>
      <c r="BM890" s="225">
        <v>16</v>
      </c>
    </row>
    <row r="891" spans="1:65">
      <c r="A891" s="29"/>
      <c r="B891" s="19">
        <v>1</v>
      </c>
      <c r="C891" s="9">
        <v>4</v>
      </c>
      <c r="D891" s="226">
        <v>298</v>
      </c>
      <c r="E891" s="223"/>
      <c r="F891" s="224"/>
      <c r="G891" s="224"/>
      <c r="H891" s="224"/>
      <c r="I891" s="224"/>
      <c r="J891" s="224"/>
      <c r="K891" s="224"/>
      <c r="L891" s="224"/>
      <c r="M891" s="224"/>
      <c r="N891" s="224"/>
      <c r="O891" s="224"/>
      <c r="P891" s="224"/>
      <c r="Q891" s="224"/>
      <c r="R891" s="224"/>
      <c r="S891" s="224"/>
      <c r="T891" s="224"/>
      <c r="U891" s="224"/>
      <c r="V891" s="224"/>
      <c r="W891" s="224"/>
      <c r="X891" s="224"/>
      <c r="Y891" s="224"/>
      <c r="Z891" s="224"/>
      <c r="AA891" s="224"/>
      <c r="AB891" s="224"/>
      <c r="AC891" s="224"/>
      <c r="AD891" s="224"/>
      <c r="AE891" s="224"/>
      <c r="AF891" s="224"/>
      <c r="AG891" s="224"/>
      <c r="AH891" s="224"/>
      <c r="AI891" s="224"/>
      <c r="AJ891" s="224"/>
      <c r="AK891" s="224"/>
      <c r="AL891" s="224"/>
      <c r="AM891" s="224"/>
      <c r="AN891" s="224"/>
      <c r="AO891" s="224"/>
      <c r="AP891" s="224"/>
      <c r="AQ891" s="224"/>
      <c r="AR891" s="224"/>
      <c r="AS891" s="224"/>
      <c r="AT891" s="224"/>
      <c r="AU891" s="224"/>
      <c r="AV891" s="224"/>
      <c r="AW891" s="224"/>
      <c r="AX891" s="224"/>
      <c r="AY891" s="224"/>
      <c r="AZ891" s="224"/>
      <c r="BA891" s="224"/>
      <c r="BB891" s="224"/>
      <c r="BC891" s="224"/>
      <c r="BD891" s="224"/>
      <c r="BE891" s="224"/>
      <c r="BF891" s="224"/>
      <c r="BG891" s="224"/>
      <c r="BH891" s="224"/>
      <c r="BI891" s="224"/>
      <c r="BJ891" s="224"/>
      <c r="BK891" s="224"/>
      <c r="BL891" s="224"/>
      <c r="BM891" s="225">
        <v>300.83333333333297</v>
      </c>
    </row>
    <row r="892" spans="1:65">
      <c r="A892" s="29"/>
      <c r="B892" s="19">
        <v>1</v>
      </c>
      <c r="C892" s="9">
        <v>5</v>
      </c>
      <c r="D892" s="226">
        <v>300</v>
      </c>
      <c r="E892" s="223"/>
      <c r="F892" s="224"/>
      <c r="G892" s="224"/>
      <c r="H892" s="224"/>
      <c r="I892" s="224"/>
      <c r="J892" s="224"/>
      <c r="K892" s="224"/>
      <c r="L892" s="224"/>
      <c r="M892" s="224"/>
      <c r="N892" s="224"/>
      <c r="O892" s="224"/>
      <c r="P892" s="224"/>
      <c r="Q892" s="224"/>
      <c r="R892" s="224"/>
      <c r="S892" s="224"/>
      <c r="T892" s="224"/>
      <c r="U892" s="224"/>
      <c r="V892" s="224"/>
      <c r="W892" s="224"/>
      <c r="X892" s="224"/>
      <c r="Y892" s="224"/>
      <c r="Z892" s="224"/>
      <c r="AA892" s="224"/>
      <c r="AB892" s="224"/>
      <c r="AC892" s="224"/>
      <c r="AD892" s="224"/>
      <c r="AE892" s="224"/>
      <c r="AF892" s="224"/>
      <c r="AG892" s="224"/>
      <c r="AH892" s="224"/>
      <c r="AI892" s="224"/>
      <c r="AJ892" s="224"/>
      <c r="AK892" s="224"/>
      <c r="AL892" s="224"/>
      <c r="AM892" s="224"/>
      <c r="AN892" s="224"/>
      <c r="AO892" s="224"/>
      <c r="AP892" s="224"/>
      <c r="AQ892" s="224"/>
      <c r="AR892" s="224"/>
      <c r="AS892" s="224"/>
      <c r="AT892" s="224"/>
      <c r="AU892" s="224"/>
      <c r="AV892" s="224"/>
      <c r="AW892" s="224"/>
      <c r="AX892" s="224"/>
      <c r="AY892" s="224"/>
      <c r="AZ892" s="224"/>
      <c r="BA892" s="224"/>
      <c r="BB892" s="224"/>
      <c r="BC892" s="224"/>
      <c r="BD892" s="224"/>
      <c r="BE892" s="224"/>
      <c r="BF892" s="224"/>
      <c r="BG892" s="224"/>
      <c r="BH892" s="224"/>
      <c r="BI892" s="224"/>
      <c r="BJ892" s="224"/>
      <c r="BK892" s="224"/>
      <c r="BL892" s="224"/>
      <c r="BM892" s="225">
        <v>61</v>
      </c>
    </row>
    <row r="893" spans="1:65">
      <c r="A893" s="29"/>
      <c r="B893" s="19">
        <v>1</v>
      </c>
      <c r="C893" s="9">
        <v>6</v>
      </c>
      <c r="D893" s="226">
        <v>300</v>
      </c>
      <c r="E893" s="223"/>
      <c r="F893" s="224"/>
      <c r="G893" s="224"/>
      <c r="H893" s="224"/>
      <c r="I893" s="224"/>
      <c r="J893" s="224"/>
      <c r="K893" s="224"/>
      <c r="L893" s="224"/>
      <c r="M893" s="224"/>
      <c r="N893" s="224"/>
      <c r="O893" s="224"/>
      <c r="P893" s="224"/>
      <c r="Q893" s="224"/>
      <c r="R893" s="224"/>
      <c r="S893" s="224"/>
      <c r="T893" s="224"/>
      <c r="U893" s="224"/>
      <c r="V893" s="224"/>
      <c r="W893" s="224"/>
      <c r="X893" s="224"/>
      <c r="Y893" s="224"/>
      <c r="Z893" s="224"/>
      <c r="AA893" s="224"/>
      <c r="AB893" s="224"/>
      <c r="AC893" s="224"/>
      <c r="AD893" s="224"/>
      <c r="AE893" s="224"/>
      <c r="AF893" s="224"/>
      <c r="AG893" s="224"/>
      <c r="AH893" s="224"/>
      <c r="AI893" s="224"/>
      <c r="AJ893" s="224"/>
      <c r="AK893" s="224"/>
      <c r="AL893" s="224"/>
      <c r="AM893" s="224"/>
      <c r="AN893" s="224"/>
      <c r="AO893" s="224"/>
      <c r="AP893" s="224"/>
      <c r="AQ893" s="224"/>
      <c r="AR893" s="224"/>
      <c r="AS893" s="224"/>
      <c r="AT893" s="224"/>
      <c r="AU893" s="224"/>
      <c r="AV893" s="224"/>
      <c r="AW893" s="224"/>
      <c r="AX893" s="224"/>
      <c r="AY893" s="224"/>
      <c r="AZ893" s="224"/>
      <c r="BA893" s="224"/>
      <c r="BB893" s="224"/>
      <c r="BC893" s="224"/>
      <c r="BD893" s="224"/>
      <c r="BE893" s="224"/>
      <c r="BF893" s="224"/>
      <c r="BG893" s="224"/>
      <c r="BH893" s="224"/>
      <c r="BI893" s="224"/>
      <c r="BJ893" s="224"/>
      <c r="BK893" s="224"/>
      <c r="BL893" s="224"/>
      <c r="BM893" s="228"/>
    </row>
    <row r="894" spans="1:65">
      <c r="A894" s="29"/>
      <c r="B894" s="20" t="s">
        <v>273</v>
      </c>
      <c r="C894" s="12"/>
      <c r="D894" s="229">
        <v>300.83333333333331</v>
      </c>
      <c r="E894" s="223"/>
      <c r="F894" s="224"/>
      <c r="G894" s="224"/>
      <c r="H894" s="224"/>
      <c r="I894" s="224"/>
      <c r="J894" s="224"/>
      <c r="K894" s="224"/>
      <c r="L894" s="224"/>
      <c r="M894" s="224"/>
      <c r="N894" s="224"/>
      <c r="O894" s="224"/>
      <c r="P894" s="224"/>
      <c r="Q894" s="224"/>
      <c r="R894" s="224"/>
      <c r="S894" s="224"/>
      <c r="T894" s="224"/>
      <c r="U894" s="224"/>
      <c r="V894" s="224"/>
      <c r="W894" s="224"/>
      <c r="X894" s="224"/>
      <c r="Y894" s="224"/>
      <c r="Z894" s="224"/>
      <c r="AA894" s="224"/>
      <c r="AB894" s="224"/>
      <c r="AC894" s="224"/>
      <c r="AD894" s="224"/>
      <c r="AE894" s="224"/>
      <c r="AF894" s="224"/>
      <c r="AG894" s="224"/>
      <c r="AH894" s="224"/>
      <c r="AI894" s="224"/>
      <c r="AJ894" s="224"/>
      <c r="AK894" s="224"/>
      <c r="AL894" s="224"/>
      <c r="AM894" s="224"/>
      <c r="AN894" s="224"/>
      <c r="AO894" s="224"/>
      <c r="AP894" s="224"/>
      <c r="AQ894" s="224"/>
      <c r="AR894" s="224"/>
      <c r="AS894" s="224"/>
      <c r="AT894" s="224"/>
      <c r="AU894" s="224"/>
      <c r="AV894" s="224"/>
      <c r="AW894" s="224"/>
      <c r="AX894" s="224"/>
      <c r="AY894" s="224"/>
      <c r="AZ894" s="224"/>
      <c r="BA894" s="224"/>
      <c r="BB894" s="224"/>
      <c r="BC894" s="224"/>
      <c r="BD894" s="224"/>
      <c r="BE894" s="224"/>
      <c r="BF894" s="224"/>
      <c r="BG894" s="224"/>
      <c r="BH894" s="224"/>
      <c r="BI894" s="224"/>
      <c r="BJ894" s="224"/>
      <c r="BK894" s="224"/>
      <c r="BL894" s="224"/>
      <c r="BM894" s="228"/>
    </row>
    <row r="895" spans="1:65">
      <c r="A895" s="29"/>
      <c r="B895" s="3" t="s">
        <v>274</v>
      </c>
      <c r="C895" s="28"/>
      <c r="D895" s="226">
        <v>300</v>
      </c>
      <c r="E895" s="223"/>
      <c r="F895" s="224"/>
      <c r="G895" s="224"/>
      <c r="H895" s="224"/>
      <c r="I895" s="224"/>
      <c r="J895" s="224"/>
      <c r="K895" s="224"/>
      <c r="L895" s="224"/>
      <c r="M895" s="224"/>
      <c r="N895" s="224"/>
      <c r="O895" s="224"/>
      <c r="P895" s="224"/>
      <c r="Q895" s="224"/>
      <c r="R895" s="224"/>
      <c r="S895" s="224"/>
      <c r="T895" s="224"/>
      <c r="U895" s="224"/>
      <c r="V895" s="224"/>
      <c r="W895" s="224"/>
      <c r="X895" s="224"/>
      <c r="Y895" s="224"/>
      <c r="Z895" s="224"/>
      <c r="AA895" s="224"/>
      <c r="AB895" s="224"/>
      <c r="AC895" s="224"/>
      <c r="AD895" s="224"/>
      <c r="AE895" s="224"/>
      <c r="AF895" s="224"/>
      <c r="AG895" s="224"/>
      <c r="AH895" s="224"/>
      <c r="AI895" s="224"/>
      <c r="AJ895" s="224"/>
      <c r="AK895" s="224"/>
      <c r="AL895" s="224"/>
      <c r="AM895" s="224"/>
      <c r="AN895" s="224"/>
      <c r="AO895" s="224"/>
      <c r="AP895" s="224"/>
      <c r="AQ895" s="224"/>
      <c r="AR895" s="224"/>
      <c r="AS895" s="224"/>
      <c r="AT895" s="224"/>
      <c r="AU895" s="224"/>
      <c r="AV895" s="224"/>
      <c r="AW895" s="224"/>
      <c r="AX895" s="224"/>
      <c r="AY895" s="224"/>
      <c r="AZ895" s="224"/>
      <c r="BA895" s="224"/>
      <c r="BB895" s="224"/>
      <c r="BC895" s="224"/>
      <c r="BD895" s="224"/>
      <c r="BE895" s="224"/>
      <c r="BF895" s="224"/>
      <c r="BG895" s="224"/>
      <c r="BH895" s="224"/>
      <c r="BI895" s="224"/>
      <c r="BJ895" s="224"/>
      <c r="BK895" s="224"/>
      <c r="BL895" s="224"/>
      <c r="BM895" s="228"/>
    </row>
    <row r="896" spans="1:65">
      <c r="A896" s="29"/>
      <c r="B896" s="3" t="s">
        <v>275</v>
      </c>
      <c r="C896" s="28"/>
      <c r="D896" s="226">
        <v>4.9966655548141974</v>
      </c>
      <c r="E896" s="223"/>
      <c r="F896" s="224"/>
      <c r="G896" s="224"/>
      <c r="H896" s="224"/>
      <c r="I896" s="224"/>
      <c r="J896" s="224"/>
      <c r="K896" s="224"/>
      <c r="L896" s="224"/>
      <c r="M896" s="224"/>
      <c r="N896" s="224"/>
      <c r="O896" s="224"/>
      <c r="P896" s="224"/>
      <c r="Q896" s="224"/>
      <c r="R896" s="224"/>
      <c r="S896" s="224"/>
      <c r="T896" s="224"/>
      <c r="U896" s="224"/>
      <c r="V896" s="224"/>
      <c r="W896" s="224"/>
      <c r="X896" s="224"/>
      <c r="Y896" s="224"/>
      <c r="Z896" s="224"/>
      <c r="AA896" s="224"/>
      <c r="AB896" s="224"/>
      <c r="AC896" s="224"/>
      <c r="AD896" s="224"/>
      <c r="AE896" s="224"/>
      <c r="AF896" s="224"/>
      <c r="AG896" s="224"/>
      <c r="AH896" s="224"/>
      <c r="AI896" s="224"/>
      <c r="AJ896" s="224"/>
      <c r="AK896" s="224"/>
      <c r="AL896" s="224"/>
      <c r="AM896" s="224"/>
      <c r="AN896" s="224"/>
      <c r="AO896" s="224"/>
      <c r="AP896" s="224"/>
      <c r="AQ896" s="224"/>
      <c r="AR896" s="224"/>
      <c r="AS896" s="224"/>
      <c r="AT896" s="224"/>
      <c r="AU896" s="224"/>
      <c r="AV896" s="224"/>
      <c r="AW896" s="224"/>
      <c r="AX896" s="224"/>
      <c r="AY896" s="224"/>
      <c r="AZ896" s="224"/>
      <c r="BA896" s="224"/>
      <c r="BB896" s="224"/>
      <c r="BC896" s="224"/>
      <c r="BD896" s="224"/>
      <c r="BE896" s="224"/>
      <c r="BF896" s="224"/>
      <c r="BG896" s="224"/>
      <c r="BH896" s="224"/>
      <c r="BI896" s="224"/>
      <c r="BJ896" s="224"/>
      <c r="BK896" s="224"/>
      <c r="BL896" s="224"/>
      <c r="BM896" s="228"/>
    </row>
    <row r="897" spans="1:65">
      <c r="A897" s="29"/>
      <c r="B897" s="3" t="s">
        <v>86</v>
      </c>
      <c r="C897" s="28"/>
      <c r="D897" s="13">
        <v>1.6609414586639993E-2</v>
      </c>
      <c r="E897" s="150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5"/>
    </row>
    <row r="898" spans="1:65">
      <c r="A898" s="29"/>
      <c r="B898" s="3" t="s">
        <v>276</v>
      </c>
      <c r="C898" s="28"/>
      <c r="D898" s="13">
        <v>1.1102230246251565E-15</v>
      </c>
      <c r="E898" s="150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5"/>
    </row>
    <row r="899" spans="1:65">
      <c r="A899" s="29"/>
      <c r="B899" s="45" t="s">
        <v>277</v>
      </c>
      <c r="C899" s="46"/>
      <c r="D899" s="44" t="s">
        <v>278</v>
      </c>
      <c r="E899" s="150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5"/>
    </row>
    <row r="900" spans="1:65">
      <c r="B900" s="30"/>
      <c r="C900" s="20"/>
      <c r="D900" s="20"/>
      <c r="BM900" s="55"/>
    </row>
    <row r="901" spans="1:65">
      <c r="BM901" s="55"/>
    </row>
    <row r="902" spans="1:65">
      <c r="BM902" s="55"/>
    </row>
    <row r="903" spans="1:65">
      <c r="BM903" s="55"/>
    </row>
    <row r="904" spans="1:65">
      <c r="BM904" s="55"/>
    </row>
    <row r="905" spans="1:65">
      <c r="BM905" s="55"/>
    </row>
    <row r="906" spans="1:65">
      <c r="BM906" s="55"/>
    </row>
    <row r="907" spans="1:65">
      <c r="BM907" s="55"/>
    </row>
    <row r="908" spans="1:65">
      <c r="BM908" s="55"/>
    </row>
    <row r="909" spans="1:65">
      <c r="BM909" s="55"/>
    </row>
    <row r="910" spans="1:65">
      <c r="BM910" s="55"/>
    </row>
    <row r="911" spans="1:65">
      <c r="BM911" s="55"/>
    </row>
    <row r="912" spans="1:65">
      <c r="BM912" s="55"/>
    </row>
    <row r="913" spans="65:65">
      <c r="BM913" s="55"/>
    </row>
    <row r="914" spans="65:65">
      <c r="BM914" s="55"/>
    </row>
    <row r="915" spans="65:65">
      <c r="BM915" s="55"/>
    </row>
    <row r="916" spans="65:65">
      <c r="BM916" s="55"/>
    </row>
    <row r="917" spans="65:65">
      <c r="BM917" s="55"/>
    </row>
    <row r="918" spans="65:65">
      <c r="BM918" s="55"/>
    </row>
    <row r="919" spans="65:65">
      <c r="BM919" s="55"/>
    </row>
    <row r="920" spans="65:65">
      <c r="BM920" s="55"/>
    </row>
    <row r="921" spans="65:65">
      <c r="BM921" s="55"/>
    </row>
    <row r="922" spans="65:65">
      <c r="BM922" s="55"/>
    </row>
    <row r="923" spans="65:65">
      <c r="BM923" s="55"/>
    </row>
    <row r="924" spans="65:65">
      <c r="BM924" s="55"/>
    </row>
    <row r="925" spans="65:65">
      <c r="BM925" s="55"/>
    </row>
    <row r="926" spans="65:65">
      <c r="BM926" s="55"/>
    </row>
    <row r="927" spans="65:65">
      <c r="BM927" s="55"/>
    </row>
    <row r="928" spans="65:65">
      <c r="BM928" s="55"/>
    </row>
    <row r="929" spans="65:65">
      <c r="BM929" s="55"/>
    </row>
    <row r="930" spans="65:65">
      <c r="BM930" s="55"/>
    </row>
    <row r="931" spans="65:65">
      <c r="BM931" s="55"/>
    </row>
    <row r="932" spans="65:65">
      <c r="BM932" s="55"/>
    </row>
    <row r="933" spans="65:65">
      <c r="BM933" s="55"/>
    </row>
    <row r="934" spans="65:65">
      <c r="BM934" s="55"/>
    </row>
    <row r="935" spans="65:65">
      <c r="BM935" s="55"/>
    </row>
    <row r="936" spans="65:65">
      <c r="BM936" s="55"/>
    </row>
    <row r="937" spans="65:65">
      <c r="BM937" s="55"/>
    </row>
    <row r="938" spans="65:65">
      <c r="BM938" s="55"/>
    </row>
    <row r="939" spans="65:65">
      <c r="BM939" s="55"/>
    </row>
    <row r="940" spans="65:65">
      <c r="BM940" s="55"/>
    </row>
    <row r="941" spans="65:65">
      <c r="BM941" s="55"/>
    </row>
    <row r="942" spans="65:65">
      <c r="BM942" s="55"/>
    </row>
    <row r="943" spans="65:65">
      <c r="BM943" s="55"/>
    </row>
    <row r="944" spans="65:65">
      <c r="BM944" s="55"/>
    </row>
    <row r="945" spans="65:65">
      <c r="BM945" s="55"/>
    </row>
    <row r="946" spans="65:65">
      <c r="BM946" s="55"/>
    </row>
    <row r="947" spans="65:65">
      <c r="BM947" s="55"/>
    </row>
    <row r="948" spans="65:65">
      <c r="BM948" s="55"/>
    </row>
    <row r="949" spans="65:65">
      <c r="BM949" s="56"/>
    </row>
    <row r="950" spans="65:65">
      <c r="BM950" s="57"/>
    </row>
    <row r="951" spans="65:65">
      <c r="BM951" s="57"/>
    </row>
    <row r="952" spans="65:65">
      <c r="BM952" s="57"/>
    </row>
    <row r="953" spans="65:65">
      <c r="BM953" s="57"/>
    </row>
    <row r="954" spans="65:65">
      <c r="BM954" s="57"/>
    </row>
    <row r="955" spans="65:65">
      <c r="BM955" s="57"/>
    </row>
    <row r="956" spans="65:65">
      <c r="BM956" s="57"/>
    </row>
    <row r="957" spans="65:65">
      <c r="BM957" s="57"/>
    </row>
    <row r="958" spans="65:65">
      <c r="BM958" s="57"/>
    </row>
    <row r="959" spans="65:65">
      <c r="BM959" s="57"/>
    </row>
    <row r="960" spans="65:65">
      <c r="BM960" s="57"/>
    </row>
    <row r="961" spans="65:65">
      <c r="BM961" s="57"/>
    </row>
    <row r="962" spans="65:65">
      <c r="BM962" s="57"/>
    </row>
    <row r="963" spans="65:65">
      <c r="BM963" s="57"/>
    </row>
    <row r="964" spans="65:65">
      <c r="BM964" s="57"/>
    </row>
    <row r="965" spans="65:65">
      <c r="BM965" s="57"/>
    </row>
    <row r="966" spans="65:65">
      <c r="BM966" s="57"/>
    </row>
    <row r="967" spans="65:65">
      <c r="BM967" s="57"/>
    </row>
    <row r="968" spans="65:65">
      <c r="BM968" s="57"/>
    </row>
    <row r="969" spans="65:65">
      <c r="BM969" s="57"/>
    </row>
    <row r="970" spans="65:65">
      <c r="BM970" s="57"/>
    </row>
    <row r="971" spans="65:65">
      <c r="BM971" s="57"/>
    </row>
    <row r="972" spans="65:65">
      <c r="BM972" s="57"/>
    </row>
    <row r="973" spans="65:65">
      <c r="BM973" s="57"/>
    </row>
    <row r="974" spans="65:65">
      <c r="BM974" s="57"/>
    </row>
    <row r="975" spans="65:65">
      <c r="BM975" s="57"/>
    </row>
    <row r="976" spans="65:65">
      <c r="BM976" s="57"/>
    </row>
    <row r="977" spans="65:65">
      <c r="BM977" s="57"/>
    </row>
    <row r="978" spans="65:65">
      <c r="BM978" s="57"/>
    </row>
    <row r="979" spans="65:65">
      <c r="BM979" s="57"/>
    </row>
    <row r="980" spans="65:65">
      <c r="BM980" s="57"/>
    </row>
    <row r="981" spans="65:65">
      <c r="BM981" s="57"/>
    </row>
    <row r="982" spans="65:65">
      <c r="BM982" s="57"/>
    </row>
    <row r="983" spans="65:65">
      <c r="BM983" s="57"/>
    </row>
  </sheetData>
  <dataConsolidate/>
  <conditionalFormatting sqref="B6:D11 B24:D29 B42:D47 B60:D65 B78:D83 B96:D101 B114:D119 B132:D137 B150:D155 B168:D173 B186:D191 B204:D209 B222:D227 B240:D245 B258:D263 B276:D281 B294:D299 B312:D317 B330:D335 B348:D353 B366:D371 B384:D389 B402:D407 B420:D425 B438:D443 B456:D461 B474:D479 B492:D497 B510:D515 B528:D533 B546:D551 B564:D569 B582:D587 B600:D605 B618:D623 B636:D641 B654:D659 B672:D677 B690:D695 B708:D713 B726:D731 B744:D749 B762:D767 B780:D785 B798:D803 B816:D821 B834:D839 B852:D857 B870:D875 B888:D893">
    <cfRule type="expression" dxfId="2" priority="15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 C362:D377 C380:D395 C398:D413 C416:D431 C434:D449 C452:D467 C470:D485 C488:D503 C506:D521 C524:D539 C542:D557 C560:D575 C578:D593 C596:D611 C614:D629 C632:D647 C650:D665 C668:D683 C686:D701 C704:D719 C722:D737 C740:D755 C758:D773 C776:D791 C794:D809 C812:D827 C830:D845 C848:D863 C866:D881 C884:D899">
    <cfRule type="expression" dxfId="1" priority="148" stopIfTrue="1">
      <formula>AND(ISBLANK(INDIRECT(Anlyt_LabRefLastCol)),ISBLANK(INDIRECT(Anlyt_LabRefThisCol)))</formula>
    </cfRule>
    <cfRule type="expression" dxfId="0" priority="14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60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4" customWidth="1" collapsed="1"/>
    <col min="2" max="2" width="10.85546875" style="74" customWidth="1"/>
    <col min="3" max="3" width="7.42578125" style="74" customWidth="1"/>
    <col min="4" max="5" width="10.85546875" style="74" customWidth="1"/>
    <col min="6" max="6" width="7.42578125" style="74" customWidth="1"/>
    <col min="7" max="8" width="10.85546875" style="74" customWidth="1"/>
    <col min="9" max="9" width="7.42578125" style="74" customWidth="1"/>
    <col min="10" max="11" width="10.85546875" style="74" customWidth="1"/>
    <col min="12" max="16384" width="9.140625" style="74"/>
  </cols>
  <sheetData>
    <row r="1" spans="1:11" s="8" customFormat="1" ht="23.25" customHeight="1">
      <c r="A1" s="74"/>
      <c r="B1" s="33" t="s">
        <v>730</v>
      </c>
      <c r="C1" s="6"/>
      <c r="D1" s="6"/>
      <c r="E1" s="6"/>
      <c r="F1" s="6"/>
      <c r="G1" s="6"/>
      <c r="H1" s="6"/>
      <c r="I1" s="6"/>
      <c r="J1" s="6"/>
      <c r="K1" s="76"/>
    </row>
    <row r="2" spans="1:11" s="8" customFormat="1" ht="24.75" customHeight="1">
      <c r="A2" s="74"/>
      <c r="B2" s="77" t="s">
        <v>2</v>
      </c>
      <c r="C2" s="159" t="s">
        <v>46</v>
      </c>
      <c r="D2" s="160" t="s">
        <v>47</v>
      </c>
      <c r="E2" s="77" t="s">
        <v>2</v>
      </c>
      <c r="F2" s="161" t="s">
        <v>46</v>
      </c>
      <c r="G2" s="78" t="s">
        <v>47</v>
      </c>
      <c r="H2" s="79" t="s">
        <v>2</v>
      </c>
      <c r="I2" s="161" t="s">
        <v>46</v>
      </c>
      <c r="J2" s="78" t="s">
        <v>47</v>
      </c>
      <c r="K2" s="74"/>
    </row>
    <row r="3" spans="1:11" ht="15.75" customHeight="1">
      <c r="A3" s="75"/>
      <c r="B3" s="163" t="s">
        <v>182</v>
      </c>
      <c r="C3" s="162"/>
      <c r="D3" s="164"/>
      <c r="E3" s="162"/>
      <c r="F3" s="162"/>
      <c r="G3" s="165"/>
      <c r="H3" s="162"/>
      <c r="I3" s="162"/>
      <c r="J3" s="166"/>
    </row>
    <row r="4" spans="1:11" ht="15.75" customHeight="1">
      <c r="A4" s="75"/>
      <c r="B4" s="169" t="s">
        <v>109</v>
      </c>
      <c r="C4" s="158" t="s">
        <v>1</v>
      </c>
      <c r="D4" s="167">
        <v>0.19600000000000001</v>
      </c>
      <c r="E4" s="169" t="s">
        <v>206</v>
      </c>
      <c r="F4" s="158" t="s">
        <v>1</v>
      </c>
      <c r="G4" s="168">
        <v>0.19500000000000001</v>
      </c>
      <c r="H4" s="170" t="s">
        <v>207</v>
      </c>
      <c r="I4" s="158" t="s">
        <v>1</v>
      </c>
      <c r="J4" s="168">
        <v>3.8333333333333303E-2</v>
      </c>
    </row>
    <row r="5" spans="1:11" ht="15.75" customHeight="1">
      <c r="A5" s="75"/>
      <c r="B5" s="163" t="s">
        <v>184</v>
      </c>
      <c r="C5" s="162"/>
      <c r="D5" s="164"/>
      <c r="E5" s="162"/>
      <c r="F5" s="162"/>
      <c r="G5" s="165"/>
      <c r="H5" s="162"/>
      <c r="I5" s="162"/>
      <c r="J5" s="166"/>
    </row>
    <row r="6" spans="1:11" ht="15.75" customHeight="1">
      <c r="A6" s="75"/>
      <c r="B6" s="169" t="s">
        <v>49</v>
      </c>
      <c r="C6" s="158" t="s">
        <v>3</v>
      </c>
      <c r="D6" s="171">
        <v>14.8333333333333</v>
      </c>
      <c r="E6" s="169" t="s">
        <v>53</v>
      </c>
      <c r="F6" s="158" t="s">
        <v>3</v>
      </c>
      <c r="G6" s="168">
        <v>4.33333333333333E-2</v>
      </c>
      <c r="H6" s="7" t="s">
        <v>726</v>
      </c>
      <c r="I6" s="158" t="s">
        <v>726</v>
      </c>
      <c r="J6" s="36" t="s">
        <v>726</v>
      </c>
    </row>
    <row r="7" spans="1:11" ht="15.75" customHeight="1">
      <c r="A7" s="75"/>
      <c r="B7" s="163" t="s">
        <v>208</v>
      </c>
      <c r="C7" s="162"/>
      <c r="D7" s="164"/>
      <c r="E7" s="162"/>
      <c r="F7" s="162"/>
      <c r="G7" s="165"/>
      <c r="H7" s="162"/>
      <c r="I7" s="162"/>
      <c r="J7" s="166"/>
    </row>
    <row r="8" spans="1:11" ht="15.75" customHeight="1">
      <c r="A8" s="75"/>
      <c r="B8" s="169" t="s">
        <v>123</v>
      </c>
      <c r="C8" s="158" t="s">
        <v>82</v>
      </c>
      <c r="D8" s="171">
        <v>11.9166666666667</v>
      </c>
      <c r="E8" s="169" t="s">
        <v>124</v>
      </c>
      <c r="F8" s="158" t="s">
        <v>82</v>
      </c>
      <c r="G8" s="172">
        <v>5.5</v>
      </c>
      <c r="H8" s="170" t="s">
        <v>64</v>
      </c>
      <c r="I8" s="158" t="s">
        <v>3</v>
      </c>
      <c r="J8" s="168">
        <v>4.8434999999999999E-2</v>
      </c>
    </row>
    <row r="9" spans="1:11" ht="15.75" customHeight="1">
      <c r="A9" s="75"/>
      <c r="B9" s="163" t="s">
        <v>209</v>
      </c>
      <c r="C9" s="162"/>
      <c r="D9" s="164"/>
      <c r="E9" s="162"/>
      <c r="F9" s="162"/>
      <c r="G9" s="165"/>
      <c r="H9" s="162"/>
      <c r="I9" s="162"/>
      <c r="J9" s="166"/>
    </row>
    <row r="10" spans="1:11" ht="15.75" customHeight="1">
      <c r="A10" s="75"/>
      <c r="B10" s="169" t="s">
        <v>210</v>
      </c>
      <c r="C10" s="158" t="s">
        <v>1</v>
      </c>
      <c r="D10" s="167">
        <v>6.5700430347056804E-2</v>
      </c>
      <c r="E10" s="169" t="s">
        <v>211</v>
      </c>
      <c r="F10" s="158" t="s">
        <v>1</v>
      </c>
      <c r="G10" s="168">
        <v>0.14305268576388899</v>
      </c>
      <c r="H10" s="7" t="s">
        <v>726</v>
      </c>
      <c r="I10" s="158" t="s">
        <v>726</v>
      </c>
      <c r="J10" s="36" t="s">
        <v>726</v>
      </c>
    </row>
    <row r="11" spans="1:11" ht="15.75" customHeight="1">
      <c r="A11" s="75"/>
      <c r="B11" s="163" t="s">
        <v>212</v>
      </c>
      <c r="C11" s="162"/>
      <c r="D11" s="164"/>
      <c r="E11" s="162"/>
      <c r="F11" s="162"/>
      <c r="G11" s="165"/>
      <c r="H11" s="162"/>
      <c r="I11" s="162"/>
      <c r="J11" s="166"/>
    </row>
    <row r="12" spans="1:11" ht="15.75" customHeight="1">
      <c r="A12" s="75"/>
      <c r="B12" s="169" t="s">
        <v>210</v>
      </c>
      <c r="C12" s="158" t="s">
        <v>1</v>
      </c>
      <c r="D12" s="167">
        <v>1.4999999999999999E-2</v>
      </c>
      <c r="E12" s="34" t="s">
        <v>726</v>
      </c>
      <c r="F12" s="158" t="s">
        <v>726</v>
      </c>
      <c r="G12" s="37" t="s">
        <v>726</v>
      </c>
      <c r="H12" s="7" t="s">
        <v>726</v>
      </c>
      <c r="I12" s="158" t="s">
        <v>726</v>
      </c>
      <c r="J12" s="36" t="s">
        <v>726</v>
      </c>
    </row>
    <row r="13" spans="1:11" ht="15.75" customHeight="1">
      <c r="A13" s="75"/>
      <c r="B13" s="163" t="s">
        <v>135</v>
      </c>
      <c r="C13" s="162"/>
      <c r="D13" s="164"/>
      <c r="E13" s="162"/>
      <c r="F13" s="162"/>
      <c r="G13" s="165"/>
      <c r="H13" s="162"/>
      <c r="I13" s="162"/>
      <c r="J13" s="166"/>
    </row>
    <row r="14" spans="1:11" ht="15.75" customHeight="1">
      <c r="A14" s="75"/>
      <c r="B14" s="169" t="s">
        <v>392</v>
      </c>
      <c r="C14" s="158" t="s">
        <v>1</v>
      </c>
      <c r="D14" s="35">
        <v>14.845000000000001</v>
      </c>
      <c r="E14" s="169" t="s">
        <v>393</v>
      </c>
      <c r="F14" s="158" t="s">
        <v>1</v>
      </c>
      <c r="G14" s="172">
        <v>3.5813985000000002</v>
      </c>
      <c r="H14" s="170" t="s">
        <v>60</v>
      </c>
      <c r="I14" s="158" t="s">
        <v>1</v>
      </c>
      <c r="J14" s="168">
        <v>0.23899999999999999</v>
      </c>
    </row>
    <row r="15" spans="1:11" ht="15.75" customHeight="1">
      <c r="A15" s="75"/>
      <c r="B15" s="169" t="s">
        <v>7</v>
      </c>
      <c r="C15" s="158" t="s">
        <v>3</v>
      </c>
      <c r="D15" s="173">
        <v>60</v>
      </c>
      <c r="E15" s="169" t="s">
        <v>394</v>
      </c>
      <c r="F15" s="158" t="s">
        <v>1</v>
      </c>
      <c r="G15" s="172">
        <v>3.7749999999999999</v>
      </c>
      <c r="H15" s="170" t="s">
        <v>395</v>
      </c>
      <c r="I15" s="158" t="s">
        <v>1</v>
      </c>
      <c r="J15" s="172">
        <v>69.03</v>
      </c>
    </row>
    <row r="16" spans="1:11" ht="15.75" customHeight="1">
      <c r="A16" s="75"/>
      <c r="B16" s="169" t="s">
        <v>106</v>
      </c>
      <c r="C16" s="158" t="s">
        <v>3</v>
      </c>
      <c r="D16" s="173">
        <v>3561.6350000000002</v>
      </c>
      <c r="E16" s="169" t="s">
        <v>107</v>
      </c>
      <c r="F16" s="158" t="s">
        <v>1</v>
      </c>
      <c r="G16" s="168">
        <v>0.28000000000000003</v>
      </c>
      <c r="H16" s="170" t="s">
        <v>15</v>
      </c>
      <c r="I16" s="158" t="s">
        <v>3</v>
      </c>
      <c r="J16" s="36">
        <v>55</v>
      </c>
    </row>
    <row r="17" spans="1:10" ht="15.75" customHeight="1">
      <c r="A17" s="75"/>
      <c r="B17" s="169" t="s">
        <v>100</v>
      </c>
      <c r="C17" s="158" t="s">
        <v>1</v>
      </c>
      <c r="D17" s="35">
        <v>1.7250000000000001</v>
      </c>
      <c r="E17" s="169" t="s">
        <v>108</v>
      </c>
      <c r="F17" s="158" t="s">
        <v>1</v>
      </c>
      <c r="G17" s="168">
        <v>4.7500000000000001E-2</v>
      </c>
      <c r="H17" s="170" t="s">
        <v>18</v>
      </c>
      <c r="I17" s="158" t="s">
        <v>3</v>
      </c>
      <c r="J17" s="36">
        <v>205</v>
      </c>
    </row>
    <row r="18" spans="1:10" ht="15.75" customHeight="1">
      <c r="A18" s="75"/>
      <c r="B18" s="169" t="s">
        <v>213</v>
      </c>
      <c r="C18" s="158" t="s">
        <v>3</v>
      </c>
      <c r="D18" s="171">
        <v>25</v>
      </c>
      <c r="E18" s="169" t="s">
        <v>396</v>
      </c>
      <c r="F18" s="158" t="s">
        <v>1</v>
      </c>
      <c r="G18" s="172">
        <v>3.7450000000000001</v>
      </c>
      <c r="H18" s="170" t="s">
        <v>397</v>
      </c>
      <c r="I18" s="158" t="s">
        <v>1</v>
      </c>
      <c r="J18" s="168">
        <v>0.2</v>
      </c>
    </row>
    <row r="19" spans="1:10" ht="15.75" customHeight="1">
      <c r="A19" s="75"/>
      <c r="B19" s="169" t="s">
        <v>25</v>
      </c>
      <c r="C19" s="158" t="s">
        <v>3</v>
      </c>
      <c r="D19" s="35" t="s">
        <v>95</v>
      </c>
      <c r="E19" s="169" t="s">
        <v>34</v>
      </c>
      <c r="F19" s="158" t="s">
        <v>3</v>
      </c>
      <c r="G19" s="37">
        <v>10</v>
      </c>
      <c r="H19" s="170" t="s">
        <v>398</v>
      </c>
      <c r="I19" s="158" t="s">
        <v>3</v>
      </c>
      <c r="J19" s="37">
        <v>13.388999999999999</v>
      </c>
    </row>
    <row r="20" spans="1:10" ht="15.75" customHeight="1">
      <c r="A20" s="75"/>
      <c r="B20" s="169" t="s">
        <v>399</v>
      </c>
      <c r="C20" s="158" t="s">
        <v>3</v>
      </c>
      <c r="D20" s="171">
        <v>29.23</v>
      </c>
      <c r="E20" s="169" t="s">
        <v>400</v>
      </c>
      <c r="F20" s="158" t="s">
        <v>1</v>
      </c>
      <c r="G20" s="168">
        <v>8.2497600000000004E-2</v>
      </c>
      <c r="H20" s="170" t="s">
        <v>44</v>
      </c>
      <c r="I20" s="158" t="s">
        <v>3</v>
      </c>
      <c r="J20" s="36">
        <v>2055</v>
      </c>
    </row>
    <row r="21" spans="1:10" ht="15.75" customHeight="1">
      <c r="A21" s="75"/>
      <c r="B21" s="169" t="s">
        <v>0</v>
      </c>
      <c r="C21" s="158" t="s">
        <v>1</v>
      </c>
      <c r="D21" s="167">
        <v>6.2E-2</v>
      </c>
      <c r="E21" s="169" t="s">
        <v>37</v>
      </c>
      <c r="F21" s="158" t="s">
        <v>3</v>
      </c>
      <c r="G21" s="36">
        <v>1120</v>
      </c>
      <c r="H21" s="170" t="s">
        <v>45</v>
      </c>
      <c r="I21" s="158" t="s">
        <v>3</v>
      </c>
      <c r="J21" s="36">
        <v>290</v>
      </c>
    </row>
    <row r="22" spans="1:10" ht="15.75" customHeight="1">
      <c r="A22" s="75"/>
      <c r="B22" s="163" t="s">
        <v>183</v>
      </c>
      <c r="C22" s="162"/>
      <c r="D22" s="164"/>
      <c r="E22" s="162"/>
      <c r="F22" s="162"/>
      <c r="G22" s="165"/>
      <c r="H22" s="162"/>
      <c r="I22" s="162"/>
      <c r="J22" s="166"/>
    </row>
    <row r="23" spans="1:10" ht="15.75" customHeight="1">
      <c r="A23" s="75"/>
      <c r="B23" s="169" t="s">
        <v>401</v>
      </c>
      <c r="C23" s="158" t="s">
        <v>1</v>
      </c>
      <c r="D23" s="35">
        <v>1.56</v>
      </c>
      <c r="E23" s="34" t="s">
        <v>726</v>
      </c>
      <c r="F23" s="158" t="s">
        <v>726</v>
      </c>
      <c r="G23" s="37" t="s">
        <v>726</v>
      </c>
      <c r="H23" s="7" t="s">
        <v>726</v>
      </c>
      <c r="I23" s="158" t="s">
        <v>726</v>
      </c>
      <c r="J23" s="36" t="s">
        <v>726</v>
      </c>
    </row>
    <row r="24" spans="1:10" ht="15.75" customHeight="1">
      <c r="A24" s="75"/>
      <c r="B24" s="163" t="s">
        <v>214</v>
      </c>
      <c r="C24" s="162"/>
      <c r="D24" s="164"/>
      <c r="E24" s="162"/>
      <c r="F24" s="162"/>
      <c r="G24" s="165"/>
      <c r="H24" s="162"/>
      <c r="I24" s="162"/>
      <c r="J24" s="166"/>
    </row>
    <row r="25" spans="1:10" ht="15.75" customHeight="1">
      <c r="A25" s="75"/>
      <c r="B25" s="169" t="s">
        <v>4</v>
      </c>
      <c r="C25" s="158" t="s">
        <v>3</v>
      </c>
      <c r="D25" s="171">
        <v>28.55</v>
      </c>
      <c r="E25" s="169" t="s">
        <v>8</v>
      </c>
      <c r="F25" s="158" t="s">
        <v>3</v>
      </c>
      <c r="G25" s="172">
        <v>7.9050000000000002</v>
      </c>
      <c r="H25" s="170" t="s">
        <v>12</v>
      </c>
      <c r="I25" s="158" t="s">
        <v>3</v>
      </c>
      <c r="J25" s="172">
        <v>7.7350000000000003</v>
      </c>
    </row>
    <row r="26" spans="1:10" ht="15.75" customHeight="1">
      <c r="A26" s="75"/>
      <c r="B26" s="169" t="s">
        <v>7</v>
      </c>
      <c r="C26" s="158" t="s">
        <v>3</v>
      </c>
      <c r="D26" s="171">
        <v>40.5</v>
      </c>
      <c r="E26" s="169" t="s">
        <v>11</v>
      </c>
      <c r="F26" s="158" t="s">
        <v>3</v>
      </c>
      <c r="G26" s="172">
        <v>0.54</v>
      </c>
      <c r="H26" s="170" t="s">
        <v>15</v>
      </c>
      <c r="I26" s="158" t="s">
        <v>3</v>
      </c>
      <c r="J26" s="172">
        <v>4.2</v>
      </c>
    </row>
    <row r="27" spans="1:10" ht="15.75" customHeight="1">
      <c r="A27" s="75"/>
      <c r="B27" s="169" t="s">
        <v>10</v>
      </c>
      <c r="C27" s="158" t="s">
        <v>3</v>
      </c>
      <c r="D27" s="173">
        <v>3070</v>
      </c>
      <c r="E27" s="169" t="s">
        <v>14</v>
      </c>
      <c r="F27" s="158" t="s">
        <v>3</v>
      </c>
      <c r="G27" s="172">
        <v>0.15</v>
      </c>
      <c r="H27" s="170" t="s">
        <v>18</v>
      </c>
      <c r="I27" s="158" t="s">
        <v>3</v>
      </c>
      <c r="J27" s="36">
        <v>183</v>
      </c>
    </row>
    <row r="28" spans="1:10" ht="15.75" customHeight="1">
      <c r="A28" s="75"/>
      <c r="B28" s="169" t="s">
        <v>13</v>
      </c>
      <c r="C28" s="158" t="s">
        <v>3</v>
      </c>
      <c r="D28" s="35">
        <v>3.3</v>
      </c>
      <c r="E28" s="169" t="s">
        <v>17</v>
      </c>
      <c r="F28" s="158" t="s">
        <v>3</v>
      </c>
      <c r="G28" s="37">
        <v>47.45</v>
      </c>
      <c r="H28" s="170" t="s">
        <v>21</v>
      </c>
      <c r="I28" s="158" t="s">
        <v>3</v>
      </c>
      <c r="J28" s="172">
        <v>1.4350000000000001</v>
      </c>
    </row>
    <row r="29" spans="1:10" ht="15.75" customHeight="1">
      <c r="A29" s="75"/>
      <c r="B29" s="169" t="s">
        <v>16</v>
      </c>
      <c r="C29" s="158" t="s">
        <v>3</v>
      </c>
      <c r="D29" s="35">
        <v>0.88</v>
      </c>
      <c r="E29" s="169" t="s">
        <v>23</v>
      </c>
      <c r="F29" s="158" t="s">
        <v>3</v>
      </c>
      <c r="G29" s="168">
        <v>6.5000000000000002E-2</v>
      </c>
      <c r="H29" s="170" t="s">
        <v>24</v>
      </c>
      <c r="I29" s="158" t="s">
        <v>3</v>
      </c>
      <c r="J29" s="172">
        <v>0.80500000000000005</v>
      </c>
    </row>
    <row r="30" spans="1:10" ht="15.75" customHeight="1">
      <c r="A30" s="75"/>
      <c r="B30" s="169" t="s">
        <v>19</v>
      </c>
      <c r="C30" s="158" t="s">
        <v>3</v>
      </c>
      <c r="D30" s="35">
        <v>7.5</v>
      </c>
      <c r="E30" s="169" t="s">
        <v>56</v>
      </c>
      <c r="F30" s="158" t="s">
        <v>1</v>
      </c>
      <c r="G30" s="168">
        <v>4.0099999999999997E-2</v>
      </c>
      <c r="H30" s="170" t="s">
        <v>27</v>
      </c>
      <c r="I30" s="158" t="s">
        <v>3</v>
      </c>
      <c r="J30" s="172">
        <v>0.3</v>
      </c>
    </row>
    <row r="31" spans="1:10" ht="15.75" customHeight="1">
      <c r="A31" s="75"/>
      <c r="B31" s="169" t="s">
        <v>22</v>
      </c>
      <c r="C31" s="158" t="s">
        <v>3</v>
      </c>
      <c r="D31" s="173">
        <v>90.5</v>
      </c>
      <c r="E31" s="169" t="s">
        <v>26</v>
      </c>
      <c r="F31" s="158" t="s">
        <v>3</v>
      </c>
      <c r="G31" s="172">
        <v>3.9</v>
      </c>
      <c r="H31" s="170" t="s">
        <v>30</v>
      </c>
      <c r="I31" s="158" t="s">
        <v>3</v>
      </c>
      <c r="J31" s="37">
        <v>14.85</v>
      </c>
    </row>
    <row r="32" spans="1:10" ht="15.75" customHeight="1">
      <c r="A32" s="75"/>
      <c r="B32" s="169" t="s">
        <v>25</v>
      </c>
      <c r="C32" s="158" t="s">
        <v>3</v>
      </c>
      <c r="D32" s="35">
        <v>2.75</v>
      </c>
      <c r="E32" s="169" t="s">
        <v>29</v>
      </c>
      <c r="F32" s="158" t="s">
        <v>3</v>
      </c>
      <c r="G32" s="37">
        <v>18.899999999999999</v>
      </c>
      <c r="H32" s="170" t="s">
        <v>62</v>
      </c>
      <c r="I32" s="158" t="s">
        <v>1</v>
      </c>
      <c r="J32" s="168">
        <v>0.11749999999999999</v>
      </c>
    </row>
    <row r="33" spans="1:10" ht="15.75" customHeight="1">
      <c r="A33" s="75"/>
      <c r="B33" s="169" t="s">
        <v>51</v>
      </c>
      <c r="C33" s="158" t="s">
        <v>3</v>
      </c>
      <c r="D33" s="171">
        <v>17</v>
      </c>
      <c r="E33" s="169" t="s">
        <v>31</v>
      </c>
      <c r="F33" s="158" t="s">
        <v>3</v>
      </c>
      <c r="G33" s="37">
        <v>41.15</v>
      </c>
      <c r="H33" s="170" t="s">
        <v>63</v>
      </c>
      <c r="I33" s="158" t="s">
        <v>3</v>
      </c>
      <c r="J33" s="172">
        <v>1.1000000000000001</v>
      </c>
    </row>
    <row r="34" spans="1:10" ht="15.75" customHeight="1">
      <c r="A34" s="75"/>
      <c r="B34" s="169" t="s">
        <v>28</v>
      </c>
      <c r="C34" s="158" t="s">
        <v>3</v>
      </c>
      <c r="D34" s="35">
        <v>6.59</v>
      </c>
      <c r="E34" s="169" t="s">
        <v>34</v>
      </c>
      <c r="F34" s="158" t="s">
        <v>3</v>
      </c>
      <c r="G34" s="172">
        <v>8</v>
      </c>
      <c r="H34" s="170" t="s">
        <v>64</v>
      </c>
      <c r="I34" s="158" t="s">
        <v>3</v>
      </c>
      <c r="J34" s="172">
        <v>0.125</v>
      </c>
    </row>
    <row r="35" spans="1:10" ht="15.75" customHeight="1">
      <c r="A35" s="75"/>
      <c r="B35" s="169" t="s">
        <v>0</v>
      </c>
      <c r="C35" s="158" t="s">
        <v>1</v>
      </c>
      <c r="D35" s="167">
        <v>5.9200000000000003E-2</v>
      </c>
      <c r="E35" s="169" t="s">
        <v>37</v>
      </c>
      <c r="F35" s="158" t="s">
        <v>3</v>
      </c>
      <c r="G35" s="36">
        <v>1195</v>
      </c>
      <c r="H35" s="170" t="s">
        <v>32</v>
      </c>
      <c r="I35" s="158" t="s">
        <v>3</v>
      </c>
      <c r="J35" s="172">
        <v>5.9050000000000002</v>
      </c>
    </row>
    <row r="36" spans="1:10" ht="15.75" customHeight="1">
      <c r="A36" s="75"/>
      <c r="B36" s="169" t="s">
        <v>33</v>
      </c>
      <c r="C36" s="158" t="s">
        <v>3</v>
      </c>
      <c r="D36" s="35">
        <v>3.67</v>
      </c>
      <c r="E36" s="169" t="s">
        <v>40</v>
      </c>
      <c r="F36" s="158" t="s">
        <v>3</v>
      </c>
      <c r="G36" s="37">
        <v>11.15</v>
      </c>
      <c r="H36" s="170" t="s">
        <v>65</v>
      </c>
      <c r="I36" s="158" t="s">
        <v>3</v>
      </c>
      <c r="J36" s="172">
        <v>4.05</v>
      </c>
    </row>
    <row r="37" spans="1:10" ht="15.75" customHeight="1">
      <c r="A37" s="75"/>
      <c r="B37" s="169" t="s">
        <v>36</v>
      </c>
      <c r="C37" s="158" t="s">
        <v>3</v>
      </c>
      <c r="D37" s="35">
        <v>1.075</v>
      </c>
      <c r="E37" s="169" t="s">
        <v>43</v>
      </c>
      <c r="F37" s="158" t="s">
        <v>3</v>
      </c>
      <c r="G37" s="36">
        <v>144</v>
      </c>
      <c r="H37" s="170" t="s">
        <v>35</v>
      </c>
      <c r="I37" s="158" t="s">
        <v>3</v>
      </c>
      <c r="J37" s="172">
        <v>1.75</v>
      </c>
    </row>
    <row r="38" spans="1:10" ht="15.75" customHeight="1">
      <c r="A38" s="75"/>
      <c r="B38" s="169" t="s">
        <v>39</v>
      </c>
      <c r="C38" s="158" t="s">
        <v>3</v>
      </c>
      <c r="D38" s="35">
        <v>1.43</v>
      </c>
      <c r="E38" s="169" t="s">
        <v>59</v>
      </c>
      <c r="F38" s="158" t="s">
        <v>3</v>
      </c>
      <c r="G38" s="168">
        <v>7.4999999999999997E-3</v>
      </c>
      <c r="H38" s="170" t="s">
        <v>38</v>
      </c>
      <c r="I38" s="158" t="s">
        <v>3</v>
      </c>
      <c r="J38" s="37">
        <v>15.7</v>
      </c>
    </row>
    <row r="39" spans="1:10" ht="15.75" customHeight="1">
      <c r="A39" s="75"/>
      <c r="B39" s="169" t="s">
        <v>42</v>
      </c>
      <c r="C39" s="158" t="s">
        <v>3</v>
      </c>
      <c r="D39" s="171">
        <v>21.8</v>
      </c>
      <c r="E39" s="169" t="s">
        <v>6</v>
      </c>
      <c r="F39" s="158" t="s">
        <v>3</v>
      </c>
      <c r="G39" s="36">
        <v>70.95</v>
      </c>
      <c r="H39" s="170" t="s">
        <v>41</v>
      </c>
      <c r="I39" s="158" t="s">
        <v>3</v>
      </c>
      <c r="J39" s="172">
        <v>0.59</v>
      </c>
    </row>
    <row r="40" spans="1:10" ht="15.75" customHeight="1">
      <c r="A40" s="75"/>
      <c r="B40" s="169" t="s">
        <v>5</v>
      </c>
      <c r="C40" s="158" t="s">
        <v>3</v>
      </c>
      <c r="D40" s="35">
        <v>6.09</v>
      </c>
      <c r="E40" s="169" t="s">
        <v>9</v>
      </c>
      <c r="F40" s="158" t="s">
        <v>3</v>
      </c>
      <c r="G40" s="172">
        <v>4.3</v>
      </c>
      <c r="H40" s="170" t="s">
        <v>44</v>
      </c>
      <c r="I40" s="158" t="s">
        <v>3</v>
      </c>
      <c r="J40" s="36">
        <v>2275</v>
      </c>
    </row>
    <row r="41" spans="1:10" ht="15.75" customHeight="1">
      <c r="A41" s="75"/>
      <c r="B41" s="169" t="s">
        <v>81</v>
      </c>
      <c r="C41" s="158" t="s">
        <v>3</v>
      </c>
      <c r="D41" s="35">
        <v>1.325</v>
      </c>
      <c r="E41" s="169" t="s">
        <v>61</v>
      </c>
      <c r="F41" s="158" t="s">
        <v>3</v>
      </c>
      <c r="G41" s="37" t="s">
        <v>103</v>
      </c>
      <c r="H41" s="170" t="s">
        <v>45</v>
      </c>
      <c r="I41" s="158" t="s">
        <v>3</v>
      </c>
      <c r="J41" s="36">
        <v>288</v>
      </c>
    </row>
    <row r="42" spans="1:10" ht="15.75" customHeight="1">
      <c r="A42" s="75"/>
      <c r="B42" s="163" t="s">
        <v>215</v>
      </c>
      <c r="C42" s="162"/>
      <c r="D42" s="164"/>
      <c r="E42" s="162"/>
      <c r="F42" s="162"/>
      <c r="G42" s="165"/>
      <c r="H42" s="162"/>
      <c r="I42" s="162"/>
      <c r="J42" s="166"/>
    </row>
    <row r="43" spans="1:10" ht="15.75" customHeight="1">
      <c r="A43" s="75"/>
      <c r="B43" s="169" t="s">
        <v>4</v>
      </c>
      <c r="C43" s="158" t="s">
        <v>3</v>
      </c>
      <c r="D43" s="171">
        <v>24.533333333333299</v>
      </c>
      <c r="E43" s="169" t="s">
        <v>5</v>
      </c>
      <c r="F43" s="158" t="s">
        <v>3</v>
      </c>
      <c r="G43" s="172">
        <v>5.9166666666666696</v>
      </c>
      <c r="H43" s="170" t="s">
        <v>60</v>
      </c>
      <c r="I43" s="158" t="s">
        <v>1</v>
      </c>
      <c r="J43" s="168">
        <v>0.224833333333333</v>
      </c>
    </row>
    <row r="44" spans="1:10" ht="15.75" customHeight="1">
      <c r="A44" s="75"/>
      <c r="B44" s="169" t="s">
        <v>392</v>
      </c>
      <c r="C44" s="158" t="s">
        <v>1</v>
      </c>
      <c r="D44" s="35">
        <v>14.25</v>
      </c>
      <c r="E44" s="169" t="s">
        <v>8</v>
      </c>
      <c r="F44" s="158" t="s">
        <v>3</v>
      </c>
      <c r="G44" s="172">
        <v>6.7333333333333298</v>
      </c>
      <c r="H44" s="170" t="s">
        <v>9</v>
      </c>
      <c r="I44" s="158" t="s">
        <v>3</v>
      </c>
      <c r="J44" s="172">
        <v>4.1666666666666696</v>
      </c>
    </row>
    <row r="45" spans="1:10" ht="15.75" customHeight="1">
      <c r="A45" s="75"/>
      <c r="B45" s="169" t="s">
        <v>10</v>
      </c>
      <c r="C45" s="158" t="s">
        <v>3</v>
      </c>
      <c r="D45" s="173">
        <v>2908.3333333333298</v>
      </c>
      <c r="E45" s="169" t="s">
        <v>11</v>
      </c>
      <c r="F45" s="158" t="s">
        <v>3</v>
      </c>
      <c r="G45" s="172">
        <v>0.45</v>
      </c>
      <c r="H45" s="170" t="s">
        <v>12</v>
      </c>
      <c r="I45" s="158" t="s">
        <v>3</v>
      </c>
      <c r="J45" s="172">
        <v>7.3666666666666698</v>
      </c>
    </row>
    <row r="46" spans="1:10" ht="15.75" customHeight="1">
      <c r="A46" s="75"/>
      <c r="B46" s="169" t="s">
        <v>13</v>
      </c>
      <c r="C46" s="158" t="s">
        <v>3</v>
      </c>
      <c r="D46" s="35">
        <v>3.2</v>
      </c>
      <c r="E46" s="169" t="s">
        <v>394</v>
      </c>
      <c r="F46" s="158" t="s">
        <v>1</v>
      </c>
      <c r="G46" s="172">
        <v>3.6416666666666702</v>
      </c>
      <c r="H46" s="170" t="s">
        <v>15</v>
      </c>
      <c r="I46" s="158" t="s">
        <v>3</v>
      </c>
      <c r="J46" s="172">
        <v>3.9249999999999998</v>
      </c>
    </row>
    <row r="47" spans="1:10" ht="15.75" customHeight="1">
      <c r="A47" s="75"/>
      <c r="B47" s="169" t="s">
        <v>16</v>
      </c>
      <c r="C47" s="158" t="s">
        <v>3</v>
      </c>
      <c r="D47" s="35">
        <v>1.0333333333333301</v>
      </c>
      <c r="E47" s="169" t="s">
        <v>17</v>
      </c>
      <c r="F47" s="158" t="s">
        <v>3</v>
      </c>
      <c r="G47" s="37">
        <v>46.8333333333333</v>
      </c>
      <c r="H47" s="170" t="s">
        <v>18</v>
      </c>
      <c r="I47" s="158" t="s">
        <v>3</v>
      </c>
      <c r="J47" s="36">
        <v>187.333333333333</v>
      </c>
    </row>
    <row r="48" spans="1:10" ht="15.75" customHeight="1">
      <c r="A48" s="75"/>
      <c r="B48" s="169" t="s">
        <v>100</v>
      </c>
      <c r="C48" s="158" t="s">
        <v>1</v>
      </c>
      <c r="D48" s="35">
        <v>1.75</v>
      </c>
      <c r="E48" s="169" t="s">
        <v>20</v>
      </c>
      <c r="F48" s="158" t="s">
        <v>3</v>
      </c>
      <c r="G48" s="37">
        <v>30.3333333333333</v>
      </c>
      <c r="H48" s="170" t="s">
        <v>21</v>
      </c>
      <c r="I48" s="158" t="s">
        <v>3</v>
      </c>
      <c r="J48" s="172">
        <v>1.3683333333333301</v>
      </c>
    </row>
    <row r="49" spans="1:10" ht="15.75" customHeight="1">
      <c r="A49" s="75"/>
      <c r="B49" s="169" t="s">
        <v>19</v>
      </c>
      <c r="C49" s="158" t="s">
        <v>3</v>
      </c>
      <c r="D49" s="35">
        <v>6.2166666666666703</v>
      </c>
      <c r="E49" s="169" t="s">
        <v>107</v>
      </c>
      <c r="F49" s="158" t="s">
        <v>1</v>
      </c>
      <c r="G49" s="168">
        <v>0.25016666666666698</v>
      </c>
      <c r="H49" s="170" t="s">
        <v>24</v>
      </c>
      <c r="I49" s="158" t="s">
        <v>3</v>
      </c>
      <c r="J49" s="172">
        <v>0.71666666666666701</v>
      </c>
    </row>
    <row r="50" spans="1:10" ht="15.75" customHeight="1">
      <c r="A50" s="75"/>
      <c r="B50" s="169" t="s">
        <v>22</v>
      </c>
      <c r="C50" s="158" t="s">
        <v>3</v>
      </c>
      <c r="D50" s="173">
        <v>85.5</v>
      </c>
      <c r="E50" s="169" t="s">
        <v>108</v>
      </c>
      <c r="F50" s="158" t="s">
        <v>1</v>
      </c>
      <c r="G50" s="168">
        <v>4.9000000000000002E-2</v>
      </c>
      <c r="H50" s="170" t="s">
        <v>30</v>
      </c>
      <c r="I50" s="158" t="s">
        <v>3</v>
      </c>
      <c r="J50" s="37">
        <v>13.533333333333299</v>
      </c>
    </row>
    <row r="51" spans="1:10" ht="15.75" customHeight="1">
      <c r="A51" s="75"/>
      <c r="B51" s="169" t="s">
        <v>25</v>
      </c>
      <c r="C51" s="158" t="s">
        <v>3</v>
      </c>
      <c r="D51" s="35">
        <v>2.1516666666666699</v>
      </c>
      <c r="E51" s="169" t="s">
        <v>26</v>
      </c>
      <c r="F51" s="158" t="s">
        <v>3</v>
      </c>
      <c r="G51" s="172">
        <v>4.1716666666666704</v>
      </c>
      <c r="H51" s="170" t="s">
        <v>397</v>
      </c>
      <c r="I51" s="158" t="s">
        <v>1</v>
      </c>
      <c r="J51" s="168">
        <v>0.18416666666666701</v>
      </c>
    </row>
    <row r="52" spans="1:10" ht="15.75" customHeight="1">
      <c r="A52" s="75"/>
      <c r="B52" s="169" t="s">
        <v>51</v>
      </c>
      <c r="C52" s="158" t="s">
        <v>3</v>
      </c>
      <c r="D52" s="171">
        <v>13.8333333333333</v>
      </c>
      <c r="E52" s="169" t="s">
        <v>396</v>
      </c>
      <c r="F52" s="158" t="s">
        <v>1</v>
      </c>
      <c r="G52" s="172">
        <v>3.7250000000000001</v>
      </c>
      <c r="H52" s="170" t="s">
        <v>32</v>
      </c>
      <c r="I52" s="158" t="s">
        <v>3</v>
      </c>
      <c r="J52" s="172">
        <v>5.7050000000000001</v>
      </c>
    </row>
    <row r="53" spans="1:10" ht="15.75" customHeight="1">
      <c r="A53" s="75"/>
      <c r="B53" s="169" t="s">
        <v>28</v>
      </c>
      <c r="C53" s="158" t="s">
        <v>3</v>
      </c>
      <c r="D53" s="35">
        <v>6.4</v>
      </c>
      <c r="E53" s="169" t="s">
        <v>29</v>
      </c>
      <c r="F53" s="158" t="s">
        <v>3</v>
      </c>
      <c r="G53" s="37">
        <v>18.600000000000001</v>
      </c>
      <c r="H53" s="170" t="s">
        <v>65</v>
      </c>
      <c r="I53" s="158" t="s">
        <v>3</v>
      </c>
      <c r="J53" s="172">
        <v>3.8</v>
      </c>
    </row>
    <row r="54" spans="1:10" ht="15.75" customHeight="1">
      <c r="A54" s="75"/>
      <c r="B54" s="169" t="s">
        <v>0</v>
      </c>
      <c r="C54" s="158" t="s">
        <v>1</v>
      </c>
      <c r="D54" s="167">
        <v>5.7466666666666701E-2</v>
      </c>
      <c r="E54" s="169" t="s">
        <v>31</v>
      </c>
      <c r="F54" s="158" t="s">
        <v>3</v>
      </c>
      <c r="G54" s="37">
        <v>37.933333333333302</v>
      </c>
      <c r="H54" s="170" t="s">
        <v>35</v>
      </c>
      <c r="I54" s="158" t="s">
        <v>3</v>
      </c>
      <c r="J54" s="172">
        <v>1.8</v>
      </c>
    </row>
    <row r="55" spans="1:10" ht="15.75" customHeight="1">
      <c r="A55" s="75"/>
      <c r="B55" s="169" t="s">
        <v>33</v>
      </c>
      <c r="C55" s="158" t="s">
        <v>3</v>
      </c>
      <c r="D55" s="35">
        <v>3.65</v>
      </c>
      <c r="E55" s="169" t="s">
        <v>34</v>
      </c>
      <c r="F55" s="158" t="s">
        <v>3</v>
      </c>
      <c r="G55" s="172">
        <v>6.43333333333333</v>
      </c>
      <c r="H55" s="170" t="s">
        <v>38</v>
      </c>
      <c r="I55" s="158" t="s">
        <v>3</v>
      </c>
      <c r="J55" s="37">
        <v>14.9</v>
      </c>
    </row>
    <row r="56" spans="1:10" ht="15.75" customHeight="1">
      <c r="A56" s="75"/>
      <c r="B56" s="169" t="s">
        <v>36</v>
      </c>
      <c r="C56" s="158" t="s">
        <v>3</v>
      </c>
      <c r="D56" s="35">
        <v>1.0133333333333301</v>
      </c>
      <c r="E56" s="169" t="s">
        <v>400</v>
      </c>
      <c r="F56" s="158" t="s">
        <v>1</v>
      </c>
      <c r="G56" s="168">
        <v>8.4166666666666695E-2</v>
      </c>
      <c r="H56" s="170" t="s">
        <v>41</v>
      </c>
      <c r="I56" s="158" t="s">
        <v>3</v>
      </c>
      <c r="J56" s="172">
        <v>0.56333333333333302</v>
      </c>
    </row>
    <row r="57" spans="1:10" ht="15.75" customHeight="1">
      <c r="A57" s="75"/>
      <c r="B57" s="169" t="s">
        <v>39</v>
      </c>
      <c r="C57" s="158" t="s">
        <v>3</v>
      </c>
      <c r="D57" s="35">
        <v>1.9933333333333301</v>
      </c>
      <c r="E57" s="169" t="s">
        <v>37</v>
      </c>
      <c r="F57" s="158" t="s">
        <v>3</v>
      </c>
      <c r="G57" s="36">
        <v>1100</v>
      </c>
      <c r="H57" s="170" t="s">
        <v>44</v>
      </c>
      <c r="I57" s="158" t="s">
        <v>3</v>
      </c>
      <c r="J57" s="36">
        <v>2081.6666666666702</v>
      </c>
    </row>
    <row r="58" spans="1:10" ht="15.75" customHeight="1">
      <c r="A58" s="75"/>
      <c r="B58" s="169" t="s">
        <v>393</v>
      </c>
      <c r="C58" s="158" t="s">
        <v>1</v>
      </c>
      <c r="D58" s="35">
        <v>3.3666666666666698</v>
      </c>
      <c r="E58" s="169" t="s">
        <v>40</v>
      </c>
      <c r="F58" s="158" t="s">
        <v>3</v>
      </c>
      <c r="G58" s="37">
        <v>10.383333333333301</v>
      </c>
      <c r="H58" s="170" t="s">
        <v>45</v>
      </c>
      <c r="I58" s="158" t="s">
        <v>3</v>
      </c>
      <c r="J58" s="36">
        <v>300.83333333333297</v>
      </c>
    </row>
    <row r="59" spans="1:10" ht="15.75" customHeight="1">
      <c r="A59" s="75"/>
      <c r="B59" s="189" t="s">
        <v>42</v>
      </c>
      <c r="C59" s="190" t="s">
        <v>3</v>
      </c>
      <c r="D59" s="191">
        <v>21.5833333333333</v>
      </c>
      <c r="E59" s="189" t="s">
        <v>43</v>
      </c>
      <c r="F59" s="190" t="s">
        <v>3</v>
      </c>
      <c r="G59" s="192">
        <v>145.666666666667</v>
      </c>
      <c r="H59" s="193" t="s">
        <v>726</v>
      </c>
      <c r="I59" s="190" t="s">
        <v>726</v>
      </c>
      <c r="J59" s="192" t="s">
        <v>726</v>
      </c>
    </row>
    <row r="60" spans="1:10" ht="15.75" customHeight="1">
      <c r="B60" s="31" t="s">
        <v>733</v>
      </c>
    </row>
  </sheetData>
  <conditionalFormatting sqref="C3:C59 F3:F59 I3:I59">
    <cfRule type="expression" dxfId="38" priority="2">
      <formula>IndVal_LimitValDiffUOM</formula>
    </cfRule>
  </conditionalFormatting>
  <conditionalFormatting sqref="B3:J59">
    <cfRule type="expression" dxfId="37" priority="1">
      <formula>IF(IndVal_IsBlnkRow*IndVal_IsBlnkRowNext=1,TRUE,FALSE)</formula>
    </cfRule>
  </conditionalFormatting>
  <hyperlinks>
    <hyperlink ref="B4" location="'IRC'!$A$1" display="'IRC'!$A$1" xr:uid="{98E16276-2CE4-428F-AF25-1B9BD49B1C2A}"/>
    <hyperlink ref="E4" location="'IRC'!$A$42" display="'IRC'!$A$42" xr:uid="{3F24EB9C-A3C5-4C3E-A582-53649F348A50}"/>
    <hyperlink ref="H4" location="'IRC'!$A$60" display="'IRC'!$A$60" xr:uid="{778B11B5-BA84-4EAF-863E-42D64ADAB1FE}"/>
    <hyperlink ref="B6" location="'4-Acid'!$A$78" display="'4-Acid'!$A$78" xr:uid="{26B05F45-06D6-4286-A0BF-5964DA27CB2A}"/>
    <hyperlink ref="E6" location="'4-Acid'!$A$427" display="'4-Acid'!$A$427" xr:uid="{0FFD60A2-89C2-47A3-966A-2AEF4339D048}"/>
    <hyperlink ref="B8" location="'Aqua Regia'!$A$718" display="'Aqua Regia'!$A$718" xr:uid="{395CE9E3-A401-4AFA-B673-67E6274B22BD}"/>
    <hyperlink ref="E8" location="'Aqua Regia'!$A$754" display="'Aqua Regia'!$A$754" xr:uid="{C097BD65-4520-4779-8705-BBB02AD1678C}"/>
    <hyperlink ref="H8" location="'Aqua Regia'!$A$1047" display="'Aqua Regia'!$A$1047" xr:uid="{234ACF9E-5FBF-4B13-BD58-4B94213D3998}"/>
    <hyperlink ref="B10" location="'ALK'!$A$1" display="'ALK'!$A$1" xr:uid="{06328B35-1653-41FC-96F4-801BDBAD1931}"/>
    <hyperlink ref="E10" location="'ALK'!$A$42" display="'ALK'!$A$42" xr:uid="{A7E5EDA6-C6D2-4213-B275-193031BBCE18}"/>
    <hyperlink ref="B12" location="'Acid Leach'!$A$1" display="'Acid Leach'!$A$1" xr:uid="{CC5B1307-0155-49F3-B80F-0C2B56EDF934}"/>
    <hyperlink ref="B14" location="'Fusion XRF'!$A$1" display="'Fusion XRF'!$A$1" xr:uid="{407FBC7A-543E-4ECB-896D-9CBACC1AA98D}"/>
    <hyperlink ref="E14" location="'Fusion XRF'!$A$136" display="'Fusion XRF'!$A$136" xr:uid="{9D94F358-4A43-4603-A2DC-3421EB120D29}"/>
    <hyperlink ref="H14" location="'Fusion XRF'!$A$248" display="'Fusion XRF'!$A$248" xr:uid="{701B11E5-306B-461A-A34A-3BD2964D672C}"/>
    <hyperlink ref="B15" location="'Fusion XRF'!$A$15" display="'Fusion XRF'!$A$15" xr:uid="{C5A7562A-BF75-4D4F-8AAE-A9BB84B25E6D}"/>
    <hyperlink ref="E15" location="'Fusion XRF'!$A$150" display="'Fusion XRF'!$A$150" xr:uid="{DC6A5DA1-C98E-40A7-935B-CD665DBFB21E}"/>
    <hyperlink ref="H15" location="'Fusion XRF'!$A$262" display="'Fusion XRF'!$A$262" xr:uid="{74F48305-348C-4785-9FC5-E6A4906544B6}"/>
    <hyperlink ref="B16" location="'Fusion XRF'!$A$52" display="'Fusion XRF'!$A$52" xr:uid="{383F186A-B32E-47B3-AFB1-8AB2241484E3}"/>
    <hyperlink ref="E16" location="'Fusion XRF'!$A$164" display="'Fusion XRF'!$A$164" xr:uid="{C3FFB8EA-4B80-424E-B300-CFDE88FB0BAF}"/>
    <hyperlink ref="H16" location="'Fusion XRF'!$A$276" display="'Fusion XRF'!$A$276" xr:uid="{5C19AF64-952C-4A2F-A814-7F48BB71833C}"/>
    <hyperlink ref="B17" location="'Fusion XRF'!$A$66" display="'Fusion XRF'!$A$66" xr:uid="{92FD20EA-549B-406A-84A1-AB138581B652}"/>
    <hyperlink ref="E17" location="'Fusion XRF'!$A$178" display="'Fusion XRF'!$A$178" xr:uid="{850C69F3-0CF6-40B8-93A9-AE7112BB3A4C}"/>
    <hyperlink ref="H17" location="'Fusion XRF'!$A$290" display="'Fusion XRF'!$A$290" xr:uid="{3AC3627E-E25C-46DD-8866-EC6D1E8FA3CB}"/>
    <hyperlink ref="B18" location="'Fusion XRF'!$A$80" display="'Fusion XRF'!$A$80" xr:uid="{F9E8E53D-7BE9-4B8B-8B37-65A579FF0D40}"/>
    <hyperlink ref="E18" location="'Fusion XRF'!$A$192" display="'Fusion XRF'!$A$192" xr:uid="{42619D72-E094-4CD2-B87F-9F35B27196A9}"/>
    <hyperlink ref="H18" location="'Fusion XRF'!$A$304" display="'Fusion XRF'!$A$304" xr:uid="{01C774AB-EBDF-4EBC-87A9-C6FB45D7E911}"/>
    <hyperlink ref="B19" location="'Fusion XRF'!$A$94" display="'Fusion XRF'!$A$94" xr:uid="{4EEFA806-759A-43B7-99AB-AF90A8D35EC5}"/>
    <hyperlink ref="E19" location="'Fusion XRF'!$A$206" display="'Fusion XRF'!$A$206" xr:uid="{A3F15B31-876B-402F-B834-0519FA3AC1FF}"/>
    <hyperlink ref="H19" location="'Fusion XRF'!$A$318" display="'Fusion XRF'!$A$318" xr:uid="{B8326609-D2A8-41D5-AE23-B8E9E63E483A}"/>
    <hyperlink ref="B20" location="'Fusion XRF'!$A$108" display="'Fusion XRF'!$A$108" xr:uid="{45B9E623-C95C-444A-9C8B-113552921741}"/>
    <hyperlink ref="E20" location="'Fusion XRF'!$A$220" display="'Fusion XRF'!$A$220" xr:uid="{6167BD08-0323-4DB7-9F44-ADF74DEE3687}"/>
    <hyperlink ref="H20" location="'Fusion XRF'!$A$332" display="'Fusion XRF'!$A$332" xr:uid="{64FFC0D9-AA60-46AC-AF67-08F2256F4501}"/>
    <hyperlink ref="B21" location="'Fusion XRF'!$A$122" display="'Fusion XRF'!$A$122" xr:uid="{70129187-4DD1-42F3-96F0-A193EB03AAA0}"/>
    <hyperlink ref="E21" location="'Fusion XRF'!$A$234" display="'Fusion XRF'!$A$234" xr:uid="{EF8A837E-9AD7-4B1A-8A17-4061A75B23B6}"/>
    <hyperlink ref="H21" location="'Fusion XRF'!$A$346" display="'Fusion XRF'!$A$346" xr:uid="{7E214C17-B71B-473B-913D-30ADAA4FEA69}"/>
    <hyperlink ref="B23" location="'Thermograv'!$A$1" display="'Thermograv'!$A$1" xr:uid="{C6600A9A-A6C1-40BC-9A43-184D1BC1A4B7}"/>
    <hyperlink ref="B25" location="'Laser Ablation'!$A$1" display="'Laser Ablation'!$A$1" xr:uid="{E0125D7A-74D3-4DF4-9EF5-69C06B276DE6}"/>
    <hyperlink ref="E25" location="'Laser Ablation'!$A$262" display="'Laser Ablation'!$A$262" xr:uid="{07A4BDBD-59A1-4E6B-9AD9-8F383927EF45}"/>
    <hyperlink ref="H25" location="'Laser Ablation'!$A$500" display="'Laser Ablation'!$A$500" xr:uid="{CB505279-F266-48D6-98CE-392F6B9CF646}"/>
    <hyperlink ref="B26" location="'Laser Ablation'!$A$15" display="'Laser Ablation'!$A$15" xr:uid="{692D2178-071E-48FA-B9A0-4572D9745317}"/>
    <hyperlink ref="E26" location="'Laser Ablation'!$A$276" display="'Laser Ablation'!$A$276" xr:uid="{85C16E6E-06EC-496D-8955-DFAB98DF3737}"/>
    <hyperlink ref="H26" location="'Laser Ablation'!$A$514" display="'Laser Ablation'!$A$514" xr:uid="{C22692C3-B382-4454-AC44-BDEEF8570A13}"/>
    <hyperlink ref="B27" location="'Laser Ablation'!$A$52" display="'Laser Ablation'!$A$52" xr:uid="{A13B3FD7-A7EC-49CC-99B4-65C1BC10A5D8}"/>
    <hyperlink ref="E27" location="'Laser Ablation'!$A$290" display="'Laser Ablation'!$A$290" xr:uid="{57E43A21-9875-48D8-BDFD-14B6CCD1CAA6}"/>
    <hyperlink ref="H27" location="'Laser Ablation'!$A$528" display="'Laser Ablation'!$A$528" xr:uid="{6E463073-E1A8-4839-BDB5-B7C9C1F50B30}"/>
    <hyperlink ref="B28" location="'Laser Ablation'!$A$66" display="'Laser Ablation'!$A$66" xr:uid="{C4AB4BB1-A5D1-4943-B49F-23E3112B2CB4}"/>
    <hyperlink ref="E28" location="'Laser Ablation'!$A$304" display="'Laser Ablation'!$A$304" xr:uid="{A33143E0-ECE8-4D8E-8A3A-29BB7949BFEB}"/>
    <hyperlink ref="H28" location="'Laser Ablation'!$A$542" display="'Laser Ablation'!$A$542" xr:uid="{08C51B7D-E7A9-421F-9CC1-B6BE6EF169B9}"/>
    <hyperlink ref="B29" location="'Laser Ablation'!$A$80" display="'Laser Ablation'!$A$80" xr:uid="{510B5DEF-EA86-4309-8C0E-0A7D5417AF63}"/>
    <hyperlink ref="E29" location="'Laser Ablation'!$A$318" display="'Laser Ablation'!$A$318" xr:uid="{684E7C80-C50A-49C7-9771-82D22846B8A6}"/>
    <hyperlink ref="H29" location="'Laser Ablation'!$A$556" display="'Laser Ablation'!$A$556" xr:uid="{F3436F6A-F24A-497F-85C9-FAFE48113520}"/>
    <hyperlink ref="B30" location="'Laser Ablation'!$A$94" display="'Laser Ablation'!$A$94" xr:uid="{90B1FAB2-DFE9-45D9-8FC6-34AE94E7132F}"/>
    <hyperlink ref="E30" location="'Laser Ablation'!$A$332" display="'Laser Ablation'!$A$332" xr:uid="{B7D6ACCC-53C4-43CB-94A2-E897D353D551}"/>
    <hyperlink ref="H30" location="'Laser Ablation'!$A$570" display="'Laser Ablation'!$A$570" xr:uid="{BAE6F97E-C33F-428C-A957-0AE0895B6085}"/>
    <hyperlink ref="B31" location="'Laser Ablation'!$A$108" display="'Laser Ablation'!$A$108" xr:uid="{3A8C3FBB-5BA8-4405-8166-F2B83E8FEC73}"/>
    <hyperlink ref="E31" location="'Laser Ablation'!$A$346" display="'Laser Ablation'!$A$346" xr:uid="{2CDEC4BD-49FF-49B6-85D6-6A57D61A61CE}"/>
    <hyperlink ref="H31" location="'Laser Ablation'!$A$584" display="'Laser Ablation'!$A$584" xr:uid="{EDCEC996-A64E-40BF-B8C3-B5935943511A}"/>
    <hyperlink ref="B32" location="'Laser Ablation'!$A$122" display="'Laser Ablation'!$A$122" xr:uid="{DAA91489-3567-4601-A73B-78B19E17BB48}"/>
    <hyperlink ref="E32" location="'Laser Ablation'!$A$360" display="'Laser Ablation'!$A$360" xr:uid="{3A46D47F-4C88-42C2-9F58-51935946921C}"/>
    <hyperlink ref="H32" location="'Laser Ablation'!$A$598" display="'Laser Ablation'!$A$598" xr:uid="{5F96DEBB-D3D6-42C0-9289-ECBA8288C900}"/>
    <hyperlink ref="B33" location="'Laser Ablation'!$A$136" display="'Laser Ablation'!$A$136" xr:uid="{8A348AC8-D7F0-48E5-83F0-4405BF2C0980}"/>
    <hyperlink ref="E33" location="'Laser Ablation'!$A$374" display="'Laser Ablation'!$A$374" xr:uid="{90B17FDA-B933-41CC-931A-6242299F8F97}"/>
    <hyperlink ref="H33" location="'Laser Ablation'!$A$612" display="'Laser Ablation'!$A$612" xr:uid="{E7A25B9E-F687-4A3E-8EE5-3C53D63D5C08}"/>
    <hyperlink ref="B34" location="'Laser Ablation'!$A$150" display="'Laser Ablation'!$A$150" xr:uid="{8F9F75EA-FD4E-4B90-A49E-1517F753BAAC}"/>
    <hyperlink ref="E34" location="'Laser Ablation'!$A$388" display="'Laser Ablation'!$A$388" xr:uid="{81B600ED-3CE0-404C-8746-932EBFF1C336}"/>
    <hyperlink ref="H34" location="'Laser Ablation'!$A$626" display="'Laser Ablation'!$A$626" xr:uid="{65AF22AE-2E0D-4D39-8DE5-0DD3D7FA3DA5}"/>
    <hyperlink ref="B35" location="'Laser Ablation'!$A$164" display="'Laser Ablation'!$A$164" xr:uid="{184FC155-70E0-448B-A54B-5233AC676CF8}"/>
    <hyperlink ref="E35" location="'Laser Ablation'!$A$402" display="'Laser Ablation'!$A$402" xr:uid="{C26E95FB-B745-4BB7-98A0-E1A959943552}"/>
    <hyperlink ref="H35" location="'Laser Ablation'!$A$640" display="'Laser Ablation'!$A$640" xr:uid="{F4C4D9B9-C667-40A7-94AD-3DE51E4A6C79}"/>
    <hyperlink ref="B36" location="'Laser Ablation'!$A$178" display="'Laser Ablation'!$A$178" xr:uid="{D362241F-896F-406D-80BD-9776AC10701B}"/>
    <hyperlink ref="E36" location="'Laser Ablation'!$A$416" display="'Laser Ablation'!$A$416" xr:uid="{33C6DAE6-D0DA-4C6D-B5BF-E0B89E70CE31}"/>
    <hyperlink ref="H36" location="'Laser Ablation'!$A$654" display="'Laser Ablation'!$A$654" xr:uid="{3A11A8B3-C12E-4539-946F-66078493A2C2}"/>
    <hyperlink ref="B37" location="'Laser Ablation'!$A$192" display="'Laser Ablation'!$A$192" xr:uid="{C8853E87-A8BC-403D-98A0-D39592BF8B0B}"/>
    <hyperlink ref="E37" location="'Laser Ablation'!$A$430" display="'Laser Ablation'!$A$430" xr:uid="{7721F8EA-418B-422C-BAB8-2AEA20FEE07F}"/>
    <hyperlink ref="H37" location="'Laser Ablation'!$A$668" display="'Laser Ablation'!$A$668" xr:uid="{1CB84011-A29C-45CB-8324-F3995F690141}"/>
    <hyperlink ref="B38" location="'Laser Ablation'!$A$206" display="'Laser Ablation'!$A$206" xr:uid="{AA2F827F-B39A-47C6-A9CD-59F99E651ADD}"/>
    <hyperlink ref="E38" location="'Laser Ablation'!$A$444" display="'Laser Ablation'!$A$444" xr:uid="{E64DFC24-FA14-42B9-90B8-1BB5E8378F73}"/>
    <hyperlink ref="H38" location="'Laser Ablation'!$A$682" display="'Laser Ablation'!$A$682" xr:uid="{8B1D89A6-2DF8-40E3-B9ED-A6BFDF183D00}"/>
    <hyperlink ref="B39" location="'Laser Ablation'!$A$220" display="'Laser Ablation'!$A$220" xr:uid="{4A80E6E7-EC37-43E5-8A80-39649F41846D}"/>
    <hyperlink ref="E39" location="'Laser Ablation'!$A$458" display="'Laser Ablation'!$A$458" xr:uid="{4C46674D-3616-4F09-ADF1-20DDCA5E15A2}"/>
    <hyperlink ref="H39" location="'Laser Ablation'!$A$696" display="'Laser Ablation'!$A$696" xr:uid="{F24C05DB-4366-49A7-831C-A17C8CFCA180}"/>
    <hyperlink ref="B40" location="'Laser Ablation'!$A$234" display="'Laser Ablation'!$A$234" xr:uid="{B75172DD-1CEE-43A2-847F-F4B530F1B471}"/>
    <hyperlink ref="E40" location="'Laser Ablation'!$A$472" display="'Laser Ablation'!$A$472" xr:uid="{C96A296A-7806-4F3C-BB81-E202764AC13D}"/>
    <hyperlink ref="H40" location="'Laser Ablation'!$A$710" display="'Laser Ablation'!$A$710" xr:uid="{8B11C2C0-BEB7-416A-9095-537ED696005A}"/>
    <hyperlink ref="B41" location="'Laser Ablation'!$A$248" display="'Laser Ablation'!$A$248" xr:uid="{1472C988-5028-4DEA-B0F2-0290ADB446C1}"/>
    <hyperlink ref="E41" location="'Laser Ablation'!$A$486" display="'Laser Ablation'!$A$486" xr:uid="{6F8FAB5D-E2DF-496D-ABF9-6B2DAB729258}"/>
    <hyperlink ref="H41" location="'Laser Ablation'!$A$724" display="'Laser Ablation'!$A$724" xr:uid="{427762A4-2522-4D5C-BC89-F82D30E920A3}"/>
    <hyperlink ref="B43" location="'3-Acid'!$A$1" display="'3-Acid'!$A$1" xr:uid="{F4D92EDC-3891-44DD-BC21-673AB95853D6}"/>
    <hyperlink ref="E43" location="'3-Acid'!$A$330" display="'3-Acid'!$A$330" xr:uid="{ABC67881-79B9-4AAC-AF18-98569B5FC21A}"/>
    <hyperlink ref="H43" location="'3-Acid'!$A$636" display="'3-Acid'!$A$636" xr:uid="{D255FB7C-8889-489B-B533-6A6F1BA56E50}"/>
    <hyperlink ref="B44" location="'3-Acid'!$A$42" display="'3-Acid'!$A$42" xr:uid="{FE4A3D83-E0CC-42FF-98CF-87F7BA7B3B2E}"/>
    <hyperlink ref="E44" location="'3-Acid'!$A$348" display="'3-Acid'!$A$348" xr:uid="{9E93B679-D6DF-47C6-866E-943F5DEB2679}"/>
    <hyperlink ref="H44" location="'3-Acid'!$A$654" display="'3-Acid'!$A$654" xr:uid="{52689DF1-5B6E-4EF4-9054-2124C1176BA1}"/>
    <hyperlink ref="B45" location="'3-Acid'!$A$60" display="'3-Acid'!$A$60" xr:uid="{B7AF9BB0-7B1F-435D-9E2E-DBCCF589FBF5}"/>
    <hyperlink ref="E45" location="'3-Acid'!$A$366" display="'3-Acid'!$A$366" xr:uid="{008C49AE-D97C-4738-8DCD-2361457EDBF2}"/>
    <hyperlink ref="H45" location="'3-Acid'!$A$672" display="'3-Acid'!$A$672" xr:uid="{52D351F1-7182-4845-9B01-1E7370D0CF91}"/>
    <hyperlink ref="B46" location="'3-Acid'!$A$78" display="'3-Acid'!$A$78" xr:uid="{6D634D23-E70C-49BC-BDC2-D280F1FDFF1B}"/>
    <hyperlink ref="E46" location="'3-Acid'!$A$384" display="'3-Acid'!$A$384" xr:uid="{927D024F-1CE9-4D32-9C8A-FE3364F976A9}"/>
    <hyperlink ref="H46" location="'3-Acid'!$A$690" display="'3-Acid'!$A$690" xr:uid="{7B874806-B37F-438B-B243-3B794F28C7A2}"/>
    <hyperlink ref="B47" location="'3-Acid'!$A$96" display="'3-Acid'!$A$96" xr:uid="{16844E9D-C727-4007-989D-24FA63681E90}"/>
    <hyperlink ref="E47" location="'3-Acid'!$A$402" display="'3-Acid'!$A$402" xr:uid="{4A07F19E-C92A-42B2-B67B-85D2CD960FEA}"/>
    <hyperlink ref="H47" location="'3-Acid'!$A$708" display="'3-Acid'!$A$708" xr:uid="{F3837213-755A-442C-87B8-85E7F83E48C5}"/>
    <hyperlink ref="B48" location="'3-Acid'!$A$114" display="'3-Acid'!$A$114" xr:uid="{BB983D11-67B5-4EC1-9F22-7DBA2407C4CC}"/>
    <hyperlink ref="E48" location="'3-Acid'!$A$420" display="'3-Acid'!$A$420" xr:uid="{732D4830-9F22-4393-85F7-083AFD8107F6}"/>
    <hyperlink ref="H48" location="'3-Acid'!$A$726" display="'3-Acid'!$A$726" xr:uid="{2F6296F9-75ED-4B93-ABDE-3090135E52B8}"/>
    <hyperlink ref="B49" location="'3-Acid'!$A$132" display="'3-Acid'!$A$132" xr:uid="{95344A70-C0A3-4DDA-BA15-3C6264CC5B52}"/>
    <hyperlink ref="E49" location="'3-Acid'!$A$438" display="'3-Acid'!$A$438" xr:uid="{EC53AE5C-D5B0-464A-84A1-D22400ED9280}"/>
    <hyperlink ref="H49" location="'3-Acid'!$A$744" display="'3-Acid'!$A$744" xr:uid="{F4E222CB-25E2-492D-B819-1BDC50948E16}"/>
    <hyperlink ref="B50" location="'3-Acid'!$A$150" display="'3-Acid'!$A$150" xr:uid="{D8699FA5-E166-4733-A1CE-FC3B375F6742}"/>
    <hyperlink ref="E50" location="'3-Acid'!$A$456" display="'3-Acid'!$A$456" xr:uid="{D8E3E03D-86AE-4AB5-9BF1-37BFA3476B13}"/>
    <hyperlink ref="H50" location="'3-Acid'!$A$762" display="'3-Acid'!$A$762" xr:uid="{9B47D74A-D770-4FBC-9FEB-00AB9131D36C}"/>
    <hyperlink ref="B51" location="'3-Acid'!$A$168" display="'3-Acid'!$A$168" xr:uid="{8973BFCE-5931-4D1F-95B5-2DCEA2100768}"/>
    <hyperlink ref="E51" location="'3-Acid'!$A$474" display="'3-Acid'!$A$474" xr:uid="{0F86AE08-5440-46F5-BAE8-62A8A0F6E688}"/>
    <hyperlink ref="H51" location="'3-Acid'!$A$780" display="'3-Acid'!$A$780" xr:uid="{872D99D2-176C-4973-A153-C0C8AE9DC0C3}"/>
    <hyperlink ref="B52" location="'3-Acid'!$A$186" display="'3-Acid'!$A$186" xr:uid="{EFE6C898-36BA-44E4-B351-70CDC2E8DCD1}"/>
    <hyperlink ref="E52" location="'3-Acid'!$A$492" display="'3-Acid'!$A$492" xr:uid="{3F589B01-F319-4495-B6AD-1A55288B3849}"/>
    <hyperlink ref="H52" location="'3-Acid'!$A$798" display="'3-Acid'!$A$798" xr:uid="{1F432C2B-8D7D-4313-B8C5-CF7C90A0522E}"/>
    <hyperlink ref="B53" location="'3-Acid'!$A$204" display="'3-Acid'!$A$204" xr:uid="{239C0687-61F8-427F-A2A9-E1FB0919DBAC}"/>
    <hyperlink ref="E53" location="'3-Acid'!$A$510" display="'3-Acid'!$A$510" xr:uid="{251F6349-BF64-409D-93CD-6A2716E22782}"/>
    <hyperlink ref="H53" location="'3-Acid'!$A$816" display="'3-Acid'!$A$816" xr:uid="{E2480CF6-A17D-4B70-A55D-B9F56F0D697F}"/>
    <hyperlink ref="B54" location="'3-Acid'!$A$222" display="'3-Acid'!$A$222" xr:uid="{540305F3-7F4C-48C5-8952-D7F139B96448}"/>
    <hyperlink ref="E54" location="'3-Acid'!$A$528" display="'3-Acid'!$A$528" xr:uid="{5D11D211-35F3-4493-A651-3EADEF187536}"/>
    <hyperlink ref="H54" location="'3-Acid'!$A$834" display="'3-Acid'!$A$834" xr:uid="{7BAE5C39-2B64-44BB-9437-700272E9A225}"/>
    <hyperlink ref="B55" location="'3-Acid'!$A$240" display="'3-Acid'!$A$240" xr:uid="{2B3244BE-835B-4DA0-B9F9-1B98D4BC27B5}"/>
    <hyperlink ref="E55" location="'3-Acid'!$A$546" display="'3-Acid'!$A$546" xr:uid="{76CB3CF0-445E-42F4-BC78-1CA54FC74DE6}"/>
    <hyperlink ref="H55" location="'3-Acid'!$A$852" display="'3-Acid'!$A$852" xr:uid="{CDCCFB2C-5625-4087-A64C-8F9DD683CF91}"/>
    <hyperlink ref="B56" location="'3-Acid'!$A$258" display="'3-Acid'!$A$258" xr:uid="{6EEBADCD-2CD0-4920-A630-640828B67825}"/>
    <hyperlink ref="E56" location="'3-Acid'!$A$564" display="'3-Acid'!$A$564" xr:uid="{D8E94583-32DF-437C-87DB-D594BCEBDAA5}"/>
    <hyperlink ref="H56" location="'3-Acid'!$A$870" display="'3-Acid'!$A$870" xr:uid="{45DF1E39-1900-4D5D-BDA8-CC690EA3704C}"/>
    <hyperlink ref="B57" location="'3-Acid'!$A$276" display="'3-Acid'!$A$276" xr:uid="{B4AAA852-DA8C-40BA-BB0D-1665A46CB43E}"/>
    <hyperlink ref="E57" location="'3-Acid'!$A$582" display="'3-Acid'!$A$582" xr:uid="{48DE6CD0-5021-437E-A306-4B59788501C5}"/>
    <hyperlink ref="H57" location="'3-Acid'!$A$888" display="'3-Acid'!$A$888" xr:uid="{5A13DD8F-C6A2-4D02-9417-180614563331}"/>
    <hyperlink ref="B58" location="'3-Acid'!$A$294" display="'3-Acid'!$A$294" xr:uid="{A6FB0952-74EE-42DD-A9F2-A96A1E70CAF8}"/>
    <hyperlink ref="E58" location="'3-Acid'!$A$600" display="'3-Acid'!$A$600" xr:uid="{7A23BC63-4A36-473C-914F-9B4782432515}"/>
    <hyperlink ref="H58" location="'3-Acid'!$A$906" display="'3-Acid'!$A$906" xr:uid="{A5BFBD8C-D3AB-4496-81C5-1764EC6C53B2}"/>
    <hyperlink ref="B59" location="'3-Acid'!$A$312" display="'3-Acid'!$A$312" xr:uid="{8E732722-B1D4-4BE0-A740-CB4C76DF8CCF}"/>
    <hyperlink ref="E59" location="'3-Acid'!$A$618" display="'3-Acid'!$A$618" xr:uid="{1C647DAE-DE4F-4BC0-96DA-01FEE33E8E47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33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2" customFormat="1" ht="21" customHeight="1">
      <c r="A1" s="86"/>
      <c r="B1" s="265" t="s">
        <v>729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</row>
    <row r="2" spans="1:13" s="47" customFormat="1" ht="15" customHeight="1">
      <c r="A2" s="48"/>
      <c r="B2" s="267" t="s">
        <v>2</v>
      </c>
      <c r="C2" s="269" t="s">
        <v>69</v>
      </c>
      <c r="D2" s="271" t="s">
        <v>70</v>
      </c>
      <c r="E2" s="272"/>
      <c r="F2" s="272"/>
      <c r="G2" s="272"/>
      <c r="H2" s="273"/>
      <c r="I2" s="274" t="s">
        <v>71</v>
      </c>
      <c r="J2" s="275"/>
      <c r="K2" s="276"/>
      <c r="L2" s="277" t="s">
        <v>72</v>
      </c>
      <c r="M2" s="277"/>
    </row>
    <row r="3" spans="1:13" s="47" customFormat="1" ht="15" customHeight="1">
      <c r="A3" s="48"/>
      <c r="B3" s="268"/>
      <c r="C3" s="270"/>
      <c r="D3" s="179" t="s">
        <v>80</v>
      </c>
      <c r="E3" s="179" t="s">
        <v>73</v>
      </c>
      <c r="F3" s="179" t="s">
        <v>74</v>
      </c>
      <c r="G3" s="179" t="s">
        <v>75</v>
      </c>
      <c r="H3" s="179" t="s">
        <v>76</v>
      </c>
      <c r="I3" s="180" t="s">
        <v>77</v>
      </c>
      <c r="J3" s="179" t="s">
        <v>78</v>
      </c>
      <c r="K3" s="181" t="s">
        <v>79</v>
      </c>
      <c r="L3" s="179" t="s">
        <v>67</v>
      </c>
      <c r="M3" s="179" t="s">
        <v>68</v>
      </c>
    </row>
    <row r="4" spans="1:13" s="47" customFormat="1" ht="15" customHeight="1">
      <c r="A4" s="48"/>
      <c r="B4" s="182" t="s">
        <v>216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4"/>
    </row>
    <row r="5" spans="1:13" ht="15" customHeight="1">
      <c r="A5" s="48"/>
      <c r="B5" s="185" t="s">
        <v>220</v>
      </c>
      <c r="C5" s="53">
        <v>0.22115908106834781</v>
      </c>
      <c r="D5" s="49">
        <v>9.3752362627705088E-3</v>
      </c>
      <c r="E5" s="49">
        <v>0.20240860854280679</v>
      </c>
      <c r="F5" s="49">
        <v>0.23990955359388882</v>
      </c>
      <c r="G5" s="49">
        <v>0.19303337228003628</v>
      </c>
      <c r="H5" s="49">
        <v>0.24928478985665933</v>
      </c>
      <c r="I5" s="51">
        <v>4.2391369223826497E-2</v>
      </c>
      <c r="J5" s="50">
        <v>8.4782738447652994E-2</v>
      </c>
      <c r="K5" s="52">
        <v>0.12717410767147949</v>
      </c>
      <c r="L5" s="49">
        <v>0.21010112701493042</v>
      </c>
      <c r="M5" s="49">
        <v>0.2322170351217652</v>
      </c>
    </row>
    <row r="6" spans="1:13" ht="15" customHeight="1">
      <c r="A6" s="48"/>
      <c r="B6" s="39" t="s">
        <v>217</v>
      </c>
      <c r="C6" s="175"/>
      <c r="D6" s="186"/>
      <c r="E6" s="186"/>
      <c r="F6" s="186"/>
      <c r="G6" s="186"/>
      <c r="H6" s="186"/>
      <c r="I6" s="187"/>
      <c r="J6" s="187"/>
      <c r="K6" s="187"/>
      <c r="L6" s="186"/>
      <c r="M6" s="188"/>
    </row>
    <row r="7" spans="1:13" ht="15" customHeight="1">
      <c r="A7" s="48"/>
      <c r="B7" s="185" t="s">
        <v>220</v>
      </c>
      <c r="C7" s="53">
        <v>0.21027742435540339</v>
      </c>
      <c r="D7" s="49">
        <v>1.4566665762459892E-2</v>
      </c>
      <c r="E7" s="49">
        <v>0.18114409283048361</v>
      </c>
      <c r="F7" s="49">
        <v>0.23941075588032318</v>
      </c>
      <c r="G7" s="49">
        <v>0.16657742706802373</v>
      </c>
      <c r="H7" s="49">
        <v>0.25397742164278309</v>
      </c>
      <c r="I7" s="51">
        <v>6.9273559951161634E-2</v>
      </c>
      <c r="J7" s="50">
        <v>0.13854711990232327</v>
      </c>
      <c r="K7" s="52">
        <v>0.2078206798534849</v>
      </c>
      <c r="L7" s="49">
        <v>0.19976355313763322</v>
      </c>
      <c r="M7" s="49">
        <v>0.22079129557317356</v>
      </c>
    </row>
    <row r="8" spans="1:13" ht="15" customHeight="1">
      <c r="A8" s="48"/>
      <c r="B8" s="39" t="s">
        <v>182</v>
      </c>
      <c r="C8" s="175"/>
      <c r="D8" s="186"/>
      <c r="E8" s="186"/>
      <c r="F8" s="186"/>
      <c r="G8" s="186"/>
      <c r="H8" s="186"/>
      <c r="I8" s="187"/>
      <c r="J8" s="187"/>
      <c r="K8" s="187"/>
      <c r="L8" s="186"/>
      <c r="M8" s="188"/>
    </row>
    <row r="9" spans="1:13" ht="15" customHeight="1">
      <c r="A9" s="48"/>
      <c r="B9" s="185" t="s">
        <v>221</v>
      </c>
      <c r="C9" s="53">
        <v>0.23165867222222217</v>
      </c>
      <c r="D9" s="49">
        <v>8.3131439195005923E-3</v>
      </c>
      <c r="E9" s="49">
        <v>0.21503238438322098</v>
      </c>
      <c r="F9" s="49">
        <v>0.24828496006122336</v>
      </c>
      <c r="G9" s="49">
        <v>0.20671924046372039</v>
      </c>
      <c r="H9" s="49">
        <v>0.25659810398072397</v>
      </c>
      <c r="I9" s="51">
        <v>3.58853128171523E-2</v>
      </c>
      <c r="J9" s="50">
        <v>7.17706256343046E-2</v>
      </c>
      <c r="K9" s="52">
        <v>0.10765593845145691</v>
      </c>
      <c r="L9" s="49">
        <v>0.22007573861111107</v>
      </c>
      <c r="M9" s="49">
        <v>0.24324160583333326</v>
      </c>
    </row>
    <row r="10" spans="1:13" ht="15" customHeight="1">
      <c r="A10" s="48"/>
      <c r="B10" s="39" t="s">
        <v>184</v>
      </c>
      <c r="C10" s="175"/>
      <c r="D10" s="186"/>
      <c r="E10" s="186"/>
      <c r="F10" s="186"/>
      <c r="G10" s="186"/>
      <c r="H10" s="186"/>
      <c r="I10" s="187"/>
      <c r="J10" s="187"/>
      <c r="K10" s="187"/>
      <c r="L10" s="186"/>
      <c r="M10" s="188"/>
    </row>
    <row r="11" spans="1:13" ht="15" customHeight="1">
      <c r="A11" s="48"/>
      <c r="B11" s="185" t="s">
        <v>222</v>
      </c>
      <c r="C11" s="241">
        <v>23.599647332496438</v>
      </c>
      <c r="D11" s="243">
        <v>0.88130879557180486</v>
      </c>
      <c r="E11" s="242">
        <v>21.837029741352829</v>
      </c>
      <c r="F11" s="242">
        <v>25.362264923640048</v>
      </c>
      <c r="G11" s="242">
        <v>20.955720945781025</v>
      </c>
      <c r="H11" s="242">
        <v>26.243573719211852</v>
      </c>
      <c r="I11" s="51">
        <v>3.7344151086455134E-2</v>
      </c>
      <c r="J11" s="50">
        <v>7.4688302172910268E-2</v>
      </c>
      <c r="K11" s="52">
        <v>0.11203245325936539</v>
      </c>
      <c r="L11" s="242">
        <v>22.419664965871618</v>
      </c>
      <c r="M11" s="242">
        <v>24.779629699121259</v>
      </c>
    </row>
    <row r="12" spans="1:13" ht="15" customHeight="1">
      <c r="A12" s="48"/>
      <c r="B12" s="185" t="s">
        <v>137</v>
      </c>
      <c r="C12" s="247">
        <v>7.5602497663142607</v>
      </c>
      <c r="D12" s="49">
        <v>0.32163859605591733</v>
      </c>
      <c r="E12" s="243">
        <v>6.9169725742024264</v>
      </c>
      <c r="F12" s="243">
        <v>8.2035269584260959</v>
      </c>
      <c r="G12" s="243">
        <v>6.5953339781465088</v>
      </c>
      <c r="H12" s="243">
        <v>8.5251655544820117</v>
      </c>
      <c r="I12" s="51">
        <v>4.2543382295254666E-2</v>
      </c>
      <c r="J12" s="50">
        <v>8.5086764590509331E-2</v>
      </c>
      <c r="K12" s="52">
        <v>0.12763014688576399</v>
      </c>
      <c r="L12" s="243">
        <v>7.1822372779985475</v>
      </c>
      <c r="M12" s="243">
        <v>7.9382622546299739</v>
      </c>
    </row>
    <row r="13" spans="1:13" ht="15" customHeight="1">
      <c r="A13" s="48"/>
      <c r="B13" s="185" t="s">
        <v>223</v>
      </c>
      <c r="C13" s="241">
        <v>39.4595678609763</v>
      </c>
      <c r="D13" s="243">
        <v>2.8690384844789585</v>
      </c>
      <c r="E13" s="242">
        <v>33.72149089201838</v>
      </c>
      <c r="F13" s="242">
        <v>45.19764482993422</v>
      </c>
      <c r="G13" s="242">
        <v>30.852452407539424</v>
      </c>
      <c r="H13" s="242">
        <v>48.066683314413176</v>
      </c>
      <c r="I13" s="51">
        <v>7.2708309796679388E-2</v>
      </c>
      <c r="J13" s="50">
        <v>0.14541661959335878</v>
      </c>
      <c r="K13" s="52">
        <v>0.21812492939003816</v>
      </c>
      <c r="L13" s="242">
        <v>37.486589467927487</v>
      </c>
      <c r="M13" s="242">
        <v>41.432546254025112</v>
      </c>
    </row>
    <row r="14" spans="1:13" ht="15" customHeight="1">
      <c r="A14" s="48"/>
      <c r="B14" s="185" t="s">
        <v>138</v>
      </c>
      <c r="C14" s="250">
        <v>3038.842378891743</v>
      </c>
      <c r="D14" s="251">
        <v>135.52883479692051</v>
      </c>
      <c r="E14" s="251">
        <v>2767.7847092979018</v>
      </c>
      <c r="F14" s="251">
        <v>3309.9000484855842</v>
      </c>
      <c r="G14" s="251">
        <v>2632.2558745009815</v>
      </c>
      <c r="H14" s="251">
        <v>3445.4288832825046</v>
      </c>
      <c r="I14" s="51">
        <v>4.4598836628817674E-2</v>
      </c>
      <c r="J14" s="50">
        <v>8.9197673257635349E-2</v>
      </c>
      <c r="K14" s="52">
        <v>0.13379650988645303</v>
      </c>
      <c r="L14" s="251">
        <v>2886.900259947156</v>
      </c>
      <c r="M14" s="251">
        <v>3190.78449783633</v>
      </c>
    </row>
    <row r="15" spans="1:13" s="47" customFormat="1" ht="15" customHeight="1">
      <c r="A15" s="48"/>
      <c r="B15" s="185" t="s">
        <v>139</v>
      </c>
      <c r="C15" s="247">
        <v>3.1438668597328925</v>
      </c>
      <c r="D15" s="49">
        <v>0.23457298306418056</v>
      </c>
      <c r="E15" s="243">
        <v>2.6747208936045315</v>
      </c>
      <c r="F15" s="243">
        <v>3.6130128258612535</v>
      </c>
      <c r="G15" s="243">
        <v>2.4401479105403507</v>
      </c>
      <c r="H15" s="243">
        <v>3.8475858089254342</v>
      </c>
      <c r="I15" s="51">
        <v>7.4612887100476713E-2</v>
      </c>
      <c r="J15" s="50">
        <v>0.14922577420095343</v>
      </c>
      <c r="K15" s="52">
        <v>0.22383866130143015</v>
      </c>
      <c r="L15" s="243">
        <v>2.9866735167462477</v>
      </c>
      <c r="M15" s="243">
        <v>3.3010602027195373</v>
      </c>
    </row>
    <row r="16" spans="1:13" ht="15" customHeight="1">
      <c r="A16" s="48"/>
      <c r="B16" s="185" t="s">
        <v>224</v>
      </c>
      <c r="C16" s="247">
        <v>0.77235350616933673</v>
      </c>
      <c r="D16" s="49">
        <v>4.5334746106115584E-2</v>
      </c>
      <c r="E16" s="243">
        <v>0.68168401395710554</v>
      </c>
      <c r="F16" s="243">
        <v>0.86302299838156793</v>
      </c>
      <c r="G16" s="243">
        <v>0.63634926785099</v>
      </c>
      <c r="H16" s="243">
        <v>0.90835774448768347</v>
      </c>
      <c r="I16" s="51">
        <v>5.8696886521514731E-2</v>
      </c>
      <c r="J16" s="50">
        <v>0.11739377304302946</v>
      </c>
      <c r="K16" s="52">
        <v>0.1760906595645442</v>
      </c>
      <c r="L16" s="243">
        <v>0.73373583086086991</v>
      </c>
      <c r="M16" s="243">
        <v>0.81097118147780356</v>
      </c>
    </row>
    <row r="17" spans="1:13" ht="15" customHeight="1">
      <c r="A17" s="48"/>
      <c r="B17" s="185" t="s">
        <v>140</v>
      </c>
      <c r="C17" s="247">
        <v>1.2465052813206834</v>
      </c>
      <c r="D17" s="49">
        <v>3.2822404278738573E-2</v>
      </c>
      <c r="E17" s="243">
        <v>1.1808604727632062</v>
      </c>
      <c r="F17" s="243">
        <v>1.3121500898781606</v>
      </c>
      <c r="G17" s="243">
        <v>1.1480380684844678</v>
      </c>
      <c r="H17" s="243">
        <v>1.344972494156899</v>
      </c>
      <c r="I17" s="51">
        <v>2.6331540484098827E-2</v>
      </c>
      <c r="J17" s="50">
        <v>5.2663080968197655E-2</v>
      </c>
      <c r="K17" s="52">
        <v>7.8994621452296479E-2</v>
      </c>
      <c r="L17" s="243">
        <v>1.1841800172546493</v>
      </c>
      <c r="M17" s="243">
        <v>1.3088305453867175</v>
      </c>
    </row>
    <row r="18" spans="1:13" ht="15" customHeight="1">
      <c r="A18" s="48"/>
      <c r="B18" s="185" t="s">
        <v>225</v>
      </c>
      <c r="C18" s="247">
        <v>6.3327874116638929</v>
      </c>
      <c r="D18" s="49">
        <v>0.37889189145546071</v>
      </c>
      <c r="E18" s="243">
        <v>5.5750036287529712</v>
      </c>
      <c r="F18" s="243">
        <v>7.0905711945748147</v>
      </c>
      <c r="G18" s="243">
        <v>5.1961117372975103</v>
      </c>
      <c r="H18" s="243">
        <v>7.4694630860302755</v>
      </c>
      <c r="I18" s="51">
        <v>5.9830192745394827E-2</v>
      </c>
      <c r="J18" s="50">
        <v>0.11966038549078965</v>
      </c>
      <c r="K18" s="52">
        <v>0.17949057823618447</v>
      </c>
      <c r="L18" s="243">
        <v>6.0161480410806982</v>
      </c>
      <c r="M18" s="243">
        <v>6.6494267822470876</v>
      </c>
    </row>
    <row r="19" spans="1:13" ht="15" customHeight="1">
      <c r="A19" s="48"/>
      <c r="B19" s="185" t="s">
        <v>141</v>
      </c>
      <c r="C19" s="250">
        <v>90.962358345963963</v>
      </c>
      <c r="D19" s="242">
        <v>5.8794397249074661</v>
      </c>
      <c r="E19" s="251">
        <v>79.203478896149036</v>
      </c>
      <c r="F19" s="251">
        <v>102.72123779577889</v>
      </c>
      <c r="G19" s="251">
        <v>73.324039171241566</v>
      </c>
      <c r="H19" s="251">
        <v>108.60067752068636</v>
      </c>
      <c r="I19" s="51">
        <v>6.4635964060493586E-2</v>
      </c>
      <c r="J19" s="50">
        <v>0.12927192812098717</v>
      </c>
      <c r="K19" s="52">
        <v>0.19390789218148075</v>
      </c>
      <c r="L19" s="251">
        <v>86.414240428665764</v>
      </c>
      <c r="M19" s="251">
        <v>95.510476263262163</v>
      </c>
    </row>
    <row r="20" spans="1:13" ht="15" customHeight="1">
      <c r="A20" s="48"/>
      <c r="B20" s="185" t="s">
        <v>166</v>
      </c>
      <c r="C20" s="247">
        <v>2.2160920869298923</v>
      </c>
      <c r="D20" s="49">
        <v>0.1431195669255157</v>
      </c>
      <c r="E20" s="243">
        <v>1.9298529530788611</v>
      </c>
      <c r="F20" s="243">
        <v>2.5023312207809236</v>
      </c>
      <c r="G20" s="243">
        <v>1.7867333861533452</v>
      </c>
      <c r="H20" s="243">
        <v>2.6454507877064395</v>
      </c>
      <c r="I20" s="51">
        <v>6.4581958380524371E-2</v>
      </c>
      <c r="J20" s="50">
        <v>0.12916391676104874</v>
      </c>
      <c r="K20" s="52">
        <v>0.1937458751415731</v>
      </c>
      <c r="L20" s="243">
        <v>2.1052874825833978</v>
      </c>
      <c r="M20" s="243">
        <v>2.3268966912763869</v>
      </c>
    </row>
    <row r="21" spans="1:13" ht="15" customHeight="1">
      <c r="A21" s="48"/>
      <c r="B21" s="185" t="s">
        <v>142</v>
      </c>
      <c r="C21" s="241">
        <v>12.96957989004585</v>
      </c>
      <c r="D21" s="242">
        <v>1.7666196776669272</v>
      </c>
      <c r="E21" s="242">
        <v>9.4363405347119951</v>
      </c>
      <c r="F21" s="242">
        <v>16.502819245379705</v>
      </c>
      <c r="G21" s="242">
        <v>7.6697208570450686</v>
      </c>
      <c r="H21" s="242">
        <v>18.269438923046632</v>
      </c>
      <c r="I21" s="51">
        <v>0.13621255990125072</v>
      </c>
      <c r="J21" s="50">
        <v>0.27242511980250145</v>
      </c>
      <c r="K21" s="52">
        <v>0.4086376797037522</v>
      </c>
      <c r="L21" s="242">
        <v>12.321100895543557</v>
      </c>
      <c r="M21" s="242">
        <v>13.618058884548143</v>
      </c>
    </row>
    <row r="22" spans="1:13" ht="15" customHeight="1">
      <c r="A22" s="48"/>
      <c r="B22" s="185" t="s">
        <v>167</v>
      </c>
      <c r="C22" s="247">
        <v>6.5480198871723543</v>
      </c>
      <c r="D22" s="49">
        <v>0.42874327750924757</v>
      </c>
      <c r="E22" s="243">
        <v>5.6905333321538594</v>
      </c>
      <c r="F22" s="243">
        <v>7.4055064421908492</v>
      </c>
      <c r="G22" s="243">
        <v>5.2617900546446119</v>
      </c>
      <c r="H22" s="243">
        <v>7.8342497197000966</v>
      </c>
      <c r="I22" s="51">
        <v>6.5476783042330178E-2</v>
      </c>
      <c r="J22" s="50">
        <v>0.13095356608466036</v>
      </c>
      <c r="K22" s="52">
        <v>0.19643034912699053</v>
      </c>
      <c r="L22" s="243">
        <v>6.2206188928137367</v>
      </c>
      <c r="M22" s="243">
        <v>6.8754208815309719</v>
      </c>
    </row>
    <row r="23" spans="1:13" ht="15" customHeight="1">
      <c r="A23" s="48"/>
      <c r="B23" s="185" t="s">
        <v>226</v>
      </c>
      <c r="C23" s="53">
        <v>5.7851627283657336E-2</v>
      </c>
      <c r="D23" s="49">
        <v>1.7583650725372612E-3</v>
      </c>
      <c r="E23" s="49">
        <v>5.4334897138582812E-2</v>
      </c>
      <c r="F23" s="49">
        <v>6.1368357428731861E-2</v>
      </c>
      <c r="G23" s="49">
        <v>5.2576532066045553E-2</v>
      </c>
      <c r="H23" s="49">
        <v>6.312672250126912E-2</v>
      </c>
      <c r="I23" s="51">
        <v>3.039439260568538E-2</v>
      </c>
      <c r="J23" s="50">
        <v>6.0788785211370759E-2</v>
      </c>
      <c r="K23" s="52">
        <v>9.1183177817056135E-2</v>
      </c>
      <c r="L23" s="49">
        <v>5.4959045919474467E-2</v>
      </c>
      <c r="M23" s="49">
        <v>6.0744208647840206E-2</v>
      </c>
    </row>
    <row r="24" spans="1:13" ht="15" customHeight="1">
      <c r="A24" s="48"/>
      <c r="B24" s="185" t="s">
        <v>143</v>
      </c>
      <c r="C24" s="247">
        <v>3.768604191172523</v>
      </c>
      <c r="D24" s="49">
        <v>0.12765599965063676</v>
      </c>
      <c r="E24" s="243">
        <v>3.5132921918712494</v>
      </c>
      <c r="F24" s="243">
        <v>4.0239161904737966</v>
      </c>
      <c r="G24" s="243">
        <v>3.3856361922206126</v>
      </c>
      <c r="H24" s="243">
        <v>4.1515721901244333</v>
      </c>
      <c r="I24" s="51">
        <v>3.3873549243949454E-2</v>
      </c>
      <c r="J24" s="50">
        <v>6.7747098487898907E-2</v>
      </c>
      <c r="K24" s="52">
        <v>0.10162064773184837</v>
      </c>
      <c r="L24" s="243">
        <v>3.5801739816138967</v>
      </c>
      <c r="M24" s="243">
        <v>3.9570344007311493</v>
      </c>
    </row>
    <row r="25" spans="1:13" ht="15" customHeight="1">
      <c r="A25" s="48"/>
      <c r="B25" s="185" t="s">
        <v>227</v>
      </c>
      <c r="C25" s="247">
        <v>1.0661551581451429</v>
      </c>
      <c r="D25" s="49">
        <v>4.8856746104656658E-2</v>
      </c>
      <c r="E25" s="243">
        <v>0.96844166593582959</v>
      </c>
      <c r="F25" s="243">
        <v>1.1638686503544562</v>
      </c>
      <c r="G25" s="243">
        <v>0.91958491983117296</v>
      </c>
      <c r="H25" s="243">
        <v>1.2127253964591129</v>
      </c>
      <c r="I25" s="51">
        <v>4.5825174442391488E-2</v>
      </c>
      <c r="J25" s="50">
        <v>9.1650348884782976E-2</v>
      </c>
      <c r="K25" s="52">
        <v>0.13747552332717447</v>
      </c>
      <c r="L25" s="243">
        <v>1.0128474002378858</v>
      </c>
      <c r="M25" s="243">
        <v>1.1194629160524001</v>
      </c>
    </row>
    <row r="26" spans="1:13" ht="15" customHeight="1">
      <c r="A26" s="48"/>
      <c r="B26" s="185" t="s">
        <v>144</v>
      </c>
      <c r="C26" s="247">
        <v>1.4688511983119688</v>
      </c>
      <c r="D26" s="49">
        <v>0.11195215450527642</v>
      </c>
      <c r="E26" s="243">
        <v>1.2449468893014159</v>
      </c>
      <c r="F26" s="243">
        <v>1.6927555073225216</v>
      </c>
      <c r="G26" s="243">
        <v>1.1329947347961395</v>
      </c>
      <c r="H26" s="243">
        <v>1.804707661827798</v>
      </c>
      <c r="I26" s="51">
        <v>7.62174920331848E-2</v>
      </c>
      <c r="J26" s="50">
        <v>0.1524349840663696</v>
      </c>
      <c r="K26" s="52">
        <v>0.22865247609955441</v>
      </c>
      <c r="L26" s="243">
        <v>1.3954086383963704</v>
      </c>
      <c r="M26" s="243">
        <v>1.5422937582275671</v>
      </c>
    </row>
    <row r="27" spans="1:13" ht="15" customHeight="1">
      <c r="A27" s="48"/>
      <c r="B27" s="185" t="s">
        <v>145</v>
      </c>
      <c r="C27" s="247">
        <v>2.4994706126499686</v>
      </c>
      <c r="D27" s="49">
        <v>8.2983799780780534E-2</v>
      </c>
      <c r="E27" s="243">
        <v>2.3335030130884076</v>
      </c>
      <c r="F27" s="243">
        <v>2.6654382122115297</v>
      </c>
      <c r="G27" s="243">
        <v>2.2505192133076268</v>
      </c>
      <c r="H27" s="243">
        <v>2.7484220119923104</v>
      </c>
      <c r="I27" s="51">
        <v>3.3200550292847859E-2</v>
      </c>
      <c r="J27" s="50">
        <v>6.6401100585695719E-2</v>
      </c>
      <c r="K27" s="52">
        <v>9.9601650878543585E-2</v>
      </c>
      <c r="L27" s="243">
        <v>2.37449708201747</v>
      </c>
      <c r="M27" s="243">
        <v>2.6244441432824672</v>
      </c>
    </row>
    <row r="28" spans="1:13" ht="15" customHeight="1">
      <c r="A28" s="48"/>
      <c r="B28" s="185" t="s">
        <v>146</v>
      </c>
      <c r="C28" s="241">
        <v>22.774949011294247</v>
      </c>
      <c r="D28" s="243">
        <v>1.5693622092179442</v>
      </c>
      <c r="E28" s="242">
        <v>19.636224592858358</v>
      </c>
      <c r="F28" s="242">
        <v>25.913673429730135</v>
      </c>
      <c r="G28" s="242">
        <v>18.066862383640412</v>
      </c>
      <c r="H28" s="242">
        <v>27.483035638948081</v>
      </c>
      <c r="I28" s="51">
        <v>6.8907386288315609E-2</v>
      </c>
      <c r="J28" s="50">
        <v>0.13781477257663122</v>
      </c>
      <c r="K28" s="52">
        <v>0.20672215886494683</v>
      </c>
      <c r="L28" s="242">
        <v>21.636201560729535</v>
      </c>
      <c r="M28" s="242">
        <v>23.913696461858958</v>
      </c>
    </row>
    <row r="29" spans="1:13" ht="15" customHeight="1">
      <c r="A29" s="48"/>
      <c r="B29" s="185" t="s">
        <v>147</v>
      </c>
      <c r="C29" s="247">
        <v>5.9607446642044026</v>
      </c>
      <c r="D29" s="49">
        <v>0.45433077764664997</v>
      </c>
      <c r="E29" s="243">
        <v>5.0520831089111029</v>
      </c>
      <c r="F29" s="243">
        <v>6.8694062194977024</v>
      </c>
      <c r="G29" s="243">
        <v>4.5977523312644522</v>
      </c>
      <c r="H29" s="243">
        <v>7.3237369971443531</v>
      </c>
      <c r="I29" s="51">
        <v>7.6220472984693893E-2</v>
      </c>
      <c r="J29" s="50">
        <v>0.15244094596938779</v>
      </c>
      <c r="K29" s="52">
        <v>0.22866141895408168</v>
      </c>
      <c r="L29" s="243">
        <v>5.6627074309941827</v>
      </c>
      <c r="M29" s="243">
        <v>6.2587818974146225</v>
      </c>
    </row>
    <row r="30" spans="1:13" ht="15" customHeight="1">
      <c r="A30" s="48"/>
      <c r="B30" s="185" t="s">
        <v>228</v>
      </c>
      <c r="C30" s="247">
        <v>0.19765744454660603</v>
      </c>
      <c r="D30" s="243">
        <v>7.1947241483112406E-2</v>
      </c>
      <c r="E30" s="243">
        <v>5.3762961580381213E-2</v>
      </c>
      <c r="F30" s="243">
        <v>0.34155192751283081</v>
      </c>
      <c r="G30" s="243">
        <v>0</v>
      </c>
      <c r="H30" s="243">
        <v>0.41349916899594324</v>
      </c>
      <c r="I30" s="51">
        <v>0.3639996542915328</v>
      </c>
      <c r="J30" s="50">
        <v>0.72799930858306561</v>
      </c>
      <c r="K30" s="52">
        <v>1.0919989628745985</v>
      </c>
      <c r="L30" s="243">
        <v>0.18777457231927572</v>
      </c>
      <c r="M30" s="243">
        <v>0.20754031677393633</v>
      </c>
    </row>
    <row r="31" spans="1:13" ht="15" customHeight="1">
      <c r="A31" s="48"/>
      <c r="B31" s="185" t="s">
        <v>148</v>
      </c>
      <c r="C31" s="247">
        <v>6.8578324309273082</v>
      </c>
      <c r="D31" s="49">
        <v>0.27995497048172352</v>
      </c>
      <c r="E31" s="243">
        <v>6.2979224899638613</v>
      </c>
      <c r="F31" s="243">
        <v>7.4177423718907551</v>
      </c>
      <c r="G31" s="243">
        <v>6.0179675194821378</v>
      </c>
      <c r="H31" s="243">
        <v>7.6976973423724786</v>
      </c>
      <c r="I31" s="51">
        <v>4.0822661285683869E-2</v>
      </c>
      <c r="J31" s="50">
        <v>8.1645322571367737E-2</v>
      </c>
      <c r="K31" s="52">
        <v>0.1224679838570516</v>
      </c>
      <c r="L31" s="243">
        <v>6.5149408093809429</v>
      </c>
      <c r="M31" s="243">
        <v>7.2007240524736735</v>
      </c>
    </row>
    <row r="32" spans="1:13" ht="15" customHeight="1">
      <c r="A32" s="48"/>
      <c r="B32" s="185" t="s">
        <v>149</v>
      </c>
      <c r="C32" s="247">
        <v>0.51441855281059512</v>
      </c>
      <c r="D32" s="243">
        <v>5.3044777604195424E-2</v>
      </c>
      <c r="E32" s="243">
        <v>0.40832899760220426</v>
      </c>
      <c r="F32" s="243">
        <v>0.62050810801898593</v>
      </c>
      <c r="G32" s="243">
        <v>0.35528421999800885</v>
      </c>
      <c r="H32" s="243">
        <v>0.67355288562318139</v>
      </c>
      <c r="I32" s="51">
        <v>0.10311598855519136</v>
      </c>
      <c r="J32" s="50">
        <v>0.20623197711038271</v>
      </c>
      <c r="K32" s="52">
        <v>0.3093479656655741</v>
      </c>
      <c r="L32" s="243">
        <v>0.48869762517006538</v>
      </c>
      <c r="M32" s="243">
        <v>0.54013948045112492</v>
      </c>
    </row>
    <row r="33" spans="1:13" ht="15" customHeight="1">
      <c r="A33" s="48"/>
      <c r="B33" s="185" t="s">
        <v>168</v>
      </c>
      <c r="C33" s="247">
        <v>0.17782557300260993</v>
      </c>
      <c r="D33" s="49">
        <v>1.1613737282055552E-2</v>
      </c>
      <c r="E33" s="243">
        <v>0.15459809843849881</v>
      </c>
      <c r="F33" s="243">
        <v>0.20105304756672104</v>
      </c>
      <c r="G33" s="243">
        <v>0.14298436115644328</v>
      </c>
      <c r="H33" s="243">
        <v>0.21266678484877657</v>
      </c>
      <c r="I33" s="51">
        <v>6.5309713816499818E-2</v>
      </c>
      <c r="J33" s="50">
        <v>0.13061942763299964</v>
      </c>
      <c r="K33" s="52">
        <v>0.19592914144949947</v>
      </c>
      <c r="L33" s="243">
        <v>0.16893429435247942</v>
      </c>
      <c r="M33" s="243">
        <v>0.18671685165274043</v>
      </c>
    </row>
    <row r="34" spans="1:13" ht="15" customHeight="1">
      <c r="A34" s="48"/>
      <c r="B34" s="185" t="s">
        <v>150</v>
      </c>
      <c r="C34" s="247">
        <v>3.1143476050189931</v>
      </c>
      <c r="D34" s="49">
        <v>0.14042090985927044</v>
      </c>
      <c r="E34" s="243">
        <v>2.8335057853004524</v>
      </c>
      <c r="F34" s="243">
        <v>3.3951894247375338</v>
      </c>
      <c r="G34" s="243">
        <v>2.6930848754411816</v>
      </c>
      <c r="H34" s="243">
        <v>3.5356103345968046</v>
      </c>
      <c r="I34" s="51">
        <v>4.5088386933100258E-2</v>
      </c>
      <c r="J34" s="50">
        <v>9.0176773866200516E-2</v>
      </c>
      <c r="K34" s="52">
        <v>0.13526516079930079</v>
      </c>
      <c r="L34" s="243">
        <v>2.9586302247680436</v>
      </c>
      <c r="M34" s="243">
        <v>3.2700649852699426</v>
      </c>
    </row>
    <row r="35" spans="1:13" ht="15" customHeight="1">
      <c r="A35" s="48"/>
      <c r="B35" s="185" t="s">
        <v>151</v>
      </c>
      <c r="C35" s="241">
        <v>45.475015507791475</v>
      </c>
      <c r="D35" s="243">
        <v>4.0851240495042891</v>
      </c>
      <c r="E35" s="242">
        <v>37.304767408782894</v>
      </c>
      <c r="F35" s="242">
        <v>53.645263606800057</v>
      </c>
      <c r="G35" s="242">
        <v>33.219643359278606</v>
      </c>
      <c r="H35" s="242">
        <v>57.730387656304345</v>
      </c>
      <c r="I35" s="51">
        <v>8.9832273917627645E-2</v>
      </c>
      <c r="J35" s="50">
        <v>0.17966454783525529</v>
      </c>
      <c r="K35" s="52">
        <v>0.26949682175288292</v>
      </c>
      <c r="L35" s="242">
        <v>43.201264732401903</v>
      </c>
      <c r="M35" s="242">
        <v>47.748766283181048</v>
      </c>
    </row>
    <row r="36" spans="1:13" ht="15" customHeight="1">
      <c r="A36" s="48"/>
      <c r="B36" s="185" t="s">
        <v>169</v>
      </c>
      <c r="C36" s="241">
        <v>30.645556531882505</v>
      </c>
      <c r="D36" s="243">
        <v>1.3699112731443093</v>
      </c>
      <c r="E36" s="242">
        <v>27.905733985593887</v>
      </c>
      <c r="F36" s="242">
        <v>33.385379078171127</v>
      </c>
      <c r="G36" s="242">
        <v>26.535822712449576</v>
      </c>
      <c r="H36" s="242">
        <v>34.755290351315431</v>
      </c>
      <c r="I36" s="51">
        <v>4.470179132557453E-2</v>
      </c>
      <c r="J36" s="50">
        <v>8.9403582651149061E-2</v>
      </c>
      <c r="K36" s="52">
        <v>0.13410537397672359</v>
      </c>
      <c r="L36" s="242">
        <v>29.11327870528838</v>
      </c>
      <c r="M36" s="242">
        <v>32.17783435847663</v>
      </c>
    </row>
    <row r="37" spans="1:13" ht="15" customHeight="1">
      <c r="A37" s="48"/>
      <c r="B37" s="185" t="s">
        <v>152</v>
      </c>
      <c r="C37" s="53">
        <v>7.5467897331782288E-2</v>
      </c>
      <c r="D37" s="49">
        <v>1.862735992779745E-2</v>
      </c>
      <c r="E37" s="49">
        <v>3.8213177476187389E-2</v>
      </c>
      <c r="F37" s="49">
        <v>0.11272261718737719</v>
      </c>
      <c r="G37" s="49">
        <v>1.9585817548389936E-2</v>
      </c>
      <c r="H37" s="49">
        <v>0.13134997711517465</v>
      </c>
      <c r="I37" s="51">
        <v>0.24682494923510725</v>
      </c>
      <c r="J37" s="50">
        <v>0.49364989847021451</v>
      </c>
      <c r="K37" s="52">
        <v>0.74047484770532179</v>
      </c>
      <c r="L37" s="49">
        <v>7.1694502465193169E-2</v>
      </c>
      <c r="M37" s="49">
        <v>7.9241292198371407E-2</v>
      </c>
    </row>
    <row r="38" spans="1:13" ht="15" customHeight="1">
      <c r="A38" s="48"/>
      <c r="B38" s="185" t="s">
        <v>153</v>
      </c>
      <c r="C38" s="53">
        <v>0.14876098645996552</v>
      </c>
      <c r="D38" s="49">
        <v>8.8246281299505253E-3</v>
      </c>
      <c r="E38" s="49">
        <v>0.13111173020006447</v>
      </c>
      <c r="F38" s="49">
        <v>0.16641024271986657</v>
      </c>
      <c r="G38" s="49">
        <v>0.12228710207011395</v>
      </c>
      <c r="H38" s="49">
        <v>0.17523487084981709</v>
      </c>
      <c r="I38" s="51">
        <v>5.9320849773508356E-2</v>
      </c>
      <c r="J38" s="50">
        <v>0.11864169954701671</v>
      </c>
      <c r="K38" s="52">
        <v>0.17796254932052508</v>
      </c>
      <c r="L38" s="49">
        <v>0.14132293713696725</v>
      </c>
      <c r="M38" s="49">
        <v>0.15619903578296379</v>
      </c>
    </row>
    <row r="39" spans="1:13" ht="15" customHeight="1">
      <c r="A39" s="48"/>
      <c r="B39" s="185" t="s">
        <v>154</v>
      </c>
      <c r="C39" s="53">
        <v>3.9360847972218831E-2</v>
      </c>
      <c r="D39" s="49">
        <v>1.8556408044015347E-3</v>
      </c>
      <c r="E39" s="49">
        <v>3.5649566363415763E-2</v>
      </c>
      <c r="F39" s="49">
        <v>4.3072129581021898E-2</v>
      </c>
      <c r="G39" s="49">
        <v>3.3793925559014226E-2</v>
      </c>
      <c r="H39" s="49">
        <v>4.4927770385423435E-2</v>
      </c>
      <c r="I39" s="51">
        <v>4.7144329962384435E-2</v>
      </c>
      <c r="J39" s="50">
        <v>9.4288659924768869E-2</v>
      </c>
      <c r="K39" s="52">
        <v>0.1414329898871533</v>
      </c>
      <c r="L39" s="49">
        <v>3.7392805573607892E-2</v>
      </c>
      <c r="M39" s="49">
        <v>4.132889037082977E-2</v>
      </c>
    </row>
    <row r="40" spans="1:13" ht="15" customHeight="1">
      <c r="A40" s="48"/>
      <c r="B40" s="185" t="s">
        <v>170</v>
      </c>
      <c r="C40" s="247">
        <v>3.9732891221549642</v>
      </c>
      <c r="D40" s="49">
        <v>0.1562377989601208</v>
      </c>
      <c r="E40" s="243">
        <v>3.6608135242347224</v>
      </c>
      <c r="F40" s="243">
        <v>4.285764720075206</v>
      </c>
      <c r="G40" s="243">
        <v>3.5045757252746017</v>
      </c>
      <c r="H40" s="243">
        <v>4.4420025190353263</v>
      </c>
      <c r="I40" s="51">
        <v>3.9322031233252723E-2</v>
      </c>
      <c r="J40" s="50">
        <v>7.8644062466505446E-2</v>
      </c>
      <c r="K40" s="52">
        <v>0.11796609369975816</v>
      </c>
      <c r="L40" s="243">
        <v>3.7746246660472158</v>
      </c>
      <c r="M40" s="243">
        <v>4.1719535782627126</v>
      </c>
    </row>
    <row r="41" spans="1:13" ht="15" customHeight="1">
      <c r="A41" s="48"/>
      <c r="B41" s="185" t="s">
        <v>171</v>
      </c>
      <c r="C41" s="247">
        <v>2.7890597777061656</v>
      </c>
      <c r="D41" s="49">
        <v>0.11764548771205412</v>
      </c>
      <c r="E41" s="243">
        <v>2.5537688022820575</v>
      </c>
      <c r="F41" s="243">
        <v>3.0243507531302738</v>
      </c>
      <c r="G41" s="243">
        <v>2.4361233145700032</v>
      </c>
      <c r="H41" s="243">
        <v>3.1419962408423281</v>
      </c>
      <c r="I41" s="51">
        <v>4.2181056373345453E-2</v>
      </c>
      <c r="J41" s="50">
        <v>8.4362112746690907E-2</v>
      </c>
      <c r="K41" s="52">
        <v>0.12654316912003635</v>
      </c>
      <c r="L41" s="243">
        <v>2.6496067888208574</v>
      </c>
      <c r="M41" s="243">
        <v>2.9285127665914739</v>
      </c>
    </row>
    <row r="42" spans="1:13" ht="15" customHeight="1">
      <c r="A42" s="48"/>
      <c r="B42" s="185" t="s">
        <v>172</v>
      </c>
      <c r="C42" s="241">
        <v>19.293587900071245</v>
      </c>
      <c r="D42" s="243">
        <v>0.95220233822072997</v>
      </c>
      <c r="E42" s="242">
        <v>17.389183223629786</v>
      </c>
      <c r="F42" s="242">
        <v>21.197992576512704</v>
      </c>
      <c r="G42" s="242">
        <v>16.436980885409056</v>
      </c>
      <c r="H42" s="242">
        <v>22.150194914733433</v>
      </c>
      <c r="I42" s="51">
        <v>4.9353305520598051E-2</v>
      </c>
      <c r="J42" s="50">
        <v>9.8706611041196102E-2</v>
      </c>
      <c r="K42" s="52">
        <v>0.14805991656179415</v>
      </c>
      <c r="L42" s="242">
        <v>18.328908505067684</v>
      </c>
      <c r="M42" s="242">
        <v>20.258267295074806</v>
      </c>
    </row>
    <row r="43" spans="1:13" ht="15" customHeight="1">
      <c r="A43" s="48"/>
      <c r="B43" s="185" t="s">
        <v>155</v>
      </c>
      <c r="C43" s="241">
        <v>40.299522776382538</v>
      </c>
      <c r="D43" s="243">
        <v>2.8032777530990471</v>
      </c>
      <c r="E43" s="242">
        <v>34.692967270184447</v>
      </c>
      <c r="F43" s="242">
        <v>45.90607828258063</v>
      </c>
      <c r="G43" s="242">
        <v>31.889689517085397</v>
      </c>
      <c r="H43" s="242">
        <v>48.709356035679676</v>
      </c>
      <c r="I43" s="51">
        <v>6.9561065739019198E-2</v>
      </c>
      <c r="J43" s="50">
        <v>0.1391221314780384</v>
      </c>
      <c r="K43" s="52">
        <v>0.20868319721705758</v>
      </c>
      <c r="L43" s="242">
        <v>38.284546637563409</v>
      </c>
      <c r="M43" s="242">
        <v>42.314498915201668</v>
      </c>
    </row>
    <row r="44" spans="1:13" ht="15" customHeight="1">
      <c r="A44" s="48"/>
      <c r="B44" s="185" t="s">
        <v>173</v>
      </c>
      <c r="C44" s="247">
        <v>5.8328930439488724</v>
      </c>
      <c r="D44" s="49">
        <v>0.42733861851425214</v>
      </c>
      <c r="E44" s="243">
        <v>4.9782158069203684</v>
      </c>
      <c r="F44" s="243">
        <v>6.6875702809773765</v>
      </c>
      <c r="G44" s="243">
        <v>4.5508771884061154</v>
      </c>
      <c r="H44" s="243">
        <v>7.1149088994916294</v>
      </c>
      <c r="I44" s="51">
        <v>7.326357868975146E-2</v>
      </c>
      <c r="J44" s="50">
        <v>0.14652715737950292</v>
      </c>
      <c r="K44" s="52">
        <v>0.21979073606925437</v>
      </c>
      <c r="L44" s="243">
        <v>5.541248391751429</v>
      </c>
      <c r="M44" s="243">
        <v>6.1245376961463158</v>
      </c>
    </row>
    <row r="45" spans="1:13" ht="15" customHeight="1">
      <c r="A45" s="48"/>
      <c r="B45" s="185" t="s">
        <v>174</v>
      </c>
      <c r="C45" s="53">
        <v>3.6537816324499248E-2</v>
      </c>
      <c r="D45" s="49">
        <v>1.2585483811591391E-3</v>
      </c>
      <c r="E45" s="49">
        <v>3.4020719562180966E-2</v>
      </c>
      <c r="F45" s="49">
        <v>3.9054913086817529E-2</v>
      </c>
      <c r="G45" s="49">
        <v>3.2762171181021829E-2</v>
      </c>
      <c r="H45" s="49">
        <v>4.0313461467976666E-2</v>
      </c>
      <c r="I45" s="51">
        <v>3.4445090258863123E-2</v>
      </c>
      <c r="J45" s="50">
        <v>6.8890180517726246E-2</v>
      </c>
      <c r="K45" s="52">
        <v>0.10333527077658937</v>
      </c>
      <c r="L45" s="49">
        <v>3.4710925508274287E-2</v>
      </c>
      <c r="M45" s="49">
        <v>3.8364707140724208E-2</v>
      </c>
    </row>
    <row r="46" spans="1:13" ht="15" customHeight="1">
      <c r="A46" s="48"/>
      <c r="B46" s="185" t="s">
        <v>175</v>
      </c>
      <c r="C46" s="250">
        <v>1128.9187604563406</v>
      </c>
      <c r="D46" s="251">
        <v>33.764077367393561</v>
      </c>
      <c r="E46" s="251">
        <v>1061.3906057215534</v>
      </c>
      <c r="F46" s="251">
        <v>1196.4469151911278</v>
      </c>
      <c r="G46" s="251">
        <v>1027.62652835416</v>
      </c>
      <c r="H46" s="251">
        <v>1230.2109925585212</v>
      </c>
      <c r="I46" s="51">
        <v>2.9908332246817455E-2</v>
      </c>
      <c r="J46" s="50">
        <v>5.9816664493634909E-2</v>
      </c>
      <c r="K46" s="52">
        <v>8.9724996740452367E-2</v>
      </c>
      <c r="L46" s="251">
        <v>1072.4728224335236</v>
      </c>
      <c r="M46" s="251">
        <v>1185.3646984791576</v>
      </c>
    </row>
    <row r="47" spans="1:13" ht="15" customHeight="1">
      <c r="A47" s="48"/>
      <c r="B47" s="185" t="s">
        <v>156</v>
      </c>
      <c r="C47" s="241">
        <v>10.32150894426665</v>
      </c>
      <c r="D47" s="243">
        <v>0.59473835822564658</v>
      </c>
      <c r="E47" s="242">
        <v>9.1320322278153565</v>
      </c>
      <c r="F47" s="242">
        <v>11.510985660717944</v>
      </c>
      <c r="G47" s="242">
        <v>8.5372938695897105</v>
      </c>
      <c r="H47" s="242">
        <v>12.10572401894359</v>
      </c>
      <c r="I47" s="51">
        <v>5.7621260751414591E-2</v>
      </c>
      <c r="J47" s="50">
        <v>0.11524252150282918</v>
      </c>
      <c r="K47" s="52">
        <v>0.17286378225424376</v>
      </c>
      <c r="L47" s="242">
        <v>9.8054334970533183</v>
      </c>
      <c r="M47" s="242">
        <v>10.837584391479982</v>
      </c>
    </row>
    <row r="48" spans="1:13" s="47" customFormat="1" ht="15" customHeight="1">
      <c r="A48" s="48"/>
      <c r="B48" s="185" t="s">
        <v>157</v>
      </c>
      <c r="C48" s="250">
        <v>147.78617840004426</v>
      </c>
      <c r="D48" s="251">
        <v>10.703078921040303</v>
      </c>
      <c r="E48" s="251">
        <v>126.38002055796366</v>
      </c>
      <c r="F48" s="251">
        <v>169.19233624212487</v>
      </c>
      <c r="G48" s="251">
        <v>115.67694163692335</v>
      </c>
      <c r="H48" s="251">
        <v>179.89541516316518</v>
      </c>
      <c r="I48" s="51">
        <v>7.2422732876061005E-2</v>
      </c>
      <c r="J48" s="50">
        <v>0.14484546575212201</v>
      </c>
      <c r="K48" s="52">
        <v>0.21726819862818303</v>
      </c>
      <c r="L48" s="251">
        <v>140.39686948004206</v>
      </c>
      <c r="M48" s="251">
        <v>155.17548732004647</v>
      </c>
    </row>
    <row r="49" spans="1:13" ht="15" customHeight="1">
      <c r="A49" s="48"/>
      <c r="B49" s="185" t="s">
        <v>229</v>
      </c>
      <c r="C49" s="53" t="s">
        <v>218</v>
      </c>
      <c r="D49" s="49" t="s">
        <v>94</v>
      </c>
      <c r="E49" s="49" t="s">
        <v>94</v>
      </c>
      <c r="F49" s="49" t="s">
        <v>94</v>
      </c>
      <c r="G49" s="49" t="s">
        <v>94</v>
      </c>
      <c r="H49" s="49" t="s">
        <v>94</v>
      </c>
      <c r="I49" s="51" t="s">
        <v>94</v>
      </c>
      <c r="J49" s="50" t="s">
        <v>94</v>
      </c>
      <c r="K49" s="52" t="s">
        <v>94</v>
      </c>
      <c r="L49" s="49" t="s">
        <v>94</v>
      </c>
      <c r="M49" s="49" t="s">
        <v>94</v>
      </c>
    </row>
    <row r="50" spans="1:13" ht="15" customHeight="1">
      <c r="A50" s="48"/>
      <c r="B50" s="185" t="s">
        <v>221</v>
      </c>
      <c r="C50" s="53">
        <v>0.2376057189003091</v>
      </c>
      <c r="D50" s="49">
        <v>1.180657999919001E-2</v>
      </c>
      <c r="E50" s="49">
        <v>0.21399255890192909</v>
      </c>
      <c r="F50" s="49">
        <v>0.26121887889868911</v>
      </c>
      <c r="G50" s="49">
        <v>0.20218597890273907</v>
      </c>
      <c r="H50" s="49">
        <v>0.2730254588978791</v>
      </c>
      <c r="I50" s="51">
        <v>4.9689797256705047E-2</v>
      </c>
      <c r="J50" s="50">
        <v>9.9379594513410094E-2</v>
      </c>
      <c r="K50" s="52">
        <v>0.14906939177011513</v>
      </c>
      <c r="L50" s="49">
        <v>0.22572543295529365</v>
      </c>
      <c r="M50" s="49">
        <v>0.24948600484532454</v>
      </c>
    </row>
    <row r="51" spans="1:13" ht="15" customHeight="1">
      <c r="A51" s="48"/>
      <c r="B51" s="185" t="s">
        <v>230</v>
      </c>
      <c r="C51" s="250">
        <v>64.467221079258692</v>
      </c>
      <c r="D51" s="242">
        <v>3.7308196924456629</v>
      </c>
      <c r="E51" s="251">
        <v>57.005581694367365</v>
      </c>
      <c r="F51" s="251">
        <v>71.92886046415002</v>
      </c>
      <c r="G51" s="251">
        <v>53.274762001921701</v>
      </c>
      <c r="H51" s="251">
        <v>75.659680156595684</v>
      </c>
      <c r="I51" s="51">
        <v>5.7871576127949388E-2</v>
      </c>
      <c r="J51" s="50">
        <v>0.11574315225589878</v>
      </c>
      <c r="K51" s="52">
        <v>0.17361472838384817</v>
      </c>
      <c r="L51" s="251">
        <v>61.24386002529576</v>
      </c>
      <c r="M51" s="251">
        <v>67.690582133221625</v>
      </c>
    </row>
    <row r="52" spans="1:13" ht="15" customHeight="1">
      <c r="A52" s="48"/>
      <c r="B52" s="185" t="s">
        <v>176</v>
      </c>
      <c r="C52" s="247">
        <v>4.3475555966116142</v>
      </c>
      <c r="D52" s="243">
        <v>0.44264335695815099</v>
      </c>
      <c r="E52" s="243">
        <v>3.4622688826953123</v>
      </c>
      <c r="F52" s="243">
        <v>5.232842310527916</v>
      </c>
      <c r="G52" s="243">
        <v>3.0196255257371609</v>
      </c>
      <c r="H52" s="243">
        <v>5.6754856674860674</v>
      </c>
      <c r="I52" s="51">
        <v>0.10181430625134205</v>
      </c>
      <c r="J52" s="50">
        <v>0.2036286125026841</v>
      </c>
      <c r="K52" s="52">
        <v>0.30544291875402618</v>
      </c>
      <c r="L52" s="243">
        <v>4.1301778167810337</v>
      </c>
      <c r="M52" s="243">
        <v>4.5649333764421947</v>
      </c>
    </row>
    <row r="53" spans="1:13" ht="15" customHeight="1">
      <c r="A53" s="48"/>
      <c r="B53" s="185" t="s">
        <v>231</v>
      </c>
      <c r="C53" s="247">
        <v>1.1690592592592592</v>
      </c>
      <c r="D53" s="243">
        <v>0.4193376047640256</v>
      </c>
      <c r="E53" s="243">
        <v>0.33038404973120805</v>
      </c>
      <c r="F53" s="243">
        <v>2.0077344687873104</v>
      </c>
      <c r="G53" s="243">
        <v>0</v>
      </c>
      <c r="H53" s="243">
        <v>2.427072073551336</v>
      </c>
      <c r="I53" s="51">
        <v>0.35869661990421836</v>
      </c>
      <c r="J53" s="50">
        <v>0.71739323980843672</v>
      </c>
      <c r="K53" s="52">
        <v>1.0760898597126551</v>
      </c>
      <c r="L53" s="243">
        <v>1.1106062962962964</v>
      </c>
      <c r="M53" s="243">
        <v>1.2275122222222221</v>
      </c>
    </row>
    <row r="54" spans="1:13" ht="15" customHeight="1">
      <c r="A54" s="48"/>
      <c r="B54" s="185" t="s">
        <v>158</v>
      </c>
      <c r="C54" s="247">
        <v>7.6656817839487807</v>
      </c>
      <c r="D54" s="49">
        <v>0.44920523044293864</v>
      </c>
      <c r="E54" s="243">
        <v>6.7672713230629036</v>
      </c>
      <c r="F54" s="243">
        <v>8.5640922448346579</v>
      </c>
      <c r="G54" s="243">
        <v>6.318066092619965</v>
      </c>
      <c r="H54" s="243">
        <v>9.0132974752775965</v>
      </c>
      <c r="I54" s="51">
        <v>5.8599514446781797E-2</v>
      </c>
      <c r="J54" s="50">
        <v>0.11719902889356359</v>
      </c>
      <c r="K54" s="52">
        <v>0.17579854334034539</v>
      </c>
      <c r="L54" s="243">
        <v>7.2823976947513414</v>
      </c>
      <c r="M54" s="243">
        <v>8.0489658731462193</v>
      </c>
    </row>
    <row r="55" spans="1:13" ht="15" customHeight="1">
      <c r="A55" s="48"/>
      <c r="B55" s="185" t="s">
        <v>177</v>
      </c>
      <c r="C55" s="247">
        <v>3.869153333900559</v>
      </c>
      <c r="D55" s="49">
        <v>0.17503476107781879</v>
      </c>
      <c r="E55" s="243">
        <v>3.5190838117449212</v>
      </c>
      <c r="F55" s="243">
        <v>4.2192228560561968</v>
      </c>
      <c r="G55" s="243">
        <v>3.3440490506671026</v>
      </c>
      <c r="H55" s="243">
        <v>4.3942576171340155</v>
      </c>
      <c r="I55" s="51">
        <v>4.5238517570293159E-2</v>
      </c>
      <c r="J55" s="50">
        <v>9.0477035140586318E-2</v>
      </c>
      <c r="K55" s="52">
        <v>0.13571555271087948</v>
      </c>
      <c r="L55" s="243">
        <v>3.675695667205531</v>
      </c>
      <c r="M55" s="243">
        <v>4.0626110005955871</v>
      </c>
    </row>
    <row r="56" spans="1:13" ht="15" customHeight="1">
      <c r="A56" s="48"/>
      <c r="B56" s="185" t="s">
        <v>159</v>
      </c>
      <c r="C56" s="250">
        <v>186.53299042324434</v>
      </c>
      <c r="D56" s="251">
        <v>6.816393934415637</v>
      </c>
      <c r="E56" s="251">
        <v>172.90020255441306</v>
      </c>
      <c r="F56" s="251">
        <v>200.16577829207563</v>
      </c>
      <c r="G56" s="251">
        <v>166.08380861999743</v>
      </c>
      <c r="H56" s="251">
        <v>206.98217222649126</v>
      </c>
      <c r="I56" s="51">
        <v>3.6542565038759113E-2</v>
      </c>
      <c r="J56" s="50">
        <v>7.3085130077518226E-2</v>
      </c>
      <c r="K56" s="52">
        <v>0.10962769511627735</v>
      </c>
      <c r="L56" s="251">
        <v>177.20634090208213</v>
      </c>
      <c r="M56" s="251">
        <v>195.85963994440655</v>
      </c>
    </row>
    <row r="57" spans="1:13" ht="15" customHeight="1">
      <c r="A57" s="48"/>
      <c r="B57" s="185" t="s">
        <v>178</v>
      </c>
      <c r="C57" s="247">
        <v>1.4375679044557783</v>
      </c>
      <c r="D57" s="49">
        <v>9.5722472713439477E-2</v>
      </c>
      <c r="E57" s="243">
        <v>1.2461229590288994</v>
      </c>
      <c r="F57" s="243">
        <v>1.6290128498826573</v>
      </c>
      <c r="G57" s="243">
        <v>1.1504004863154598</v>
      </c>
      <c r="H57" s="243">
        <v>1.7247353225960969</v>
      </c>
      <c r="I57" s="51">
        <v>6.6586400834872037E-2</v>
      </c>
      <c r="J57" s="50">
        <v>0.13317280166974407</v>
      </c>
      <c r="K57" s="52">
        <v>0.1997592025046161</v>
      </c>
      <c r="L57" s="243">
        <v>1.3656895092329895</v>
      </c>
      <c r="M57" s="243">
        <v>1.5094462996785671</v>
      </c>
    </row>
    <row r="58" spans="1:13" ht="15" customHeight="1">
      <c r="A58" s="48"/>
      <c r="B58" s="185" t="s">
        <v>160</v>
      </c>
      <c r="C58" s="247">
        <v>0.77134230456001163</v>
      </c>
      <c r="D58" s="49">
        <v>5.9706416343529849E-2</v>
      </c>
      <c r="E58" s="243">
        <v>0.65192947187295192</v>
      </c>
      <c r="F58" s="243">
        <v>0.89075513724707134</v>
      </c>
      <c r="G58" s="243">
        <v>0.59222305552942212</v>
      </c>
      <c r="H58" s="243">
        <v>0.95046155359060114</v>
      </c>
      <c r="I58" s="51">
        <v>7.7405862469306058E-2</v>
      </c>
      <c r="J58" s="50">
        <v>0.15481172493861212</v>
      </c>
      <c r="K58" s="52">
        <v>0.23221758740791817</v>
      </c>
      <c r="L58" s="243">
        <v>0.73277518933201102</v>
      </c>
      <c r="M58" s="243">
        <v>0.80990941978801223</v>
      </c>
    </row>
    <row r="59" spans="1:13" ht="15" customHeight="1">
      <c r="A59" s="48"/>
      <c r="B59" s="185" t="s">
        <v>232</v>
      </c>
      <c r="C59" s="247">
        <v>0.19046654407496799</v>
      </c>
      <c r="D59" s="243">
        <v>4.5375266672206017E-2</v>
      </c>
      <c r="E59" s="243">
        <v>9.9716010730555957E-2</v>
      </c>
      <c r="F59" s="243">
        <v>0.28121707741938001</v>
      </c>
      <c r="G59" s="243">
        <v>5.4340744058349932E-2</v>
      </c>
      <c r="H59" s="243">
        <v>0.32659234409158605</v>
      </c>
      <c r="I59" s="51">
        <v>0.23823221496761252</v>
      </c>
      <c r="J59" s="50">
        <v>0.47646442993522503</v>
      </c>
      <c r="K59" s="52">
        <v>0.71469664490283757</v>
      </c>
      <c r="L59" s="243">
        <v>0.18094321687121959</v>
      </c>
      <c r="M59" s="243">
        <v>0.1999898712787164</v>
      </c>
    </row>
    <row r="60" spans="1:13" ht="15" customHeight="1">
      <c r="A60" s="48"/>
      <c r="B60" s="185" t="s">
        <v>161</v>
      </c>
      <c r="C60" s="241">
        <v>15.141597674882361</v>
      </c>
      <c r="D60" s="243">
        <v>0.66375799033283456</v>
      </c>
      <c r="E60" s="242">
        <v>13.814081694216691</v>
      </c>
      <c r="F60" s="242">
        <v>16.469113655548028</v>
      </c>
      <c r="G60" s="242">
        <v>13.150323703883856</v>
      </c>
      <c r="H60" s="242">
        <v>17.132871645880865</v>
      </c>
      <c r="I60" s="51">
        <v>4.3836720839169403E-2</v>
      </c>
      <c r="J60" s="50">
        <v>8.7673441678338807E-2</v>
      </c>
      <c r="K60" s="52">
        <v>0.13151016251750822</v>
      </c>
      <c r="L60" s="242">
        <v>14.384517791138242</v>
      </c>
      <c r="M60" s="242">
        <v>15.898677558626479</v>
      </c>
    </row>
    <row r="61" spans="1:13" ht="15" customHeight="1">
      <c r="A61" s="48"/>
      <c r="B61" s="185" t="s">
        <v>162</v>
      </c>
      <c r="C61" s="53">
        <v>0.11312084111937143</v>
      </c>
      <c r="D61" s="49">
        <v>4.8542430658651105E-3</v>
      </c>
      <c r="E61" s="49">
        <v>0.1034123549876412</v>
      </c>
      <c r="F61" s="49">
        <v>0.12282932725110166</v>
      </c>
      <c r="G61" s="49">
        <v>9.8558111921776104E-2</v>
      </c>
      <c r="H61" s="49">
        <v>0.12768357031696675</v>
      </c>
      <c r="I61" s="51">
        <v>4.2912013540834994E-2</v>
      </c>
      <c r="J61" s="50">
        <v>8.5824027081669987E-2</v>
      </c>
      <c r="K61" s="52">
        <v>0.12873604062250499</v>
      </c>
      <c r="L61" s="49">
        <v>0.10746479906340285</v>
      </c>
      <c r="M61" s="49">
        <v>0.11877688317534001</v>
      </c>
    </row>
    <row r="62" spans="1:13" ht="15" customHeight="1">
      <c r="A62" s="48"/>
      <c r="B62" s="185" t="s">
        <v>179</v>
      </c>
      <c r="C62" s="247">
        <v>1.2055278722501368</v>
      </c>
      <c r="D62" s="49">
        <v>5.3089259182232895E-2</v>
      </c>
      <c r="E62" s="243">
        <v>1.0993493538856711</v>
      </c>
      <c r="F62" s="243">
        <v>1.3117063906146025</v>
      </c>
      <c r="G62" s="243">
        <v>1.0462600947034382</v>
      </c>
      <c r="H62" s="243">
        <v>1.3647956497968354</v>
      </c>
      <c r="I62" s="51">
        <v>4.4038184768918659E-2</v>
      </c>
      <c r="J62" s="50">
        <v>8.8076369537837318E-2</v>
      </c>
      <c r="K62" s="52">
        <v>0.13211455430675598</v>
      </c>
      <c r="L62" s="243">
        <v>1.14525147863763</v>
      </c>
      <c r="M62" s="243">
        <v>1.2658042658626436</v>
      </c>
    </row>
    <row r="63" spans="1:13" ht="15" customHeight="1">
      <c r="A63" s="48"/>
      <c r="B63" s="185" t="s">
        <v>163</v>
      </c>
      <c r="C63" s="247">
        <v>0.10967267335896012</v>
      </c>
      <c r="D63" s="49">
        <v>8.6907495075748166E-3</v>
      </c>
      <c r="E63" s="243">
        <v>9.2291174343810484E-2</v>
      </c>
      <c r="F63" s="243">
        <v>0.12705417237410976</v>
      </c>
      <c r="G63" s="243">
        <v>8.3600424836235671E-2</v>
      </c>
      <c r="H63" s="243">
        <v>0.13574492188168458</v>
      </c>
      <c r="I63" s="51">
        <v>7.9242615698168289E-2</v>
      </c>
      <c r="J63" s="50">
        <v>0.15848523139633658</v>
      </c>
      <c r="K63" s="52">
        <v>0.23772784709450487</v>
      </c>
      <c r="L63" s="243">
        <v>0.10418903969101212</v>
      </c>
      <c r="M63" s="243">
        <v>0.11515630702690813</v>
      </c>
    </row>
    <row r="64" spans="1:13" ht="15" customHeight="1">
      <c r="A64" s="48"/>
      <c r="B64" s="185" t="s">
        <v>136</v>
      </c>
      <c r="C64" s="247">
        <v>5.7858600191933824</v>
      </c>
      <c r="D64" s="49">
        <v>0.20801735817171133</v>
      </c>
      <c r="E64" s="243">
        <v>5.3698253028499598</v>
      </c>
      <c r="F64" s="243">
        <v>6.201894735536805</v>
      </c>
      <c r="G64" s="243">
        <v>5.1618079446782481</v>
      </c>
      <c r="H64" s="243">
        <v>6.4099120937085168</v>
      </c>
      <c r="I64" s="51">
        <v>3.5952711866802371E-2</v>
      </c>
      <c r="J64" s="50">
        <v>7.1905423733604742E-2</v>
      </c>
      <c r="K64" s="52">
        <v>0.10785813560040711</v>
      </c>
      <c r="L64" s="243">
        <v>5.496567018233713</v>
      </c>
      <c r="M64" s="243">
        <v>6.0751530201530519</v>
      </c>
    </row>
    <row r="65" spans="1:13" ht="15" customHeight="1">
      <c r="A65" s="48"/>
      <c r="B65" s="185" t="s">
        <v>180</v>
      </c>
      <c r="C65" s="247">
        <v>3.8054006603695636</v>
      </c>
      <c r="D65" s="243">
        <v>0.69503531653634787</v>
      </c>
      <c r="E65" s="243">
        <v>2.4153300272968679</v>
      </c>
      <c r="F65" s="243">
        <v>5.1954712934422593</v>
      </c>
      <c r="G65" s="243">
        <v>1.7202947107605202</v>
      </c>
      <c r="H65" s="243">
        <v>5.8905066099786065</v>
      </c>
      <c r="I65" s="51">
        <v>0.18264445154872316</v>
      </c>
      <c r="J65" s="50">
        <v>0.36528890309744633</v>
      </c>
      <c r="K65" s="52">
        <v>0.54793335464616955</v>
      </c>
      <c r="L65" s="243">
        <v>3.6151306273510855</v>
      </c>
      <c r="M65" s="243">
        <v>3.9956706933880417</v>
      </c>
    </row>
    <row r="66" spans="1:13" ht="15" customHeight="1">
      <c r="A66" s="48"/>
      <c r="B66" s="185" t="s">
        <v>233</v>
      </c>
      <c r="C66" s="247">
        <v>1.6192792884660729</v>
      </c>
      <c r="D66" s="49">
        <v>8.2962538543152498E-2</v>
      </c>
      <c r="E66" s="243">
        <v>1.4533542113797679</v>
      </c>
      <c r="F66" s="243">
        <v>1.7852043655523779</v>
      </c>
      <c r="G66" s="243">
        <v>1.3703916728366154</v>
      </c>
      <c r="H66" s="243">
        <v>1.8681669040955304</v>
      </c>
      <c r="I66" s="51">
        <v>5.1234236820099192E-2</v>
      </c>
      <c r="J66" s="50">
        <v>0.10246847364019838</v>
      </c>
      <c r="K66" s="52">
        <v>0.15370271046029757</v>
      </c>
      <c r="L66" s="243">
        <v>1.5383153240427694</v>
      </c>
      <c r="M66" s="243">
        <v>1.7002432528893765</v>
      </c>
    </row>
    <row r="67" spans="1:13" ht="15" customHeight="1">
      <c r="A67" s="48"/>
      <c r="B67" s="185" t="s">
        <v>164</v>
      </c>
      <c r="C67" s="241">
        <v>15.667412483393509</v>
      </c>
      <c r="D67" s="243">
        <v>0.54716182220748733</v>
      </c>
      <c r="E67" s="242">
        <v>14.573088838978535</v>
      </c>
      <c r="F67" s="242">
        <v>16.761736127808483</v>
      </c>
      <c r="G67" s="242">
        <v>14.025927016771046</v>
      </c>
      <c r="H67" s="242">
        <v>17.308897950015972</v>
      </c>
      <c r="I67" s="51">
        <v>3.4923560146734194E-2</v>
      </c>
      <c r="J67" s="50">
        <v>6.9847120293468387E-2</v>
      </c>
      <c r="K67" s="52">
        <v>0.10477068044020257</v>
      </c>
      <c r="L67" s="242">
        <v>14.884041859223833</v>
      </c>
      <c r="M67" s="242">
        <v>16.450783107563183</v>
      </c>
    </row>
    <row r="68" spans="1:13" ht="15" customHeight="1">
      <c r="A68" s="48"/>
      <c r="B68" s="185" t="s">
        <v>165</v>
      </c>
      <c r="C68" s="247">
        <v>0.6222094724144116</v>
      </c>
      <c r="D68" s="243">
        <v>7.5061858964497657E-2</v>
      </c>
      <c r="E68" s="243">
        <v>0.47208575448541629</v>
      </c>
      <c r="F68" s="243">
        <v>0.77233319034340697</v>
      </c>
      <c r="G68" s="243">
        <v>0.39702389552091866</v>
      </c>
      <c r="H68" s="243">
        <v>0.84739504930790455</v>
      </c>
      <c r="I68" s="51">
        <v>0.12063760243512338</v>
      </c>
      <c r="J68" s="50">
        <v>0.24127520487024676</v>
      </c>
      <c r="K68" s="52">
        <v>0.36191280730537012</v>
      </c>
      <c r="L68" s="243">
        <v>0.59109899879369099</v>
      </c>
      <c r="M68" s="243">
        <v>0.65331994603513222</v>
      </c>
    </row>
    <row r="69" spans="1:13" ht="15" customHeight="1">
      <c r="A69" s="48"/>
      <c r="B69" s="185" t="s">
        <v>181</v>
      </c>
      <c r="C69" s="250">
        <v>2105.9992807668727</v>
      </c>
      <c r="D69" s="251">
        <v>90.308505337822325</v>
      </c>
      <c r="E69" s="251">
        <v>1925.3822700912281</v>
      </c>
      <c r="F69" s="251">
        <v>2286.6162914425172</v>
      </c>
      <c r="G69" s="251">
        <v>1835.0737647534058</v>
      </c>
      <c r="H69" s="251">
        <v>2376.9247967803399</v>
      </c>
      <c r="I69" s="51">
        <v>4.2881546144183692E-2</v>
      </c>
      <c r="J69" s="50">
        <v>8.5763092288367385E-2</v>
      </c>
      <c r="K69" s="52">
        <v>0.12864463843255108</v>
      </c>
      <c r="L69" s="251">
        <v>2000.6993167285291</v>
      </c>
      <c r="M69" s="251">
        <v>2211.2992448052164</v>
      </c>
    </row>
    <row r="70" spans="1:13" ht="15" customHeight="1">
      <c r="A70" s="48"/>
      <c r="B70" s="185" t="s">
        <v>185</v>
      </c>
      <c r="C70" s="250">
        <v>259.01341068703601</v>
      </c>
      <c r="D70" s="251">
        <v>10.387356953166778</v>
      </c>
      <c r="E70" s="251">
        <v>238.23869678070247</v>
      </c>
      <c r="F70" s="251">
        <v>279.78812459336956</v>
      </c>
      <c r="G70" s="251">
        <v>227.8513398275357</v>
      </c>
      <c r="H70" s="251">
        <v>290.17548154653633</v>
      </c>
      <c r="I70" s="51">
        <v>4.0103548791601933E-2</v>
      </c>
      <c r="J70" s="50">
        <v>8.0207097583203865E-2</v>
      </c>
      <c r="K70" s="52">
        <v>0.12031064637480579</v>
      </c>
      <c r="L70" s="251">
        <v>246.06274015268423</v>
      </c>
      <c r="M70" s="251">
        <v>271.9640812213878</v>
      </c>
    </row>
    <row r="71" spans="1:13" ht="15" customHeight="1">
      <c r="A71" s="48"/>
      <c r="B71" s="39" t="s">
        <v>208</v>
      </c>
      <c r="C71" s="175"/>
      <c r="D71" s="186"/>
      <c r="E71" s="186"/>
      <c r="F71" s="186"/>
      <c r="G71" s="186"/>
      <c r="H71" s="186"/>
      <c r="I71" s="187"/>
      <c r="J71" s="187"/>
      <c r="K71" s="187"/>
      <c r="L71" s="186"/>
      <c r="M71" s="188"/>
    </row>
    <row r="72" spans="1:13" ht="15" customHeight="1">
      <c r="A72" s="48"/>
      <c r="B72" s="185" t="s">
        <v>222</v>
      </c>
      <c r="C72" s="241">
        <v>23.400905181489609</v>
      </c>
      <c r="D72" s="243">
        <v>1.1449735403700105</v>
      </c>
      <c r="E72" s="242">
        <v>21.110958100749588</v>
      </c>
      <c r="F72" s="242">
        <v>25.69085226222963</v>
      </c>
      <c r="G72" s="242">
        <v>19.965984560379578</v>
      </c>
      <c r="H72" s="242">
        <v>26.83582580259964</v>
      </c>
      <c r="I72" s="51">
        <v>4.8928600474638824E-2</v>
      </c>
      <c r="J72" s="50">
        <v>9.7857200949277648E-2</v>
      </c>
      <c r="K72" s="52">
        <v>0.14678580142391648</v>
      </c>
      <c r="L72" s="242">
        <v>22.230859922415128</v>
      </c>
      <c r="M72" s="242">
        <v>24.57095044056409</v>
      </c>
    </row>
    <row r="73" spans="1:13" ht="15" customHeight="1">
      <c r="A73" s="48"/>
      <c r="B73" s="185" t="s">
        <v>137</v>
      </c>
      <c r="C73" s="53">
        <v>0.7125581196691646</v>
      </c>
      <c r="D73" s="49">
        <v>5.0099263877478033E-2</v>
      </c>
      <c r="E73" s="49">
        <v>0.61235959191420852</v>
      </c>
      <c r="F73" s="49">
        <v>0.81275664742412068</v>
      </c>
      <c r="G73" s="49">
        <v>0.56226032803673054</v>
      </c>
      <c r="H73" s="49">
        <v>0.86285591130159867</v>
      </c>
      <c r="I73" s="51">
        <v>7.0309021109378061E-2</v>
      </c>
      <c r="J73" s="50">
        <v>0.14061804221875612</v>
      </c>
      <c r="K73" s="52">
        <v>0.21092706332813418</v>
      </c>
      <c r="L73" s="49">
        <v>0.67693021368570638</v>
      </c>
      <c r="M73" s="49">
        <v>0.74818602565262282</v>
      </c>
    </row>
    <row r="74" spans="1:13" ht="15" customHeight="1">
      <c r="A74" s="48"/>
      <c r="B74" s="185" t="s">
        <v>223</v>
      </c>
      <c r="C74" s="241">
        <v>36.724557368774001</v>
      </c>
      <c r="D74" s="243">
        <v>1.8272520800103986</v>
      </c>
      <c r="E74" s="242">
        <v>33.070053208753201</v>
      </c>
      <c r="F74" s="242">
        <v>40.3790615287948</v>
      </c>
      <c r="G74" s="242">
        <v>31.242801128742805</v>
      </c>
      <c r="H74" s="242">
        <v>42.206313608805196</v>
      </c>
      <c r="I74" s="51">
        <v>4.9755591651162195E-2</v>
      </c>
      <c r="J74" s="50">
        <v>9.9511183302324391E-2</v>
      </c>
      <c r="K74" s="52">
        <v>0.14926677495348659</v>
      </c>
      <c r="L74" s="242">
        <v>34.888329500335303</v>
      </c>
      <c r="M74" s="242">
        <v>38.560785237212698</v>
      </c>
    </row>
    <row r="75" spans="1:13" ht="15" customHeight="1">
      <c r="A75" s="48"/>
      <c r="B75" s="185" t="s">
        <v>234</v>
      </c>
      <c r="C75" s="241" t="s">
        <v>95</v>
      </c>
      <c r="D75" s="242" t="s">
        <v>94</v>
      </c>
      <c r="E75" s="242" t="s">
        <v>94</v>
      </c>
      <c r="F75" s="242" t="s">
        <v>94</v>
      </c>
      <c r="G75" s="242" t="s">
        <v>94</v>
      </c>
      <c r="H75" s="242" t="s">
        <v>94</v>
      </c>
      <c r="I75" s="51" t="s">
        <v>94</v>
      </c>
      <c r="J75" s="50" t="s">
        <v>94</v>
      </c>
      <c r="K75" s="52" t="s">
        <v>94</v>
      </c>
      <c r="L75" s="242" t="s">
        <v>94</v>
      </c>
      <c r="M75" s="242" t="s">
        <v>94</v>
      </c>
    </row>
    <row r="76" spans="1:13" ht="15" customHeight="1">
      <c r="A76" s="48"/>
      <c r="B76" s="185" t="s">
        <v>138</v>
      </c>
      <c r="C76" s="250">
        <v>200.83775990055432</v>
      </c>
      <c r="D76" s="251">
        <v>18.30774113890163</v>
      </c>
      <c r="E76" s="251">
        <v>164.22227762275105</v>
      </c>
      <c r="F76" s="251">
        <v>237.45324217835758</v>
      </c>
      <c r="G76" s="251">
        <v>145.91453648384942</v>
      </c>
      <c r="H76" s="251">
        <v>255.76098331725922</v>
      </c>
      <c r="I76" s="51">
        <v>9.1156867851776416E-2</v>
      </c>
      <c r="J76" s="50">
        <v>0.18231373570355283</v>
      </c>
      <c r="K76" s="52">
        <v>0.27347060355532926</v>
      </c>
      <c r="L76" s="251">
        <v>190.79587190552661</v>
      </c>
      <c r="M76" s="251">
        <v>210.87964789558202</v>
      </c>
    </row>
    <row r="77" spans="1:13" ht="15" customHeight="1">
      <c r="A77" s="48"/>
      <c r="B77" s="185" t="s">
        <v>139</v>
      </c>
      <c r="C77" s="247">
        <v>0.58621124316900941</v>
      </c>
      <c r="D77" s="49">
        <v>5.1689673962180438E-2</v>
      </c>
      <c r="E77" s="243">
        <v>0.48283189524464853</v>
      </c>
      <c r="F77" s="243">
        <v>0.68959059109337029</v>
      </c>
      <c r="G77" s="243">
        <v>0.4311422212824681</v>
      </c>
      <c r="H77" s="243">
        <v>0.74128026505555078</v>
      </c>
      <c r="I77" s="51">
        <v>8.8175848833520046E-2</v>
      </c>
      <c r="J77" s="50">
        <v>0.17635169766704009</v>
      </c>
      <c r="K77" s="52">
        <v>0.26452754650056015</v>
      </c>
      <c r="L77" s="243">
        <v>0.5569006810105589</v>
      </c>
      <c r="M77" s="243">
        <v>0.61552180532745993</v>
      </c>
    </row>
    <row r="78" spans="1:13" ht="15" customHeight="1">
      <c r="A78" s="48"/>
      <c r="B78" s="185" t="s">
        <v>224</v>
      </c>
      <c r="C78" s="247">
        <v>0.7820065767307981</v>
      </c>
      <c r="D78" s="49">
        <v>5.4461161637720454E-2</v>
      </c>
      <c r="E78" s="243">
        <v>0.67308425345535716</v>
      </c>
      <c r="F78" s="243">
        <v>0.89092890000623903</v>
      </c>
      <c r="G78" s="243">
        <v>0.61862309181763675</v>
      </c>
      <c r="H78" s="243">
        <v>0.94539006164395945</v>
      </c>
      <c r="I78" s="51">
        <v>6.9642843498064905E-2</v>
      </c>
      <c r="J78" s="50">
        <v>0.13928568699612981</v>
      </c>
      <c r="K78" s="52">
        <v>0.20892853049419471</v>
      </c>
      <c r="L78" s="243">
        <v>0.74290624789425819</v>
      </c>
      <c r="M78" s="243">
        <v>0.82110690556733801</v>
      </c>
    </row>
    <row r="79" spans="1:13" ht="15" customHeight="1">
      <c r="A79" s="48"/>
      <c r="B79" s="185" t="s">
        <v>140</v>
      </c>
      <c r="C79" s="53">
        <v>0.79395381939407994</v>
      </c>
      <c r="D79" s="49">
        <v>3.1641789594847425E-2</v>
      </c>
      <c r="E79" s="49">
        <v>0.73067024020438509</v>
      </c>
      <c r="F79" s="49">
        <v>0.85723739858377479</v>
      </c>
      <c r="G79" s="49">
        <v>0.69902845060953767</v>
      </c>
      <c r="H79" s="49">
        <v>0.88887918817862221</v>
      </c>
      <c r="I79" s="51">
        <v>3.9853438351106392E-2</v>
      </c>
      <c r="J79" s="50">
        <v>7.9706876702212784E-2</v>
      </c>
      <c r="K79" s="52">
        <v>0.11956031505331918</v>
      </c>
      <c r="L79" s="49">
        <v>0.75425612842437595</v>
      </c>
      <c r="M79" s="49">
        <v>0.83365151036378393</v>
      </c>
    </row>
    <row r="80" spans="1:13" ht="15" customHeight="1">
      <c r="A80" s="48"/>
      <c r="B80" s="185" t="s">
        <v>225</v>
      </c>
      <c r="C80" s="247">
        <v>6.1366799512531305</v>
      </c>
      <c r="D80" s="49">
        <v>0.27211974027165708</v>
      </c>
      <c r="E80" s="243">
        <v>5.5924404707098159</v>
      </c>
      <c r="F80" s="243">
        <v>6.6809194317964451</v>
      </c>
      <c r="G80" s="243">
        <v>5.3203207304381595</v>
      </c>
      <c r="H80" s="243">
        <v>6.9530391720681015</v>
      </c>
      <c r="I80" s="51">
        <v>4.4343153371733085E-2</v>
      </c>
      <c r="J80" s="50">
        <v>8.868630674346617E-2</v>
      </c>
      <c r="K80" s="52">
        <v>0.13302946011519926</v>
      </c>
      <c r="L80" s="243">
        <v>5.8298459536904739</v>
      </c>
      <c r="M80" s="243">
        <v>6.4435139488157871</v>
      </c>
    </row>
    <row r="81" spans="1:13" ht="15" customHeight="1">
      <c r="A81" s="48"/>
      <c r="B81" s="185" t="s">
        <v>141</v>
      </c>
      <c r="C81" s="250">
        <v>57.410386146275258</v>
      </c>
      <c r="D81" s="242">
        <v>3.9162397281030081</v>
      </c>
      <c r="E81" s="251">
        <v>49.577906690069241</v>
      </c>
      <c r="F81" s="251">
        <v>65.242865602481274</v>
      </c>
      <c r="G81" s="251">
        <v>45.661666961966233</v>
      </c>
      <c r="H81" s="251">
        <v>69.159105330584282</v>
      </c>
      <c r="I81" s="51">
        <v>6.8214829946011274E-2</v>
      </c>
      <c r="J81" s="50">
        <v>0.13642965989202255</v>
      </c>
      <c r="K81" s="52">
        <v>0.20464448983803382</v>
      </c>
      <c r="L81" s="251">
        <v>54.539866838961494</v>
      </c>
      <c r="M81" s="251">
        <v>60.280905453589021</v>
      </c>
    </row>
    <row r="82" spans="1:13" ht="15" customHeight="1">
      <c r="A82" s="48"/>
      <c r="B82" s="185" t="s">
        <v>166</v>
      </c>
      <c r="C82" s="247">
        <v>1.8189739650687178</v>
      </c>
      <c r="D82" s="49">
        <v>7.2197869204449372E-2</v>
      </c>
      <c r="E82" s="243">
        <v>1.674578226659819</v>
      </c>
      <c r="F82" s="243">
        <v>1.9633697034776165</v>
      </c>
      <c r="G82" s="243">
        <v>1.6023803574553697</v>
      </c>
      <c r="H82" s="243">
        <v>2.0355675726820657</v>
      </c>
      <c r="I82" s="51">
        <v>3.9691535223112362E-2</v>
      </c>
      <c r="J82" s="50">
        <v>7.9383070446224724E-2</v>
      </c>
      <c r="K82" s="52">
        <v>0.11907460566933709</v>
      </c>
      <c r="L82" s="243">
        <v>1.7280252668152818</v>
      </c>
      <c r="M82" s="243">
        <v>1.9099226633221538</v>
      </c>
    </row>
    <row r="83" spans="1:13" ht="15" customHeight="1">
      <c r="A83" s="48"/>
      <c r="B83" s="185" t="s">
        <v>142</v>
      </c>
      <c r="C83" s="241">
        <v>13.384869363306324</v>
      </c>
      <c r="D83" s="243">
        <v>0.86315212598682278</v>
      </c>
      <c r="E83" s="242">
        <v>11.658565111332678</v>
      </c>
      <c r="F83" s="242">
        <v>15.11117361527997</v>
      </c>
      <c r="G83" s="242">
        <v>10.795412985345855</v>
      </c>
      <c r="H83" s="242">
        <v>15.974325741266792</v>
      </c>
      <c r="I83" s="51">
        <v>6.4487153558113422E-2</v>
      </c>
      <c r="J83" s="50">
        <v>0.12897430711622684</v>
      </c>
      <c r="K83" s="52">
        <v>0.19346146067434028</v>
      </c>
      <c r="L83" s="242">
        <v>12.715625895141008</v>
      </c>
      <c r="M83" s="242">
        <v>14.05411283147164</v>
      </c>
    </row>
    <row r="84" spans="1:13" ht="15" customHeight="1">
      <c r="A84" s="48"/>
      <c r="B84" s="185" t="s">
        <v>167</v>
      </c>
      <c r="C84" s="247">
        <v>1.4653241466735849</v>
      </c>
      <c r="D84" s="243">
        <v>0.15809056460243834</v>
      </c>
      <c r="E84" s="243">
        <v>1.1491430174687083</v>
      </c>
      <c r="F84" s="243">
        <v>1.7815052758784615</v>
      </c>
      <c r="G84" s="243">
        <v>0.99105245286626986</v>
      </c>
      <c r="H84" s="243">
        <v>1.9395958404808999</v>
      </c>
      <c r="I84" s="51">
        <v>0.10788777688630728</v>
      </c>
      <c r="J84" s="50">
        <v>0.21577555377261456</v>
      </c>
      <c r="K84" s="52">
        <v>0.32366333065892183</v>
      </c>
      <c r="L84" s="243">
        <v>1.3920579393399057</v>
      </c>
      <c r="M84" s="243">
        <v>1.5385903540072641</v>
      </c>
    </row>
    <row r="85" spans="1:13" ht="15" customHeight="1">
      <c r="A85" s="48"/>
      <c r="B85" s="185" t="s">
        <v>226</v>
      </c>
      <c r="C85" s="53">
        <v>5.848625072045787E-2</v>
      </c>
      <c r="D85" s="49">
        <v>2.2370092853799383E-3</v>
      </c>
      <c r="E85" s="49">
        <v>5.4012232149697997E-2</v>
      </c>
      <c r="F85" s="49">
        <v>6.2960269291217744E-2</v>
      </c>
      <c r="G85" s="49">
        <v>5.1775222864318057E-2</v>
      </c>
      <c r="H85" s="49">
        <v>6.5197278576597684E-2</v>
      </c>
      <c r="I85" s="51">
        <v>3.8248464516421055E-2</v>
      </c>
      <c r="J85" s="50">
        <v>7.6496929032842109E-2</v>
      </c>
      <c r="K85" s="52">
        <v>0.11474539354926316</v>
      </c>
      <c r="L85" s="49">
        <v>5.5561938184434979E-2</v>
      </c>
      <c r="M85" s="49">
        <v>6.1410563256480762E-2</v>
      </c>
    </row>
    <row r="86" spans="1:13" ht="15" customHeight="1">
      <c r="A86" s="48"/>
      <c r="B86" s="185" t="s">
        <v>143</v>
      </c>
      <c r="C86" s="247">
        <v>2.1109032830322292</v>
      </c>
      <c r="D86" s="243">
        <v>0.28031815747355121</v>
      </c>
      <c r="E86" s="243">
        <v>1.5502669680851269</v>
      </c>
      <c r="F86" s="243">
        <v>2.6715395979793315</v>
      </c>
      <c r="G86" s="243">
        <v>1.2699488106115755</v>
      </c>
      <c r="H86" s="243">
        <v>2.9518577554528829</v>
      </c>
      <c r="I86" s="51">
        <v>0.1327953581420771</v>
      </c>
      <c r="J86" s="50">
        <v>0.2655907162841542</v>
      </c>
      <c r="K86" s="52">
        <v>0.39838607442623131</v>
      </c>
      <c r="L86" s="243">
        <v>2.0053581188806175</v>
      </c>
      <c r="M86" s="243">
        <v>2.2164484471838408</v>
      </c>
    </row>
    <row r="87" spans="1:13" ht="15" customHeight="1">
      <c r="A87" s="48"/>
      <c r="B87" s="185" t="s">
        <v>227</v>
      </c>
      <c r="C87" s="247">
        <v>0.53565476368449161</v>
      </c>
      <c r="D87" s="243">
        <v>7.3143394001946221E-2</v>
      </c>
      <c r="E87" s="243">
        <v>0.38936797568059917</v>
      </c>
      <c r="F87" s="243">
        <v>0.681941551688384</v>
      </c>
      <c r="G87" s="243">
        <v>0.31622458167865297</v>
      </c>
      <c r="H87" s="243">
        <v>0.75508494569033024</v>
      </c>
      <c r="I87" s="51">
        <v>0.13654950718412492</v>
      </c>
      <c r="J87" s="50">
        <v>0.27309901436824985</v>
      </c>
      <c r="K87" s="52">
        <v>0.40964852155237474</v>
      </c>
      <c r="L87" s="243">
        <v>0.508872025500267</v>
      </c>
      <c r="M87" s="243">
        <v>0.56243750186871622</v>
      </c>
    </row>
    <row r="88" spans="1:13" s="47" customFormat="1" ht="15" customHeight="1">
      <c r="A88" s="48"/>
      <c r="B88" s="185" t="s">
        <v>144</v>
      </c>
      <c r="C88" s="247">
        <v>0.8043552643645826</v>
      </c>
      <c r="D88" s="243">
        <v>0.11234414157517675</v>
      </c>
      <c r="E88" s="243">
        <v>0.5796669812142291</v>
      </c>
      <c r="F88" s="243">
        <v>1.0290435475149362</v>
      </c>
      <c r="G88" s="243">
        <v>0.46732283963905236</v>
      </c>
      <c r="H88" s="243">
        <v>1.1413876890901129</v>
      </c>
      <c r="I88" s="51">
        <v>0.1396698033224478</v>
      </c>
      <c r="J88" s="50">
        <v>0.2793396066448956</v>
      </c>
      <c r="K88" s="52">
        <v>0.41900940996734337</v>
      </c>
      <c r="L88" s="243">
        <v>0.76413750114635348</v>
      </c>
      <c r="M88" s="243">
        <v>0.84457302758281172</v>
      </c>
    </row>
    <row r="89" spans="1:13" ht="15" customHeight="1">
      <c r="A89" s="48"/>
      <c r="B89" s="185" t="s">
        <v>145</v>
      </c>
      <c r="C89" s="247">
        <v>2.0316354842006072</v>
      </c>
      <c r="D89" s="49">
        <v>8.0073180550752326E-2</v>
      </c>
      <c r="E89" s="243">
        <v>1.8714891230991026</v>
      </c>
      <c r="F89" s="243">
        <v>2.1917818453021121</v>
      </c>
      <c r="G89" s="243">
        <v>1.7914159425483502</v>
      </c>
      <c r="H89" s="243">
        <v>2.2718550258528643</v>
      </c>
      <c r="I89" s="51">
        <v>3.9413163027253839E-2</v>
      </c>
      <c r="J89" s="50">
        <v>7.8826326054507678E-2</v>
      </c>
      <c r="K89" s="52">
        <v>0.11823948908176152</v>
      </c>
      <c r="L89" s="243">
        <v>1.9300537099905768</v>
      </c>
      <c r="M89" s="243">
        <v>2.1332172584106375</v>
      </c>
    </row>
    <row r="90" spans="1:13" s="47" customFormat="1" ht="15" customHeight="1">
      <c r="A90" s="48"/>
      <c r="B90" s="185" t="s">
        <v>146</v>
      </c>
      <c r="C90" s="247">
        <v>5.2923505320161448</v>
      </c>
      <c r="D90" s="49">
        <v>0.45068317821182086</v>
      </c>
      <c r="E90" s="243">
        <v>4.3909841755925028</v>
      </c>
      <c r="F90" s="243">
        <v>6.1937168884397868</v>
      </c>
      <c r="G90" s="243">
        <v>3.9403009973806822</v>
      </c>
      <c r="H90" s="243">
        <v>6.6444000666516079</v>
      </c>
      <c r="I90" s="51">
        <v>8.5157469348526138E-2</v>
      </c>
      <c r="J90" s="50">
        <v>0.17031493869705228</v>
      </c>
      <c r="K90" s="52">
        <v>0.25547240804557841</v>
      </c>
      <c r="L90" s="243">
        <v>5.027733005415338</v>
      </c>
      <c r="M90" s="243">
        <v>5.5569680586169516</v>
      </c>
    </row>
    <row r="91" spans="1:13" s="47" customFormat="1" ht="15" customHeight="1">
      <c r="A91" s="48"/>
      <c r="B91" s="185" t="s">
        <v>147</v>
      </c>
      <c r="C91" s="247">
        <v>3.9816709670203752</v>
      </c>
      <c r="D91" s="49">
        <v>0.29100754224738606</v>
      </c>
      <c r="E91" s="243">
        <v>3.3996558825256029</v>
      </c>
      <c r="F91" s="243">
        <v>4.5636860515151474</v>
      </c>
      <c r="G91" s="243">
        <v>3.1086483402782168</v>
      </c>
      <c r="H91" s="243">
        <v>4.8546935937625335</v>
      </c>
      <c r="I91" s="51">
        <v>7.3086788099207822E-2</v>
      </c>
      <c r="J91" s="50">
        <v>0.14617357619841564</v>
      </c>
      <c r="K91" s="52">
        <v>0.21926036429762347</v>
      </c>
      <c r="L91" s="243">
        <v>3.7825874186693564</v>
      </c>
      <c r="M91" s="243">
        <v>4.1807545153713939</v>
      </c>
    </row>
    <row r="92" spans="1:13" ht="15" customHeight="1">
      <c r="A92" s="48"/>
      <c r="B92" s="185" t="s">
        <v>228</v>
      </c>
      <c r="C92" s="247">
        <v>0.11142857142857142</v>
      </c>
      <c r="D92" s="243">
        <v>2.900168203700608E-2</v>
      </c>
      <c r="E92" s="243">
        <v>5.3425207354559259E-2</v>
      </c>
      <c r="F92" s="243">
        <v>0.16943193550258356</v>
      </c>
      <c r="G92" s="243">
        <v>2.442352531755318E-2</v>
      </c>
      <c r="H92" s="243">
        <v>0.19843361753958966</v>
      </c>
      <c r="I92" s="51">
        <v>0.26027150546031097</v>
      </c>
      <c r="J92" s="50">
        <v>0.52054301092062194</v>
      </c>
      <c r="K92" s="52">
        <v>0.78081451638093291</v>
      </c>
      <c r="L92" s="243">
        <v>0.10585714285714284</v>
      </c>
      <c r="M92" s="243">
        <v>0.11699999999999999</v>
      </c>
    </row>
    <row r="93" spans="1:13" ht="15" customHeight="1">
      <c r="A93" s="48"/>
      <c r="B93" s="185" t="s">
        <v>148</v>
      </c>
      <c r="C93" s="247">
        <v>1.4146011281847179</v>
      </c>
      <c r="D93" s="49">
        <v>8.4042175842621386E-2</v>
      </c>
      <c r="E93" s="243">
        <v>1.2465167764994751</v>
      </c>
      <c r="F93" s="243">
        <v>1.5826854798699608</v>
      </c>
      <c r="G93" s="243">
        <v>1.1624746006568538</v>
      </c>
      <c r="H93" s="243">
        <v>1.6667276557125821</v>
      </c>
      <c r="I93" s="51">
        <v>5.9410510968889316E-2</v>
      </c>
      <c r="J93" s="50">
        <v>0.11882102193777863</v>
      </c>
      <c r="K93" s="52">
        <v>0.17823153290666793</v>
      </c>
      <c r="L93" s="243">
        <v>1.343871071775482</v>
      </c>
      <c r="M93" s="243">
        <v>1.4853311845939539</v>
      </c>
    </row>
    <row r="94" spans="1:13" ht="15" customHeight="1">
      <c r="A94" s="48"/>
      <c r="B94" s="185" t="s">
        <v>235</v>
      </c>
      <c r="C94" s="247">
        <v>0.14377564467176684</v>
      </c>
      <c r="D94" s="243">
        <v>1.727284361966561E-2</v>
      </c>
      <c r="E94" s="243">
        <v>0.10922995743243563</v>
      </c>
      <c r="F94" s="243">
        <v>0.17832133191109806</v>
      </c>
      <c r="G94" s="243">
        <v>9.1957113812770011E-2</v>
      </c>
      <c r="H94" s="243">
        <v>0.19559417553076369</v>
      </c>
      <c r="I94" s="51">
        <v>0.12013747988471006</v>
      </c>
      <c r="J94" s="50">
        <v>0.24027495976942012</v>
      </c>
      <c r="K94" s="52">
        <v>0.36041243965413017</v>
      </c>
      <c r="L94" s="243">
        <v>0.1365868624381785</v>
      </c>
      <c r="M94" s="243">
        <v>0.15096442690535519</v>
      </c>
    </row>
    <row r="95" spans="1:13" ht="15" customHeight="1">
      <c r="A95" s="48"/>
      <c r="B95" s="185" t="s">
        <v>149</v>
      </c>
      <c r="C95" s="247">
        <v>0.25791253598513891</v>
      </c>
      <c r="D95" s="49">
        <v>2.3603785363575297E-2</v>
      </c>
      <c r="E95" s="243">
        <v>0.21070496525798832</v>
      </c>
      <c r="F95" s="243">
        <v>0.30512010671228951</v>
      </c>
      <c r="G95" s="243">
        <v>0.18710117989441302</v>
      </c>
      <c r="H95" s="243">
        <v>0.32872389207586483</v>
      </c>
      <c r="I95" s="51">
        <v>9.1518565677378955E-2</v>
      </c>
      <c r="J95" s="50">
        <v>0.18303713135475791</v>
      </c>
      <c r="K95" s="52">
        <v>0.27455569703213689</v>
      </c>
      <c r="L95" s="243">
        <v>0.24501690918588198</v>
      </c>
      <c r="M95" s="243">
        <v>0.27080816278439584</v>
      </c>
    </row>
    <row r="96" spans="1:13" ht="15" customHeight="1">
      <c r="A96" s="48"/>
      <c r="B96" s="185" t="s">
        <v>168</v>
      </c>
      <c r="C96" s="247">
        <v>0.13671993944091484</v>
      </c>
      <c r="D96" s="49">
        <v>7.6688580110915259E-3</v>
      </c>
      <c r="E96" s="243">
        <v>0.1213822234187318</v>
      </c>
      <c r="F96" s="243">
        <v>0.15205765546309791</v>
      </c>
      <c r="G96" s="243">
        <v>0.11371336540764027</v>
      </c>
      <c r="H96" s="243">
        <v>0.15972651347418942</v>
      </c>
      <c r="I96" s="51">
        <v>5.6091730602365532E-2</v>
      </c>
      <c r="J96" s="50">
        <v>0.11218346120473106</v>
      </c>
      <c r="K96" s="52">
        <v>0.1682751918070966</v>
      </c>
      <c r="L96" s="243">
        <v>0.12988394246886911</v>
      </c>
      <c r="M96" s="243">
        <v>0.14355593641296058</v>
      </c>
    </row>
    <row r="97" spans="1:13" ht="15" customHeight="1">
      <c r="A97" s="48"/>
      <c r="B97" s="185" t="s">
        <v>150</v>
      </c>
      <c r="C97" s="53">
        <v>0.23339219553221385</v>
      </c>
      <c r="D97" s="49">
        <v>1.7775872302205401E-2</v>
      </c>
      <c r="E97" s="49">
        <v>0.19784045092780306</v>
      </c>
      <c r="F97" s="49">
        <v>0.26894394013662465</v>
      </c>
      <c r="G97" s="49">
        <v>0.18006457862559766</v>
      </c>
      <c r="H97" s="49">
        <v>0.28671981243883005</v>
      </c>
      <c r="I97" s="51">
        <v>7.6163096463745694E-2</v>
      </c>
      <c r="J97" s="50">
        <v>0.15232619292749139</v>
      </c>
      <c r="K97" s="52">
        <v>0.22848928939123708</v>
      </c>
      <c r="L97" s="49">
        <v>0.22172258575560316</v>
      </c>
      <c r="M97" s="49">
        <v>0.24506180530882454</v>
      </c>
    </row>
    <row r="98" spans="1:13" ht="15" customHeight="1">
      <c r="A98" s="48"/>
      <c r="B98" s="185" t="s">
        <v>151</v>
      </c>
      <c r="C98" s="241">
        <v>28.717210245447202</v>
      </c>
      <c r="D98" s="243">
        <v>2.1923486211675982</v>
      </c>
      <c r="E98" s="242">
        <v>24.332513003112005</v>
      </c>
      <c r="F98" s="242">
        <v>33.101907487782398</v>
      </c>
      <c r="G98" s="242">
        <v>22.140164381944409</v>
      </c>
      <c r="H98" s="242">
        <v>35.294256108949995</v>
      </c>
      <c r="I98" s="51">
        <v>7.6342674042133712E-2</v>
      </c>
      <c r="J98" s="50">
        <v>0.15268534808426742</v>
      </c>
      <c r="K98" s="52">
        <v>0.22902802212640114</v>
      </c>
      <c r="L98" s="242">
        <v>27.281349733174842</v>
      </c>
      <c r="M98" s="242">
        <v>30.153070757719561</v>
      </c>
    </row>
    <row r="99" spans="1:13" ht="15" customHeight="1">
      <c r="A99" s="48"/>
      <c r="B99" s="185" t="s">
        <v>169</v>
      </c>
      <c r="C99" s="241">
        <v>18.145425219820197</v>
      </c>
      <c r="D99" s="243">
        <v>1.6541503790843504</v>
      </c>
      <c r="E99" s="242">
        <v>14.837124461651497</v>
      </c>
      <c r="F99" s="242">
        <v>21.453725977988899</v>
      </c>
      <c r="G99" s="242">
        <v>13.182974082567146</v>
      </c>
      <c r="H99" s="242">
        <v>23.107876357073248</v>
      </c>
      <c r="I99" s="51">
        <v>9.1160739362422138E-2</v>
      </c>
      <c r="J99" s="50">
        <v>0.18232147872484428</v>
      </c>
      <c r="K99" s="52">
        <v>0.27348221808726642</v>
      </c>
      <c r="L99" s="242">
        <v>17.238153958829187</v>
      </c>
      <c r="M99" s="242">
        <v>19.052696480811207</v>
      </c>
    </row>
    <row r="100" spans="1:13" ht="15" customHeight="1">
      <c r="A100" s="48"/>
      <c r="B100" s="185" t="s">
        <v>152</v>
      </c>
      <c r="C100" s="53">
        <v>2.8973333333333337E-2</v>
      </c>
      <c r="D100" s="49">
        <v>5.1597138543550284E-3</v>
      </c>
      <c r="E100" s="49">
        <v>1.8653905624623282E-2</v>
      </c>
      <c r="F100" s="49">
        <v>3.9292761042043392E-2</v>
      </c>
      <c r="G100" s="49">
        <v>1.3494191770268251E-2</v>
      </c>
      <c r="H100" s="49">
        <v>4.445247489639842E-2</v>
      </c>
      <c r="I100" s="51">
        <v>0.1780849236431786</v>
      </c>
      <c r="J100" s="50">
        <v>0.3561698472863572</v>
      </c>
      <c r="K100" s="52">
        <v>0.53425477092953577</v>
      </c>
      <c r="L100" s="49">
        <v>2.752466666666667E-2</v>
      </c>
      <c r="M100" s="49">
        <v>3.0422000000000005E-2</v>
      </c>
    </row>
    <row r="101" spans="1:13" ht="15" customHeight="1">
      <c r="A101" s="48"/>
      <c r="B101" s="185" t="s">
        <v>153</v>
      </c>
      <c r="C101" s="53">
        <v>9.4497540753166256E-2</v>
      </c>
      <c r="D101" s="49">
        <v>4.2884700263409068E-3</v>
      </c>
      <c r="E101" s="49">
        <v>8.5920600700484448E-2</v>
      </c>
      <c r="F101" s="49">
        <v>0.10307448080584806</v>
      </c>
      <c r="G101" s="49">
        <v>8.1632130674143544E-2</v>
      </c>
      <c r="H101" s="49">
        <v>0.10736295083218897</v>
      </c>
      <c r="I101" s="51">
        <v>4.5381816205594921E-2</v>
      </c>
      <c r="J101" s="50">
        <v>9.0763632411189843E-2</v>
      </c>
      <c r="K101" s="52">
        <v>0.13614544861678476</v>
      </c>
      <c r="L101" s="49">
        <v>8.9772663715507947E-2</v>
      </c>
      <c r="M101" s="49">
        <v>9.9222417790824566E-2</v>
      </c>
    </row>
    <row r="102" spans="1:13" ht="15" customHeight="1">
      <c r="A102" s="48"/>
      <c r="B102" s="185" t="s">
        <v>154</v>
      </c>
      <c r="C102" s="53">
        <v>3.4158565983848838E-2</v>
      </c>
      <c r="D102" s="49">
        <v>1.4424901777490551E-3</v>
      </c>
      <c r="E102" s="49">
        <v>3.1273585628350725E-2</v>
      </c>
      <c r="F102" s="49">
        <v>3.704354633934695E-2</v>
      </c>
      <c r="G102" s="49">
        <v>2.9831095450601672E-2</v>
      </c>
      <c r="H102" s="49">
        <v>3.8486036517096006E-2</v>
      </c>
      <c r="I102" s="51">
        <v>4.2229236977661955E-2</v>
      </c>
      <c r="J102" s="50">
        <v>8.4458473955323909E-2</v>
      </c>
      <c r="K102" s="52">
        <v>0.12668771093298586</v>
      </c>
      <c r="L102" s="49">
        <v>3.2450637684656398E-2</v>
      </c>
      <c r="M102" s="49">
        <v>3.5866494283041277E-2</v>
      </c>
    </row>
    <row r="103" spans="1:13" ht="15" customHeight="1">
      <c r="A103" s="48"/>
      <c r="B103" s="185" t="s">
        <v>170</v>
      </c>
      <c r="C103" s="247">
        <v>3.6283287749684017</v>
      </c>
      <c r="D103" s="49">
        <v>0.2125343505465547</v>
      </c>
      <c r="E103" s="243">
        <v>3.2032600738752923</v>
      </c>
      <c r="F103" s="243">
        <v>4.0533974760615115</v>
      </c>
      <c r="G103" s="243">
        <v>2.9907257233287377</v>
      </c>
      <c r="H103" s="243">
        <v>4.2659318266080657</v>
      </c>
      <c r="I103" s="51">
        <v>5.8576375992389393E-2</v>
      </c>
      <c r="J103" s="50">
        <v>0.11715275198477879</v>
      </c>
      <c r="K103" s="52">
        <v>0.17572912797716816</v>
      </c>
      <c r="L103" s="243">
        <v>3.4469123362199814</v>
      </c>
      <c r="M103" s="243">
        <v>3.809745213716822</v>
      </c>
    </row>
    <row r="104" spans="1:13" ht="15" customHeight="1">
      <c r="A104" s="48"/>
      <c r="B104" s="185" t="s">
        <v>171</v>
      </c>
      <c r="C104" s="53">
        <v>7.2862252696985846E-2</v>
      </c>
      <c r="D104" s="49">
        <v>5.9842389240549699E-3</v>
      </c>
      <c r="E104" s="49">
        <v>6.0893774848875905E-2</v>
      </c>
      <c r="F104" s="49">
        <v>8.4830730545095781E-2</v>
      </c>
      <c r="G104" s="49">
        <v>5.4909535924820937E-2</v>
      </c>
      <c r="H104" s="49">
        <v>9.0814969469150755E-2</v>
      </c>
      <c r="I104" s="51">
        <v>8.2130852431117937E-2</v>
      </c>
      <c r="J104" s="50">
        <v>0.16426170486223587</v>
      </c>
      <c r="K104" s="52">
        <v>0.2463925572933538</v>
      </c>
      <c r="L104" s="49">
        <v>6.9219140062136558E-2</v>
      </c>
      <c r="M104" s="49">
        <v>7.6505365331835135E-2</v>
      </c>
    </row>
    <row r="105" spans="1:13" ht="15" customHeight="1">
      <c r="A105" s="48"/>
      <c r="B105" s="185" t="s">
        <v>172</v>
      </c>
      <c r="C105" s="247">
        <v>0.98627560913064793</v>
      </c>
      <c r="D105" s="243">
        <v>0.17864211405216127</v>
      </c>
      <c r="E105" s="243">
        <v>0.62899138102632546</v>
      </c>
      <c r="F105" s="243">
        <v>1.3435598372349704</v>
      </c>
      <c r="G105" s="243">
        <v>0.45034926697416411</v>
      </c>
      <c r="H105" s="243">
        <v>1.5222019512871316</v>
      </c>
      <c r="I105" s="51">
        <v>0.18112798532007221</v>
      </c>
      <c r="J105" s="50">
        <v>0.36225597064014442</v>
      </c>
      <c r="K105" s="52">
        <v>0.5433839559602166</v>
      </c>
      <c r="L105" s="243">
        <v>0.93696182867411548</v>
      </c>
      <c r="M105" s="243">
        <v>1.0355893895871804</v>
      </c>
    </row>
    <row r="106" spans="1:13" ht="15" customHeight="1">
      <c r="A106" s="48"/>
      <c r="B106" s="185" t="s">
        <v>155</v>
      </c>
      <c r="C106" s="241">
        <v>26.598438482675267</v>
      </c>
      <c r="D106" s="243">
        <v>1.7659443470498344</v>
      </c>
      <c r="E106" s="242">
        <v>23.0665497885756</v>
      </c>
      <c r="F106" s="242">
        <v>30.130327176774934</v>
      </c>
      <c r="G106" s="242">
        <v>21.300605441525764</v>
      </c>
      <c r="H106" s="242">
        <v>31.896271523824769</v>
      </c>
      <c r="I106" s="51">
        <v>6.6392782726702987E-2</v>
      </c>
      <c r="J106" s="50">
        <v>0.13278556545340597</v>
      </c>
      <c r="K106" s="52">
        <v>0.19917834818010896</v>
      </c>
      <c r="L106" s="242">
        <v>25.268516558541503</v>
      </c>
      <c r="M106" s="242">
        <v>27.928360406809031</v>
      </c>
    </row>
    <row r="107" spans="1:13" ht="15" customHeight="1">
      <c r="A107" s="48"/>
      <c r="B107" s="185" t="s">
        <v>173</v>
      </c>
      <c r="C107" s="247">
        <v>5.5912318228429241</v>
      </c>
      <c r="D107" s="49">
        <v>0.34609486632099024</v>
      </c>
      <c r="E107" s="243">
        <v>4.8990420902009433</v>
      </c>
      <c r="F107" s="243">
        <v>6.2834215554849049</v>
      </c>
      <c r="G107" s="243">
        <v>4.5529472238799533</v>
      </c>
      <c r="H107" s="243">
        <v>6.6295164218058948</v>
      </c>
      <c r="I107" s="51">
        <v>6.1899573705211611E-2</v>
      </c>
      <c r="J107" s="50">
        <v>0.12379914741042322</v>
      </c>
      <c r="K107" s="52">
        <v>0.18569872111563485</v>
      </c>
      <c r="L107" s="243">
        <v>5.311670231700778</v>
      </c>
      <c r="M107" s="243">
        <v>5.8707934139850702</v>
      </c>
    </row>
    <row r="108" spans="1:13" ht="15" customHeight="1">
      <c r="A108" s="48"/>
      <c r="B108" s="185" t="s">
        <v>174</v>
      </c>
      <c r="C108" s="53">
        <v>2.9565870183365994E-2</v>
      </c>
      <c r="D108" s="49">
        <v>9.0423551652037539E-4</v>
      </c>
      <c r="E108" s="49">
        <v>2.7757399150325244E-2</v>
      </c>
      <c r="F108" s="49">
        <v>3.1374341216406747E-2</v>
      </c>
      <c r="G108" s="49">
        <v>2.6853163633804869E-2</v>
      </c>
      <c r="H108" s="49">
        <v>3.2278576732927118E-2</v>
      </c>
      <c r="I108" s="51">
        <v>3.0583761306951347E-2</v>
      </c>
      <c r="J108" s="50">
        <v>6.1167522613902695E-2</v>
      </c>
      <c r="K108" s="52">
        <v>9.1751283920854049E-2</v>
      </c>
      <c r="L108" s="49">
        <v>2.8087576674197694E-2</v>
      </c>
      <c r="M108" s="49">
        <v>3.1044163692534293E-2</v>
      </c>
    </row>
    <row r="109" spans="1:13" ht="15" customHeight="1">
      <c r="A109" s="48"/>
      <c r="B109" s="185" t="s">
        <v>175</v>
      </c>
      <c r="C109" s="250">
        <v>1097.7477632359596</v>
      </c>
      <c r="D109" s="251">
        <v>31.922721236034921</v>
      </c>
      <c r="E109" s="251">
        <v>1033.9023207638897</v>
      </c>
      <c r="F109" s="251">
        <v>1161.5932057080295</v>
      </c>
      <c r="G109" s="251">
        <v>1001.9795995278548</v>
      </c>
      <c r="H109" s="251">
        <v>1193.5159269440644</v>
      </c>
      <c r="I109" s="51">
        <v>2.9080197022613444E-2</v>
      </c>
      <c r="J109" s="50">
        <v>5.8160394045226889E-2</v>
      </c>
      <c r="K109" s="52">
        <v>8.7240591067840337E-2</v>
      </c>
      <c r="L109" s="251">
        <v>1042.8603750741615</v>
      </c>
      <c r="M109" s="251">
        <v>1152.6351513977577</v>
      </c>
    </row>
    <row r="110" spans="1:13" ht="15" customHeight="1">
      <c r="A110" s="48"/>
      <c r="B110" s="185" t="s">
        <v>156</v>
      </c>
      <c r="C110" s="247">
        <v>6.6981706141065258</v>
      </c>
      <c r="D110" s="49">
        <v>0.37290856442303616</v>
      </c>
      <c r="E110" s="243">
        <v>5.9523534852604536</v>
      </c>
      <c r="F110" s="243">
        <v>7.443987742952598</v>
      </c>
      <c r="G110" s="243">
        <v>5.5794449208374175</v>
      </c>
      <c r="H110" s="243">
        <v>7.8168963073756341</v>
      </c>
      <c r="I110" s="51">
        <v>5.5673195848084368E-2</v>
      </c>
      <c r="J110" s="50">
        <v>0.11134639169616874</v>
      </c>
      <c r="K110" s="52">
        <v>0.16701958754425311</v>
      </c>
      <c r="L110" s="243">
        <v>6.3632620834011995</v>
      </c>
      <c r="M110" s="243">
        <v>7.0330791448118521</v>
      </c>
    </row>
    <row r="111" spans="1:13" ht="15" customHeight="1">
      <c r="A111" s="48"/>
      <c r="B111" s="185" t="s">
        <v>157</v>
      </c>
      <c r="C111" s="241">
        <v>14.158875679249062</v>
      </c>
      <c r="D111" s="242">
        <v>1.5745891075286305</v>
      </c>
      <c r="E111" s="242">
        <v>11.009697464191802</v>
      </c>
      <c r="F111" s="242">
        <v>17.308053894306322</v>
      </c>
      <c r="G111" s="242">
        <v>9.4351083566631715</v>
      </c>
      <c r="H111" s="242">
        <v>18.882643001834953</v>
      </c>
      <c r="I111" s="51">
        <v>0.11120862582587074</v>
      </c>
      <c r="J111" s="50">
        <v>0.22241725165174148</v>
      </c>
      <c r="K111" s="52">
        <v>0.33362587747761219</v>
      </c>
      <c r="L111" s="242">
        <v>13.45093189528661</v>
      </c>
      <c r="M111" s="242">
        <v>14.866819463211515</v>
      </c>
    </row>
    <row r="112" spans="1:13" ht="15" customHeight="1">
      <c r="A112" s="48"/>
      <c r="B112" s="185" t="s">
        <v>229</v>
      </c>
      <c r="C112" s="53" t="s">
        <v>219</v>
      </c>
      <c r="D112" s="49" t="s">
        <v>94</v>
      </c>
      <c r="E112" s="49" t="s">
        <v>94</v>
      </c>
      <c r="F112" s="49" t="s">
        <v>94</v>
      </c>
      <c r="G112" s="49" t="s">
        <v>94</v>
      </c>
      <c r="H112" s="49" t="s">
        <v>94</v>
      </c>
      <c r="I112" s="51" t="s">
        <v>94</v>
      </c>
      <c r="J112" s="50" t="s">
        <v>94</v>
      </c>
      <c r="K112" s="52" t="s">
        <v>94</v>
      </c>
      <c r="L112" s="49" t="s">
        <v>94</v>
      </c>
      <c r="M112" s="49" t="s">
        <v>94</v>
      </c>
    </row>
    <row r="113" spans="1:13" ht="15" customHeight="1">
      <c r="A113" s="48"/>
      <c r="B113" s="185" t="s">
        <v>221</v>
      </c>
      <c r="C113" s="53">
        <v>0.24045829162402974</v>
      </c>
      <c r="D113" s="49">
        <v>1.1375080580483393E-2</v>
      </c>
      <c r="E113" s="49">
        <v>0.21770813046306295</v>
      </c>
      <c r="F113" s="49">
        <v>0.26320845278499649</v>
      </c>
      <c r="G113" s="49">
        <v>0.20633304988257956</v>
      </c>
      <c r="H113" s="49">
        <v>0.27458353336547991</v>
      </c>
      <c r="I113" s="51">
        <v>4.7305836299747904E-2</v>
      </c>
      <c r="J113" s="50">
        <v>9.4611672599495808E-2</v>
      </c>
      <c r="K113" s="52">
        <v>0.14191750889924371</v>
      </c>
      <c r="L113" s="49">
        <v>0.22843537704282824</v>
      </c>
      <c r="M113" s="49">
        <v>0.25248120620523123</v>
      </c>
    </row>
    <row r="114" spans="1:13" ht="15" customHeight="1">
      <c r="A114" s="48"/>
      <c r="B114" s="185" t="s">
        <v>230</v>
      </c>
      <c r="C114" s="250">
        <v>55.68827385572321</v>
      </c>
      <c r="D114" s="242">
        <v>4.199871282527166</v>
      </c>
      <c r="E114" s="251">
        <v>47.288531290668878</v>
      </c>
      <c r="F114" s="251">
        <v>64.088016420777535</v>
      </c>
      <c r="G114" s="251">
        <v>43.088660008141716</v>
      </c>
      <c r="H114" s="251">
        <v>68.287887703304705</v>
      </c>
      <c r="I114" s="51">
        <v>7.5417515964099791E-2</v>
      </c>
      <c r="J114" s="50">
        <v>0.15083503192819958</v>
      </c>
      <c r="K114" s="52">
        <v>0.22625254789229937</v>
      </c>
      <c r="L114" s="251">
        <v>52.90386016293705</v>
      </c>
      <c r="M114" s="251">
        <v>58.47268754850937</v>
      </c>
    </row>
    <row r="115" spans="1:13" ht="15" customHeight="1">
      <c r="A115" s="48"/>
      <c r="B115" s="185" t="s">
        <v>176</v>
      </c>
      <c r="C115" s="247">
        <v>1.5698704810526269</v>
      </c>
      <c r="D115" s="243">
        <v>0.15847964741786197</v>
      </c>
      <c r="E115" s="243">
        <v>1.2529111862169029</v>
      </c>
      <c r="F115" s="243">
        <v>1.886829775888351</v>
      </c>
      <c r="G115" s="243">
        <v>1.0944315387990411</v>
      </c>
      <c r="H115" s="243">
        <v>2.0453094233062128</v>
      </c>
      <c r="I115" s="51">
        <v>0.10095077863467976</v>
      </c>
      <c r="J115" s="50">
        <v>0.20190155726935952</v>
      </c>
      <c r="K115" s="52">
        <v>0.30285233590403926</v>
      </c>
      <c r="L115" s="243">
        <v>1.4913769569999955</v>
      </c>
      <c r="M115" s="243">
        <v>1.6483640051052584</v>
      </c>
    </row>
    <row r="116" spans="1:13" ht="15" customHeight="1">
      <c r="A116" s="48"/>
      <c r="B116" s="185" t="s">
        <v>231</v>
      </c>
      <c r="C116" s="247">
        <v>0.32606060606060611</v>
      </c>
      <c r="D116" s="243">
        <v>0.12256960581921097</v>
      </c>
      <c r="E116" s="243">
        <v>8.0921394422184156E-2</v>
      </c>
      <c r="F116" s="243">
        <v>0.57119981769902806</v>
      </c>
      <c r="G116" s="243">
        <v>0</v>
      </c>
      <c r="H116" s="243">
        <v>0.693769423518239</v>
      </c>
      <c r="I116" s="51">
        <v>0.37591050111839791</v>
      </c>
      <c r="J116" s="50">
        <v>0.75182100223679582</v>
      </c>
      <c r="K116" s="52">
        <v>1.1277315033551938</v>
      </c>
      <c r="L116" s="243">
        <v>0.30975757575757579</v>
      </c>
      <c r="M116" s="243">
        <v>0.34236363636363643</v>
      </c>
    </row>
    <row r="117" spans="1:13" ht="15" customHeight="1">
      <c r="A117" s="48"/>
      <c r="B117" s="185" t="s">
        <v>158</v>
      </c>
      <c r="C117" s="247">
        <v>4.8006737366542698</v>
      </c>
      <c r="D117" s="243">
        <v>0.82311580249780369</v>
      </c>
      <c r="E117" s="243">
        <v>3.1544421316586622</v>
      </c>
      <c r="F117" s="243">
        <v>6.4469053416498774</v>
      </c>
      <c r="G117" s="243">
        <v>2.3313263291608588</v>
      </c>
      <c r="H117" s="243">
        <v>7.2700211441476803</v>
      </c>
      <c r="I117" s="51">
        <v>0.17145839264458268</v>
      </c>
      <c r="J117" s="50">
        <v>0.34291678528916536</v>
      </c>
      <c r="K117" s="52">
        <v>0.51437517793374798</v>
      </c>
      <c r="L117" s="243">
        <v>4.560640049821556</v>
      </c>
      <c r="M117" s="243">
        <v>5.0407074234869835</v>
      </c>
    </row>
    <row r="118" spans="1:13" ht="15" customHeight="1">
      <c r="A118" s="48"/>
      <c r="B118" s="185" t="s">
        <v>177</v>
      </c>
      <c r="C118" s="247">
        <v>1.1999594521150592</v>
      </c>
      <c r="D118" s="243">
        <v>0.12594638991774451</v>
      </c>
      <c r="E118" s="243">
        <v>0.94806667227957009</v>
      </c>
      <c r="F118" s="243">
        <v>1.4518522319505482</v>
      </c>
      <c r="G118" s="243">
        <v>0.82212028236182566</v>
      </c>
      <c r="H118" s="243">
        <v>1.5777986218682927</v>
      </c>
      <c r="I118" s="51">
        <v>0.10495887148165739</v>
      </c>
      <c r="J118" s="50">
        <v>0.20991774296331478</v>
      </c>
      <c r="K118" s="52">
        <v>0.31487661444497217</v>
      </c>
      <c r="L118" s="243">
        <v>1.1399614795093063</v>
      </c>
      <c r="M118" s="243">
        <v>1.2599574247208121</v>
      </c>
    </row>
    <row r="119" spans="1:13" ht="15" customHeight="1">
      <c r="A119" s="48"/>
      <c r="B119" s="185" t="s">
        <v>159</v>
      </c>
      <c r="C119" s="241">
        <v>21.644429381823546</v>
      </c>
      <c r="D119" s="243">
        <v>1.2419865246375916</v>
      </c>
      <c r="E119" s="242">
        <v>19.160456332548364</v>
      </c>
      <c r="F119" s="242">
        <v>24.128402431098728</v>
      </c>
      <c r="G119" s="242">
        <v>17.918469807910771</v>
      </c>
      <c r="H119" s="242">
        <v>25.37038895573632</v>
      </c>
      <c r="I119" s="51">
        <v>5.7381347538807422E-2</v>
      </c>
      <c r="J119" s="50">
        <v>0.11476269507761484</v>
      </c>
      <c r="K119" s="52">
        <v>0.17214404261642227</v>
      </c>
      <c r="L119" s="242">
        <v>20.562207912732369</v>
      </c>
      <c r="M119" s="242">
        <v>22.726650850914723</v>
      </c>
    </row>
    <row r="120" spans="1:13" ht="15" customHeight="1">
      <c r="A120" s="48"/>
      <c r="B120" s="185" t="s">
        <v>178</v>
      </c>
      <c r="C120" s="53" t="s">
        <v>105</v>
      </c>
      <c r="D120" s="49" t="s">
        <v>94</v>
      </c>
      <c r="E120" s="49" t="s">
        <v>94</v>
      </c>
      <c r="F120" s="49" t="s">
        <v>94</v>
      </c>
      <c r="G120" s="49" t="s">
        <v>94</v>
      </c>
      <c r="H120" s="49" t="s">
        <v>94</v>
      </c>
      <c r="I120" s="51" t="s">
        <v>94</v>
      </c>
      <c r="J120" s="50" t="s">
        <v>94</v>
      </c>
      <c r="K120" s="52" t="s">
        <v>94</v>
      </c>
      <c r="L120" s="49" t="s">
        <v>94</v>
      </c>
      <c r="M120" s="49" t="s">
        <v>94</v>
      </c>
    </row>
    <row r="121" spans="1:13" ht="15" customHeight="1">
      <c r="A121" s="48"/>
      <c r="B121" s="185" t="s">
        <v>160</v>
      </c>
      <c r="C121" s="247">
        <v>0.47511980032198903</v>
      </c>
      <c r="D121" s="49">
        <v>2.5578966707055895E-2</v>
      </c>
      <c r="E121" s="243">
        <v>0.42396186690787724</v>
      </c>
      <c r="F121" s="243">
        <v>0.52627773373610087</v>
      </c>
      <c r="G121" s="243">
        <v>0.39838290020082134</v>
      </c>
      <c r="H121" s="243">
        <v>0.55185670044315671</v>
      </c>
      <c r="I121" s="51">
        <v>5.3836877961560455E-2</v>
      </c>
      <c r="J121" s="50">
        <v>0.10767375592312091</v>
      </c>
      <c r="K121" s="52">
        <v>0.16151063388468137</v>
      </c>
      <c r="L121" s="243">
        <v>0.45136381030588957</v>
      </c>
      <c r="M121" s="243">
        <v>0.49887579033808849</v>
      </c>
    </row>
    <row r="122" spans="1:13" ht="15" customHeight="1">
      <c r="A122" s="48"/>
      <c r="B122" s="185" t="s">
        <v>232</v>
      </c>
      <c r="C122" s="247">
        <v>0.15764654873912351</v>
      </c>
      <c r="D122" s="243">
        <v>2.1566926458958264E-2</v>
      </c>
      <c r="E122" s="243">
        <v>0.11451269582120699</v>
      </c>
      <c r="F122" s="243">
        <v>0.20078040165704003</v>
      </c>
      <c r="G122" s="243">
        <v>9.2945769362248715E-2</v>
      </c>
      <c r="H122" s="243">
        <v>0.22234732811599831</v>
      </c>
      <c r="I122" s="51">
        <v>0.13680557317272846</v>
      </c>
      <c r="J122" s="50">
        <v>0.27361114634545691</v>
      </c>
      <c r="K122" s="52">
        <v>0.41041671951818537</v>
      </c>
      <c r="L122" s="243">
        <v>0.14976422130216732</v>
      </c>
      <c r="M122" s="243">
        <v>0.1655288761760797</v>
      </c>
    </row>
    <row r="123" spans="1:13" ht="15" customHeight="1">
      <c r="A123" s="48"/>
      <c r="B123" s="185" t="s">
        <v>161</v>
      </c>
      <c r="C123" s="241">
        <v>10.620596648887579</v>
      </c>
      <c r="D123" s="243">
        <v>0.63806297651569421</v>
      </c>
      <c r="E123" s="242">
        <v>9.3444706958561916</v>
      </c>
      <c r="F123" s="242">
        <v>11.896722601918967</v>
      </c>
      <c r="G123" s="242">
        <v>8.706407719340497</v>
      </c>
      <c r="H123" s="242">
        <v>12.534785578434661</v>
      </c>
      <c r="I123" s="51">
        <v>6.007788428558071E-2</v>
      </c>
      <c r="J123" s="50">
        <v>0.12015576857116142</v>
      </c>
      <c r="K123" s="52">
        <v>0.18023365285674214</v>
      </c>
      <c r="L123" s="242">
        <v>10.089566816443201</v>
      </c>
      <c r="M123" s="242">
        <v>11.151626481331958</v>
      </c>
    </row>
    <row r="124" spans="1:13" ht="15" customHeight="1">
      <c r="A124" s="48"/>
      <c r="B124" s="185" t="s">
        <v>162</v>
      </c>
      <c r="C124" s="53">
        <v>2.2589450329007516E-2</v>
      </c>
      <c r="D124" s="49">
        <v>2.8579870262797238E-3</v>
      </c>
      <c r="E124" s="49">
        <v>1.6873476276448068E-2</v>
      </c>
      <c r="F124" s="49">
        <v>2.8305424381566965E-2</v>
      </c>
      <c r="G124" s="49">
        <v>1.4015489250168345E-2</v>
      </c>
      <c r="H124" s="49">
        <v>3.1163411407846689E-2</v>
      </c>
      <c r="I124" s="51">
        <v>0.1265186617936308</v>
      </c>
      <c r="J124" s="50">
        <v>0.25303732358726161</v>
      </c>
      <c r="K124" s="52">
        <v>0.37955598538089241</v>
      </c>
      <c r="L124" s="49">
        <v>2.1459977812557141E-2</v>
      </c>
      <c r="M124" s="49">
        <v>2.3718922845457891E-2</v>
      </c>
    </row>
    <row r="125" spans="1:13" ht="15" customHeight="1">
      <c r="A125" s="48"/>
      <c r="B125" s="185" t="s">
        <v>179</v>
      </c>
      <c r="C125" s="247">
        <v>0.46517287468080898</v>
      </c>
      <c r="D125" s="49">
        <v>4.0909835056736295E-2</v>
      </c>
      <c r="E125" s="243">
        <v>0.3833532045673364</v>
      </c>
      <c r="F125" s="243">
        <v>0.54699254479428161</v>
      </c>
      <c r="G125" s="243">
        <v>0.34244336951060006</v>
      </c>
      <c r="H125" s="243">
        <v>0.5879023798510179</v>
      </c>
      <c r="I125" s="51">
        <v>8.7945444120764119E-2</v>
      </c>
      <c r="J125" s="50">
        <v>0.17589088824152824</v>
      </c>
      <c r="K125" s="52">
        <v>0.26383633236229237</v>
      </c>
      <c r="L125" s="243">
        <v>0.44191423094676852</v>
      </c>
      <c r="M125" s="243">
        <v>0.48843151841484944</v>
      </c>
    </row>
    <row r="126" spans="1:13" ht="15" customHeight="1">
      <c r="A126" s="48"/>
      <c r="B126" s="185" t="s">
        <v>136</v>
      </c>
      <c r="C126" s="247">
        <v>2.8277118644231893</v>
      </c>
      <c r="D126" s="49">
        <v>0.15770039591130361</v>
      </c>
      <c r="E126" s="243">
        <v>2.512311072600582</v>
      </c>
      <c r="F126" s="243">
        <v>3.1431126562457967</v>
      </c>
      <c r="G126" s="243">
        <v>2.3546106766892785</v>
      </c>
      <c r="H126" s="243">
        <v>3.3008130521571002</v>
      </c>
      <c r="I126" s="51">
        <v>5.5769612843305769E-2</v>
      </c>
      <c r="J126" s="50">
        <v>0.11153922568661154</v>
      </c>
      <c r="K126" s="52">
        <v>0.16730883852991729</v>
      </c>
      <c r="L126" s="243">
        <v>2.6863262712020299</v>
      </c>
      <c r="M126" s="243">
        <v>2.9690974576443487</v>
      </c>
    </row>
    <row r="127" spans="1:13" ht="15" customHeight="1">
      <c r="A127" s="48"/>
      <c r="B127" s="185" t="s">
        <v>180</v>
      </c>
      <c r="C127" s="247">
        <v>1.9818474574231617</v>
      </c>
      <c r="D127" s="243">
        <v>0.44807746195615566</v>
      </c>
      <c r="E127" s="243">
        <v>1.0856925335108505</v>
      </c>
      <c r="F127" s="243">
        <v>2.8780023813354729</v>
      </c>
      <c r="G127" s="243">
        <v>0.63761507155469466</v>
      </c>
      <c r="H127" s="243">
        <v>3.3260798432916285</v>
      </c>
      <c r="I127" s="51">
        <v>0.22609079234521665</v>
      </c>
      <c r="J127" s="50">
        <v>0.45218158469043329</v>
      </c>
      <c r="K127" s="52">
        <v>0.67827237703564991</v>
      </c>
      <c r="L127" s="243">
        <v>1.8827550845520036</v>
      </c>
      <c r="M127" s="243">
        <v>2.0809398302943198</v>
      </c>
    </row>
    <row r="128" spans="1:13" ht="15" customHeight="1">
      <c r="A128" s="48"/>
      <c r="B128" s="185" t="s">
        <v>233</v>
      </c>
      <c r="C128" s="247">
        <v>0.45696013752868364</v>
      </c>
      <c r="D128" s="49">
        <v>3.8887741831690047E-2</v>
      </c>
      <c r="E128" s="243">
        <v>0.37918465386530353</v>
      </c>
      <c r="F128" s="243">
        <v>0.53473562119206375</v>
      </c>
      <c r="G128" s="243">
        <v>0.34029691203361351</v>
      </c>
      <c r="H128" s="243">
        <v>0.57362336302375372</v>
      </c>
      <c r="I128" s="51">
        <v>8.5100950034726036E-2</v>
      </c>
      <c r="J128" s="50">
        <v>0.17020190006945207</v>
      </c>
      <c r="K128" s="52">
        <v>0.25530285010417808</v>
      </c>
      <c r="L128" s="243">
        <v>0.43411213065224946</v>
      </c>
      <c r="M128" s="243">
        <v>0.47980814440511782</v>
      </c>
    </row>
    <row r="129" spans="1:13" ht="15" customHeight="1">
      <c r="A129" s="48"/>
      <c r="B129" s="185" t="s">
        <v>164</v>
      </c>
      <c r="C129" s="247">
        <v>8.0702454707493274</v>
      </c>
      <c r="D129" s="49">
        <v>0.58366802063451606</v>
      </c>
      <c r="E129" s="243">
        <v>6.9029094294802951</v>
      </c>
      <c r="F129" s="243">
        <v>9.2375815120183589</v>
      </c>
      <c r="G129" s="243">
        <v>6.3192414088457793</v>
      </c>
      <c r="H129" s="243">
        <v>9.8212495326528746</v>
      </c>
      <c r="I129" s="51">
        <v>7.2323453202263271E-2</v>
      </c>
      <c r="J129" s="50">
        <v>0.14464690640452654</v>
      </c>
      <c r="K129" s="52">
        <v>0.21697035960678981</v>
      </c>
      <c r="L129" s="243">
        <v>7.6667331972118609</v>
      </c>
      <c r="M129" s="243">
        <v>8.4737577442867931</v>
      </c>
    </row>
    <row r="130" spans="1:13" ht="15" customHeight="1">
      <c r="A130" s="48"/>
      <c r="B130" s="185" t="s">
        <v>165</v>
      </c>
      <c r="C130" s="247">
        <v>0.23727038997827168</v>
      </c>
      <c r="D130" s="49">
        <v>1.3268360187614944E-2</v>
      </c>
      <c r="E130" s="243">
        <v>0.2107336696030418</v>
      </c>
      <c r="F130" s="243">
        <v>0.26380711035350157</v>
      </c>
      <c r="G130" s="243">
        <v>0.19746530941542684</v>
      </c>
      <c r="H130" s="243">
        <v>0.27707547054111653</v>
      </c>
      <c r="I130" s="51">
        <v>5.5920842836015103E-2</v>
      </c>
      <c r="J130" s="50">
        <v>0.11184168567203021</v>
      </c>
      <c r="K130" s="52">
        <v>0.16776252850804529</v>
      </c>
      <c r="L130" s="243">
        <v>0.22540687047935809</v>
      </c>
      <c r="M130" s="243">
        <v>0.24913390947718528</v>
      </c>
    </row>
    <row r="131" spans="1:13" ht="15" customHeight="1">
      <c r="A131" s="48"/>
      <c r="B131" s="185" t="s">
        <v>181</v>
      </c>
      <c r="C131" s="250">
        <v>2052.4771027711831</v>
      </c>
      <c r="D131" s="251">
        <v>70.56220254082919</v>
      </c>
      <c r="E131" s="251">
        <v>1911.3526976895248</v>
      </c>
      <c r="F131" s="251">
        <v>2193.6015078528417</v>
      </c>
      <c r="G131" s="251">
        <v>1840.7904951486955</v>
      </c>
      <c r="H131" s="251">
        <v>2264.1637103936705</v>
      </c>
      <c r="I131" s="51">
        <v>3.4379044933343497E-2</v>
      </c>
      <c r="J131" s="50">
        <v>6.8758089866686994E-2</v>
      </c>
      <c r="K131" s="52">
        <v>0.10313713480003049</v>
      </c>
      <c r="L131" s="251">
        <v>1949.8532476326241</v>
      </c>
      <c r="M131" s="251">
        <v>2155.1009579097422</v>
      </c>
    </row>
    <row r="132" spans="1:13" ht="15" customHeight="1">
      <c r="A132" s="48"/>
      <c r="B132" s="195" t="s">
        <v>185</v>
      </c>
      <c r="C132" s="252">
        <v>49.92355984339946</v>
      </c>
      <c r="D132" s="254">
        <v>4.2126301595870999</v>
      </c>
      <c r="E132" s="253">
        <v>41.49829952422526</v>
      </c>
      <c r="F132" s="253">
        <v>58.348820162573659</v>
      </c>
      <c r="G132" s="253">
        <v>37.28566936463816</v>
      </c>
      <c r="H132" s="253">
        <v>62.561450322160759</v>
      </c>
      <c r="I132" s="196">
        <v>8.4381606055363545E-2</v>
      </c>
      <c r="J132" s="197">
        <v>0.16876321211072709</v>
      </c>
      <c r="K132" s="198">
        <v>0.25314481816609063</v>
      </c>
      <c r="L132" s="253">
        <v>47.427381851229484</v>
      </c>
      <c r="M132" s="253">
        <v>52.419737835569435</v>
      </c>
    </row>
    <row r="133" spans="1:13" ht="15" customHeight="1">
      <c r="B133" s="259" t="s">
        <v>732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32">
    <cfRule type="expression" dxfId="36" priority="71">
      <formula>IF(PG_IsBlnkRowRout*PG_IsBlnkRowRoutNext=1,TRUE,FALSE)</formula>
    </cfRule>
  </conditionalFormatting>
  <conditionalFormatting sqref="I5:K132">
    <cfRule type="cellIs" dxfId="35" priority="2" operator="greaterThan">
      <formula>1</formula>
    </cfRule>
  </conditionalFormatting>
  <hyperlinks>
    <hyperlink ref="B5" location="'Fire Assay'!$A$4" display="'Fire Assay'!$A$4" xr:uid="{7F7DC126-3B38-4075-918E-7851F0039E6F}"/>
    <hyperlink ref="B7" location="'AR Digest 10-50g'!$A$4" display="'AR Digest 10-50g'!$A$4" xr:uid="{3351E6CF-D7C2-4BC0-BFB8-4C74DC421372}"/>
    <hyperlink ref="B9" location="'IRC'!$A$58" display="'IRC'!$A$58" xr:uid="{C45D3F47-6048-4306-8BC9-031E026A30B0}"/>
    <hyperlink ref="B11" location="'4-Acid'!$A$4" display="'4-Acid'!$A$4" xr:uid="{2B9E2376-5869-4494-A8B4-A170BF6AE668}"/>
    <hyperlink ref="B12" location="'4-Acid'!$A$22" display="'4-Acid'!$A$22" xr:uid="{2E96A924-9C39-4A08-9F6B-773B9AFD78EB}"/>
    <hyperlink ref="B13" location="'4-Acid'!$A$40" display="'4-Acid'!$A$40" xr:uid="{8F537258-9D1A-4A5C-9362-B357F1DDC94D}"/>
    <hyperlink ref="B14" location="'4-Acid'!$A$76" display="'4-Acid'!$A$76" xr:uid="{E751F1EF-67AA-43CD-A771-5BD445A84D23}"/>
    <hyperlink ref="B15" location="'4-Acid'!$A$94" display="'4-Acid'!$A$94" xr:uid="{42633E3A-6D57-464F-95CF-7017465C5B96}"/>
    <hyperlink ref="B16" location="'4-Acid'!$A$113" display="'4-Acid'!$A$113" xr:uid="{F3DDDD49-029D-4E93-A7A0-A4D3BD0986F4}"/>
    <hyperlink ref="B17" location="'4-Acid'!$A$132" display="'4-Acid'!$A$132" xr:uid="{25CBDD87-E563-4733-AD85-5277056A5EB4}"/>
    <hyperlink ref="B18" location="'4-Acid'!$A$150" display="'4-Acid'!$A$150" xr:uid="{9C20FDDC-767B-4EAF-AD92-88B301D0C6A1}"/>
    <hyperlink ref="B19" location="'4-Acid'!$A$169" display="'4-Acid'!$A$169" xr:uid="{A25179EC-77DD-4E2F-ACDB-587192492B14}"/>
    <hyperlink ref="B20" location="'4-Acid'!$A$187" display="'4-Acid'!$A$187" xr:uid="{B0610F44-C9A2-41EB-960E-30B35EBB3397}"/>
    <hyperlink ref="B21" location="'4-Acid'!$A$206" display="'4-Acid'!$A$206" xr:uid="{D337BB70-3B05-408F-9C8D-6B67943B1A2C}"/>
    <hyperlink ref="B22" location="'4-Acid'!$A$224" display="'4-Acid'!$A$224" xr:uid="{4DE9DF41-1354-433A-9A45-6824333CEEB6}"/>
    <hyperlink ref="B23" location="'4-Acid'!$A$242" display="'4-Acid'!$A$242" xr:uid="{324A760D-AC85-4805-810F-42BF7E63366A}"/>
    <hyperlink ref="B24" location="'4-Acid'!$A$260" display="'4-Acid'!$A$260" xr:uid="{1B2EE818-C325-4AD0-AEBE-771D2AB56B96}"/>
    <hyperlink ref="B25" location="'4-Acid'!$A$278" display="'4-Acid'!$A$278" xr:uid="{E210A5B4-D961-4DD7-91C5-835C2E0581C1}"/>
    <hyperlink ref="B26" location="'4-Acid'!$A$296" display="'4-Acid'!$A$296" xr:uid="{1822BFD5-3596-4B01-B7B4-19613772B37C}"/>
    <hyperlink ref="B27" location="'4-Acid'!$A$314" display="'4-Acid'!$A$314" xr:uid="{88EAB09C-ECC0-46E5-B11D-D788C3D7DE2C}"/>
    <hyperlink ref="B28" location="'4-Acid'!$A$332" display="'4-Acid'!$A$332" xr:uid="{C4116093-2802-4273-887D-86A54F0705D3}"/>
    <hyperlink ref="B29" location="'4-Acid'!$A$350" display="'4-Acid'!$A$350" xr:uid="{D6022E34-5D9B-46B6-8C56-9E805308D091}"/>
    <hyperlink ref="B30" location="'4-Acid'!$A$369" display="'4-Acid'!$A$369" xr:uid="{1F6D699E-25D3-43DF-81C0-9FC59E664D07}"/>
    <hyperlink ref="B31" location="'4-Acid'!$A$388" display="'4-Acid'!$A$388" xr:uid="{9EC8E621-6DCB-41A3-978D-8352F4DD4C3E}"/>
    <hyperlink ref="B32" location="'4-Acid'!$A$425" display="'4-Acid'!$A$425" xr:uid="{BCFCD636-AA03-4505-9F1D-FDEC4F8DD69D}"/>
    <hyperlink ref="B33" location="'4-Acid'!$A$444" display="'4-Acid'!$A$444" xr:uid="{507DD244-C820-4B6C-AC4E-F0BB8F95A77B}"/>
    <hyperlink ref="B34" location="'4-Acid'!$A$463" display="'4-Acid'!$A$463" xr:uid="{5B5E9DF0-D3EF-4CFE-BD90-14AC6357FB59}"/>
    <hyperlink ref="B35" location="'4-Acid'!$A$481" display="'4-Acid'!$A$481" xr:uid="{6EC0285C-032F-48CE-BEB9-F0A9FB72A035}"/>
    <hyperlink ref="B36" location="'4-Acid'!$A$499" display="'4-Acid'!$A$499" xr:uid="{7BF97C3B-73BC-4A90-9DC2-AA224890C30C}"/>
    <hyperlink ref="B37" location="'4-Acid'!$A$518" display="'4-Acid'!$A$518" xr:uid="{B743F1A6-B154-43A0-92B6-8049C59DA5BE}"/>
    <hyperlink ref="B38" location="'4-Acid'!$A$536" display="'4-Acid'!$A$536" xr:uid="{5EAEFAFB-3E69-4FBB-9CEF-E5A7536F0EF3}"/>
    <hyperlink ref="B39" location="'4-Acid'!$A$554" display="'4-Acid'!$A$554" xr:uid="{6B76E2BD-9CEF-4265-B6DD-B50F4A08BADE}"/>
    <hyperlink ref="B40" location="'4-Acid'!$A$572" display="'4-Acid'!$A$572" xr:uid="{E2387518-3EE8-455E-8A8C-DEFC6C9A30ED}"/>
    <hyperlink ref="B41" location="'4-Acid'!$A$591" display="'4-Acid'!$A$591" xr:uid="{6F999764-0BC8-4609-8DAB-76D3A8366DC5}"/>
    <hyperlink ref="B42" location="'4-Acid'!$A$609" display="'4-Acid'!$A$609" xr:uid="{CCF29E28-F1E0-47CB-A387-85DF9446180E}"/>
    <hyperlink ref="B43" location="'4-Acid'!$A$628" display="'4-Acid'!$A$628" xr:uid="{805B1997-4903-4373-B1E0-1E4D7AA33653}"/>
    <hyperlink ref="B44" location="'4-Acid'!$A$646" display="'4-Acid'!$A$646" xr:uid="{00EF1FB5-AE34-4A2C-B3EF-E94E03FB42A4}"/>
    <hyperlink ref="B45" location="'4-Acid'!$A$664" display="'4-Acid'!$A$664" xr:uid="{34365F22-403D-4BDC-A73D-2A17D61872DE}"/>
    <hyperlink ref="B46" location="'4-Acid'!$A$682" display="'4-Acid'!$A$682" xr:uid="{2870C6D4-0063-448E-8AB3-9D15661E3D17}"/>
    <hyperlink ref="B47" location="'4-Acid'!$A$700" display="'4-Acid'!$A$700" xr:uid="{073ADB02-D1A0-473F-A3C7-555F1D396818}"/>
    <hyperlink ref="B48" location="'4-Acid'!$A$719" display="'4-Acid'!$A$719" xr:uid="{FDF10F36-CD0F-4EBA-9507-E942FC8E96D7}"/>
    <hyperlink ref="B49" location="'4-Acid'!$A$737" display="'4-Acid'!$A$737" xr:uid="{8B4CB9B8-C29B-4342-98A8-4E09881B6A7D}"/>
    <hyperlink ref="B50" location="'4-Acid'!$A$755" display="'4-Acid'!$A$755" xr:uid="{98DE2A79-57B5-462B-8DC0-561E498F86C5}"/>
    <hyperlink ref="B51" location="'4-Acid'!$A$774" display="'4-Acid'!$A$774" xr:uid="{1C1F39F3-D892-4D73-9C00-338CB155F2C1}"/>
    <hyperlink ref="B52" location="'4-Acid'!$A$792" display="'4-Acid'!$A$792" xr:uid="{8189594F-2962-49DC-A7C6-12CFFAB90C42}"/>
    <hyperlink ref="B53" location="'4-Acid'!$A$811" display="'4-Acid'!$A$811" xr:uid="{588CFCD3-D2DA-465B-868D-F849DD6E5293}"/>
    <hyperlink ref="B54" location="'4-Acid'!$A$829" display="'4-Acid'!$A$829" xr:uid="{57460C4B-05AA-4F19-A3D2-8E219B54F180}"/>
    <hyperlink ref="B55" location="'4-Acid'!$A$848" display="'4-Acid'!$A$848" xr:uid="{24225EAB-BE62-4316-BF0B-716FC3367255}"/>
    <hyperlink ref="B56" location="'4-Acid'!$A$867" display="'4-Acid'!$A$867" xr:uid="{5479E347-D8CC-4D16-B935-D8D0E95323B8}"/>
    <hyperlink ref="B57" location="'4-Acid'!$A$885" display="'4-Acid'!$A$885" xr:uid="{27A8D405-E690-4280-AC1D-01CC98B6D1A1}"/>
    <hyperlink ref="B58" location="'4-Acid'!$A$903" display="'4-Acid'!$A$903" xr:uid="{FAC054C8-EBF7-42CC-9CDF-4F7DC03230ED}"/>
    <hyperlink ref="B59" location="'4-Acid'!$A$922" display="'4-Acid'!$A$922" xr:uid="{8B0B9658-5C75-4174-9803-72BE55CF4087}"/>
    <hyperlink ref="B60" location="'4-Acid'!$A$941" display="'4-Acid'!$A$941" xr:uid="{569E9452-7A47-4340-858E-43684D3E4316}"/>
    <hyperlink ref="B61" location="'4-Acid'!$A$960" display="'4-Acid'!$A$960" xr:uid="{A479F95B-81DD-43A0-B7F9-472F570975DA}"/>
    <hyperlink ref="B62" location="'4-Acid'!$A$978" display="'4-Acid'!$A$978" xr:uid="{F2F84F3B-6FF1-4C1C-A251-B4F531FC87D9}"/>
    <hyperlink ref="B63" location="'4-Acid'!$A$996" display="'4-Acid'!$A$996" xr:uid="{9197D7D0-F471-4340-8518-81C2E8E633F7}"/>
    <hyperlink ref="B64" location="'4-Acid'!$A$1015" display="'4-Acid'!$A$1015" xr:uid="{61D31937-A438-4674-83C6-082A8A846455}"/>
    <hyperlink ref="B65" location="'4-Acid'!$A$1034" display="'4-Acid'!$A$1034" xr:uid="{F02517A4-B171-4AF4-A0AA-58CC755FC408}"/>
    <hyperlink ref="B66" location="'4-Acid'!$A$1052" display="'4-Acid'!$A$1052" xr:uid="{FEED7BC4-FCBD-418B-930A-ADF013EA8767}"/>
    <hyperlink ref="B67" location="'4-Acid'!$A$1070" display="'4-Acid'!$A$1070" xr:uid="{A0C0DC4D-1862-4D8D-AE8B-DA040FFC1980}"/>
    <hyperlink ref="B68" location="'4-Acid'!$A$1089" display="'4-Acid'!$A$1089" xr:uid="{122CAEEC-44A0-4983-A841-6C5D020472F9}"/>
    <hyperlink ref="B69" location="'4-Acid'!$A$1108" display="'4-Acid'!$A$1108" xr:uid="{0FC25D15-8044-487B-BC40-F5F9AFCEFE19}"/>
    <hyperlink ref="B70" location="'4-Acid'!$A$1126" display="'4-Acid'!$A$1126" xr:uid="{DBB7A104-CE4F-45F8-84A9-ECAE1DDF50EB}"/>
    <hyperlink ref="B72" location="'Aqua Regia'!$A$4" display="'Aqua Regia'!$A$4" xr:uid="{51FA8AEF-1D60-4D75-9EFC-A9B9689F9F87}"/>
    <hyperlink ref="B73" location="'Aqua Regia'!$A$22" display="'Aqua Regia'!$A$22" xr:uid="{CC0CCB6B-1F8D-453D-8D80-5D0900849E3B}"/>
    <hyperlink ref="B74" location="'Aqua Regia'!$A$40" display="'Aqua Regia'!$A$40" xr:uid="{672D6992-57CC-4997-AD30-A8366E2B6B1C}"/>
    <hyperlink ref="B75" location="'Aqua Regia'!$A$58" display="'Aqua Regia'!$A$58" xr:uid="{221D2E5C-05A9-4FAB-A6C4-8BF561AC9070}"/>
    <hyperlink ref="B76" location="'Aqua Regia'!$A$76" display="'Aqua Regia'!$A$76" xr:uid="{E434D1D9-98EB-404A-989C-97A63C2FC8D0}"/>
    <hyperlink ref="B77" location="'Aqua Regia'!$A$94" display="'Aqua Regia'!$A$94" xr:uid="{21E1AE01-AA1B-4E9E-999D-F7613D5AF0B1}"/>
    <hyperlink ref="B78" location="'Aqua Regia'!$A$113" display="'Aqua Regia'!$A$113" xr:uid="{A3CE4C99-09C0-407F-AA99-15BC4A2BA222}"/>
    <hyperlink ref="B79" location="'Aqua Regia'!$A$132" display="'Aqua Regia'!$A$132" xr:uid="{73E8B17E-B4EE-4FDD-B06E-CE9FBD145F11}"/>
    <hyperlink ref="B80" location="'Aqua Regia'!$A$150" display="'Aqua Regia'!$A$150" xr:uid="{D409F877-3BA0-43E3-B33F-CCE63DCDFC29}"/>
    <hyperlink ref="B81" location="'Aqua Regia'!$A$168" display="'Aqua Regia'!$A$168" xr:uid="{0CAC46B5-9E08-4C4A-AB2E-3569449E118B}"/>
    <hyperlink ref="B82" location="'Aqua Regia'!$A$186" display="'Aqua Regia'!$A$186" xr:uid="{C43BC2C5-043C-408E-9477-C3F7A722797A}"/>
    <hyperlink ref="B83" location="'Aqua Regia'!$A$204" display="'Aqua Regia'!$A$204" xr:uid="{883CD9B8-3EE4-417D-BF53-BEDAE926897C}"/>
    <hyperlink ref="B84" location="'Aqua Regia'!$A$222" display="'Aqua Regia'!$A$222" xr:uid="{5FD148B1-701E-4698-8C76-2EA148895B00}"/>
    <hyperlink ref="B85" location="'Aqua Regia'!$A$240" display="'Aqua Regia'!$A$240" xr:uid="{8F00FEDB-53BB-468D-A5A2-5EF1A5DAB7F8}"/>
    <hyperlink ref="B86" location="'Aqua Regia'!$A$258" display="'Aqua Regia'!$A$258" xr:uid="{54D8480A-71B7-4E90-9A71-557C5D538B33}"/>
    <hyperlink ref="B87" location="'Aqua Regia'!$A$276" display="'Aqua Regia'!$A$276" xr:uid="{31F6115E-569E-40F1-ABB9-B5103C797BC6}"/>
    <hyperlink ref="B88" location="'Aqua Regia'!$A$295" display="'Aqua Regia'!$A$295" xr:uid="{CB64064C-0411-4207-B31D-DFBAC7E9BDD1}"/>
    <hyperlink ref="B89" location="'Aqua Regia'!$A$314" display="'Aqua Regia'!$A$314" xr:uid="{F15D4152-4A82-4C91-8030-5EF8A18880DD}"/>
    <hyperlink ref="B90" location="'Aqua Regia'!$A$332" display="'Aqua Regia'!$A$332" xr:uid="{4516766D-E095-4F7B-B38D-A4BA3210D402}"/>
    <hyperlink ref="B91" location="'Aqua Regia'!$A$350" display="'Aqua Regia'!$A$350" xr:uid="{703F38A5-BCFD-48FC-9455-612D4AAF4791}"/>
    <hyperlink ref="B92" location="'Aqua Regia'!$A$368" display="'Aqua Regia'!$A$368" xr:uid="{26287177-4B78-46C5-B690-40ACDA2FE99D}"/>
    <hyperlink ref="B93" location="'Aqua Regia'!$A$387" display="'Aqua Regia'!$A$387" xr:uid="{C1429E42-C872-4C49-B029-284C86468E7C}"/>
    <hyperlink ref="B94" location="'Aqua Regia'!$A$405" display="'Aqua Regia'!$A$405" xr:uid="{5F611A28-93B3-488D-B382-3793650B4176}"/>
    <hyperlink ref="B95" location="'Aqua Regia'!$A$423" display="'Aqua Regia'!$A$423" xr:uid="{DA3B99AF-1D26-47CF-8EBB-808ABC51DE30}"/>
    <hyperlink ref="B96" location="'Aqua Regia'!$A$442" display="'Aqua Regia'!$A$442" xr:uid="{35FE5682-5FCA-4CCE-ABCC-795C6494B133}"/>
    <hyperlink ref="B97" location="'Aqua Regia'!$A$461" display="'Aqua Regia'!$A$461" xr:uid="{AA59D8EF-0AEE-4E4B-AED7-BBC6CCF85000}"/>
    <hyperlink ref="B98" location="'Aqua Regia'!$A$479" display="'Aqua Regia'!$A$479" xr:uid="{0C68F278-875A-4E0A-B03B-15C5E9315537}"/>
    <hyperlink ref="B99" location="'Aqua Regia'!$A$497" display="'Aqua Regia'!$A$497" xr:uid="{96AB1368-4E5D-4D4F-861F-711C4D1BB717}"/>
    <hyperlink ref="B100" location="'Aqua Regia'!$A$516" display="'Aqua Regia'!$A$516" xr:uid="{FECA488B-8751-418B-B887-CEDBF228ED7E}"/>
    <hyperlink ref="B101" location="'Aqua Regia'!$A$534" display="'Aqua Regia'!$A$534" xr:uid="{3DEE9703-5F14-40C0-A8A2-600E88DC8BE7}"/>
    <hyperlink ref="B102" location="'Aqua Regia'!$A$553" display="'Aqua Regia'!$A$553" xr:uid="{E6D08305-6827-48AC-93DB-E565CB2A585D}"/>
    <hyperlink ref="B103" location="'Aqua Regia'!$A$571" display="'Aqua Regia'!$A$571" xr:uid="{170BA3F2-431E-4EEB-9BC3-59813D219330}"/>
    <hyperlink ref="B104" location="'Aqua Regia'!$A$589" display="'Aqua Regia'!$A$589" xr:uid="{4D0BDE7E-BEE2-473D-8E02-6238F911250A}"/>
    <hyperlink ref="B105" location="'Aqua Regia'!$A$607" display="'Aqua Regia'!$A$607" xr:uid="{2B992DA8-9624-4C9C-B0F8-898C12C13A22}"/>
    <hyperlink ref="B106" location="'Aqua Regia'!$A$626" display="'Aqua Regia'!$A$626" xr:uid="{ABF267B5-9B64-4EA3-858A-440DEBBAB8F6}"/>
    <hyperlink ref="B107" location="'Aqua Regia'!$A$644" display="'Aqua Regia'!$A$644" xr:uid="{2B2D3193-A9C1-45EC-81B7-E35E0A1361F7}"/>
    <hyperlink ref="B108" location="'Aqua Regia'!$A$662" display="'Aqua Regia'!$A$662" xr:uid="{D906FC2F-BF46-4A12-A467-8E77D6CBE9A4}"/>
    <hyperlink ref="B109" location="'Aqua Regia'!$A$680" display="'Aqua Regia'!$A$680" xr:uid="{97961AF3-5102-4730-9995-E0BC956E8081}"/>
    <hyperlink ref="B110" location="'Aqua Regia'!$A$716" display="'Aqua Regia'!$A$716" xr:uid="{873CADFF-C367-4052-B212-4EA7E253AFF7}"/>
    <hyperlink ref="B111" location="'Aqua Regia'!$A$752" display="'Aqua Regia'!$A$752" xr:uid="{7FCCED51-C0F5-435B-BB91-ACD127954119}"/>
    <hyperlink ref="B112" location="'Aqua Regia'!$A$770" display="'Aqua Regia'!$A$770" xr:uid="{03C2CDE1-2F6A-4C67-9860-0AF047E9A831}"/>
    <hyperlink ref="B113" location="'Aqua Regia'!$A$788" display="'Aqua Regia'!$A$788" xr:uid="{56772D2C-3581-4A61-AF76-BE4F0E9B94E2}"/>
    <hyperlink ref="B114" location="'Aqua Regia'!$A$806" display="'Aqua Regia'!$A$806" xr:uid="{8BEB9C14-6434-486B-9AD8-CADE622BC745}"/>
    <hyperlink ref="B115" location="'Aqua Regia'!$A$824" display="'Aqua Regia'!$A$824" xr:uid="{A2868A56-6BB4-443B-ADC1-2C519050BB77}"/>
    <hyperlink ref="B116" location="'Aqua Regia'!$A$843" display="'Aqua Regia'!$A$843" xr:uid="{151DF2E3-3C70-4FFE-9CB5-47056C2DD3E5}"/>
    <hyperlink ref="B117" location="'Aqua Regia'!$A$861" display="'Aqua Regia'!$A$861" xr:uid="{74D82B2E-925D-4C57-85BF-CC78E7294E4E}"/>
    <hyperlink ref="B118" location="'Aqua Regia'!$A$879" display="'Aqua Regia'!$A$879" xr:uid="{88053B0A-C82D-48C1-A875-1D0A80B45A9E}"/>
    <hyperlink ref="B119" location="'Aqua Regia'!$A$898" display="'Aqua Regia'!$A$898" xr:uid="{8C91A891-2450-48EE-BBCF-EC0D0ECC8CDD}"/>
    <hyperlink ref="B120" location="'Aqua Regia'!$A$916" display="'Aqua Regia'!$A$916" xr:uid="{27F94FD2-40B5-4B88-B8A0-8D44F2E42E05}"/>
    <hyperlink ref="B121" location="'Aqua Regia'!$A$934" display="'Aqua Regia'!$A$934" xr:uid="{A5AC4697-B977-4010-BDE2-D7C1C9B7E7A9}"/>
    <hyperlink ref="B122" location="'Aqua Regia'!$A$953" display="'Aqua Regia'!$A$953" xr:uid="{C279EAE5-EBC9-47E6-9540-928B8AC07E7C}"/>
    <hyperlink ref="B123" location="'Aqua Regia'!$A$972" display="'Aqua Regia'!$A$972" xr:uid="{E6149E10-0B42-47D7-B672-C7771B4C59EF}"/>
    <hyperlink ref="B124" location="'Aqua Regia'!$A$990" display="'Aqua Regia'!$A$990" xr:uid="{B8855809-8580-4E34-9630-D3B616B61DBD}"/>
    <hyperlink ref="B125" location="'Aqua Regia'!$A$1008" display="'Aqua Regia'!$A$1008" xr:uid="{4B18FFA5-620D-46F2-ADAA-BF3B35F91035}"/>
    <hyperlink ref="B126" location="'Aqua Regia'!$A$1045" display="'Aqua Regia'!$A$1045" xr:uid="{9BAE5F71-D56E-486A-B72F-38B52929ED13}"/>
    <hyperlink ref="B127" location="'Aqua Regia'!$A$1063" display="'Aqua Regia'!$A$1063" xr:uid="{4255DCAD-252E-4513-9E71-3D7A810044B7}"/>
    <hyperlink ref="B128" location="'Aqua Regia'!$A$1081" display="'Aqua Regia'!$A$1081" xr:uid="{5BAD1A5A-4696-45ED-A0F9-E69988E777D1}"/>
    <hyperlink ref="B129" location="'Aqua Regia'!$A$1100" display="'Aqua Regia'!$A$1100" xr:uid="{20EE0934-7241-4BCC-97FA-EC585CBC5A85}"/>
    <hyperlink ref="B130" location="'Aqua Regia'!$A$1118" display="'Aqua Regia'!$A$1118" xr:uid="{F6D6A279-0322-40D2-BAC1-9B49B755E58E}"/>
    <hyperlink ref="B131" location="'Aqua Regia'!$A$1137" display="'Aqua Regia'!$A$1137" xr:uid="{1798F77F-8A82-49DB-9CD6-80FF1DA0FDB4}"/>
    <hyperlink ref="B132" location="'Aqua Regia'!$A$1155" display="'Aqua Regia'!$A$1155" xr:uid="{32DD5681-8034-4732-8EA9-92817866A5D1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4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3" t="s">
        <v>728</v>
      </c>
      <c r="C1" s="33"/>
    </row>
    <row r="2" spans="2:10" ht="27.95" customHeight="1">
      <c r="B2" s="40" t="s">
        <v>83</v>
      </c>
      <c r="C2" s="40" t="s">
        <v>84</v>
      </c>
    </row>
    <row r="3" spans="2:10" ht="15" customHeight="1">
      <c r="B3" s="41" t="s">
        <v>90</v>
      </c>
      <c r="C3" s="41" t="s">
        <v>91</v>
      </c>
    </row>
    <row r="4" spans="2:10" ht="15" customHeight="1">
      <c r="B4" s="42" t="s">
        <v>94</v>
      </c>
      <c r="C4" s="42" t="s">
        <v>132</v>
      </c>
    </row>
    <row r="5" spans="2:10" ht="15" customHeight="1">
      <c r="B5" s="42" t="s">
        <v>88</v>
      </c>
      <c r="C5" s="42" t="s">
        <v>89</v>
      </c>
    </row>
    <row r="6" spans="2:10" ht="15" customHeight="1">
      <c r="B6" s="42" t="s">
        <v>92</v>
      </c>
      <c r="C6" s="42" t="s">
        <v>87</v>
      </c>
    </row>
    <row r="7" spans="2:10" ht="15" customHeight="1">
      <c r="B7" s="42" t="s">
        <v>86</v>
      </c>
      <c r="C7" s="85" t="s">
        <v>133</v>
      </c>
    </row>
    <row r="8" spans="2:10" ht="15" customHeight="1" thickBot="1">
      <c r="B8" s="42" t="s">
        <v>85</v>
      </c>
      <c r="C8" s="85" t="s">
        <v>134</v>
      </c>
    </row>
    <row r="9" spans="2:10" ht="15" customHeight="1">
      <c r="B9" s="70" t="s">
        <v>131</v>
      </c>
      <c r="C9" s="157"/>
    </row>
    <row r="10" spans="2:10" ht="15" customHeight="1">
      <c r="B10" s="42" t="s">
        <v>341</v>
      </c>
      <c r="C10" s="42" t="s">
        <v>343</v>
      </c>
    </row>
    <row r="11" spans="2:10" ht="15" customHeight="1">
      <c r="B11" s="42" t="s">
        <v>342</v>
      </c>
      <c r="C11" s="42" t="s">
        <v>344</v>
      </c>
      <c r="D11" s="5"/>
      <c r="E11" s="5"/>
      <c r="F11" s="5"/>
      <c r="G11" s="5"/>
      <c r="H11" s="5"/>
      <c r="I11" s="5"/>
      <c r="J11" s="5"/>
    </row>
    <row r="12" spans="2:10" ht="15" customHeight="1">
      <c r="B12" s="42" t="s">
        <v>287</v>
      </c>
      <c r="C12" s="42" t="s">
        <v>345</v>
      </c>
      <c r="D12" s="5"/>
      <c r="E12" s="5"/>
      <c r="F12" s="5"/>
      <c r="G12" s="5"/>
      <c r="H12" s="5"/>
      <c r="I12" s="5"/>
      <c r="J12" s="5"/>
    </row>
    <row r="13" spans="2:10" ht="15" customHeight="1">
      <c r="B13" s="42" t="s">
        <v>114</v>
      </c>
      <c r="C13" s="42" t="s">
        <v>346</v>
      </c>
    </row>
    <row r="14" spans="2:10" ht="15" customHeight="1">
      <c r="B14" s="42" t="s">
        <v>288</v>
      </c>
      <c r="C14" s="42" t="s">
        <v>347</v>
      </c>
    </row>
    <row r="15" spans="2:10" ht="15" customHeight="1">
      <c r="B15" s="42" t="s">
        <v>340</v>
      </c>
      <c r="C15" s="42" t="s">
        <v>348</v>
      </c>
    </row>
    <row r="16" spans="2:10" ht="15" customHeight="1">
      <c r="B16" s="42" t="s">
        <v>279</v>
      </c>
      <c r="C16" s="42" t="s">
        <v>349</v>
      </c>
    </row>
    <row r="17" spans="2:3" ht="15" customHeight="1">
      <c r="B17" s="42" t="s">
        <v>280</v>
      </c>
      <c r="C17" s="42" t="s">
        <v>350</v>
      </c>
    </row>
    <row r="18" spans="2:3" ht="15" customHeight="1">
      <c r="B18" s="42" t="s">
        <v>281</v>
      </c>
      <c r="C18" s="42" t="s">
        <v>351</v>
      </c>
    </row>
    <row r="19" spans="2:3" ht="15" customHeight="1">
      <c r="B19" s="42" t="s">
        <v>309</v>
      </c>
      <c r="C19" s="42" t="s">
        <v>352</v>
      </c>
    </row>
    <row r="20" spans="2:3" ht="15" customHeight="1">
      <c r="B20" s="42" t="s">
        <v>98</v>
      </c>
      <c r="C20" s="42" t="s">
        <v>353</v>
      </c>
    </row>
    <row r="21" spans="2:3" ht="15" customHeight="1">
      <c r="B21" s="42" t="s">
        <v>267</v>
      </c>
      <c r="C21" s="42" t="s">
        <v>354</v>
      </c>
    </row>
    <row r="22" spans="2:3" ht="15" customHeight="1">
      <c r="B22" s="42" t="s">
        <v>268</v>
      </c>
      <c r="C22" s="42" t="s">
        <v>355</v>
      </c>
    </row>
    <row r="23" spans="2:3" ht="15" customHeight="1">
      <c r="B23" s="42" t="s">
        <v>285</v>
      </c>
      <c r="C23" s="42" t="s">
        <v>356</v>
      </c>
    </row>
    <row r="24" spans="2:3" ht="15" customHeight="1">
      <c r="B24" s="42" t="s">
        <v>328</v>
      </c>
      <c r="C24" s="42" t="s">
        <v>357</v>
      </c>
    </row>
    <row r="25" spans="2:3" ht="15" customHeight="1">
      <c r="B25" s="42" t="s">
        <v>284</v>
      </c>
      <c r="C25" s="42" t="s">
        <v>358</v>
      </c>
    </row>
    <row r="26" spans="2:3" ht="15" customHeight="1">
      <c r="B26" s="42" t="s">
        <v>113</v>
      </c>
      <c r="C26" s="42" t="s">
        <v>359</v>
      </c>
    </row>
    <row r="27" spans="2:3" ht="15" customHeight="1">
      <c r="B27" s="42" t="s">
        <v>99</v>
      </c>
      <c r="C27" s="42" t="s">
        <v>360</v>
      </c>
    </row>
    <row r="28" spans="2:3" ht="15" customHeight="1">
      <c r="B28" s="42" t="s">
        <v>325</v>
      </c>
      <c r="C28" s="42" t="s">
        <v>361</v>
      </c>
    </row>
    <row r="29" spans="2:3" ht="15" customHeight="1">
      <c r="B29" s="42" t="s">
        <v>339</v>
      </c>
      <c r="C29" s="42" t="s">
        <v>362</v>
      </c>
    </row>
    <row r="30" spans="2:3" ht="15" customHeight="1">
      <c r="B30" s="42" t="s">
        <v>327</v>
      </c>
      <c r="C30" s="42" t="s">
        <v>363</v>
      </c>
    </row>
    <row r="31" spans="2:3" ht="15" customHeight="1">
      <c r="B31" s="43" t="s">
        <v>326</v>
      </c>
      <c r="C31" s="43" t="s">
        <v>364</v>
      </c>
    </row>
    <row r="32" spans="2:3" ht="15" customHeight="1">
      <c r="B32" s="58"/>
      <c r="C32" s="59"/>
    </row>
    <row r="33" spans="2:3" ht="15">
      <c r="B33" s="60" t="s">
        <v>125</v>
      </c>
      <c r="C33" s="61" t="s">
        <v>118</v>
      </c>
    </row>
    <row r="34" spans="2:3">
      <c r="B34" s="62"/>
      <c r="C34" s="61"/>
    </row>
    <row r="35" spans="2:3">
      <c r="B35" s="63" t="s">
        <v>122</v>
      </c>
      <c r="C35" s="64" t="s">
        <v>121</v>
      </c>
    </row>
    <row r="36" spans="2:3">
      <c r="B36" s="62"/>
      <c r="C36" s="61"/>
    </row>
    <row r="37" spans="2:3">
      <c r="B37" s="65" t="s">
        <v>119</v>
      </c>
      <c r="C37" s="64" t="s">
        <v>120</v>
      </c>
    </row>
    <row r="38" spans="2:3">
      <c r="B38" s="66"/>
      <c r="C38" s="67"/>
    </row>
    <row r="39" spans="2:3">
      <c r="B39"/>
      <c r="C39"/>
    </row>
    <row r="40" spans="2:3">
      <c r="B40"/>
      <c r="C40"/>
    </row>
  </sheetData>
  <sortState xmlns:xlrd2="http://schemas.microsoft.com/office/spreadsheetml/2017/richdata2" ref="B3:C7">
    <sortCondition ref="B3:B7"/>
  </sortState>
  <conditionalFormatting sqref="B3:C32">
    <cfRule type="expression" dxfId="34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2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7" customWidth="1"/>
    <col min="3" max="3" width="88.7109375" style="4" customWidth="1"/>
    <col min="4" max="16384" width="9.140625" style="4"/>
  </cols>
  <sheetData>
    <row r="1" spans="2:9" ht="23.25" customHeight="1">
      <c r="B1" s="68" t="s">
        <v>727</v>
      </c>
      <c r="C1" s="33"/>
    </row>
    <row r="2" spans="2:9" ht="27.95" customHeight="1">
      <c r="B2" s="69" t="s">
        <v>126</v>
      </c>
      <c r="C2" s="40" t="s">
        <v>127</v>
      </c>
    </row>
    <row r="3" spans="2:9" ht="15" customHeight="1">
      <c r="B3" s="154"/>
      <c r="C3" s="41" t="s">
        <v>128</v>
      </c>
    </row>
    <row r="4" spans="2:9" ht="15" customHeight="1">
      <c r="B4" s="155"/>
      <c r="C4" s="42" t="s">
        <v>365</v>
      </c>
    </row>
    <row r="5" spans="2:9" ht="15" customHeight="1">
      <c r="B5" s="155"/>
      <c r="C5" s="42" t="s">
        <v>366</v>
      </c>
    </row>
    <row r="6" spans="2:9" ht="15" customHeight="1">
      <c r="B6" s="155"/>
      <c r="C6" s="42" t="s">
        <v>367</v>
      </c>
    </row>
    <row r="7" spans="2:9" ht="15" customHeight="1">
      <c r="B7" s="155"/>
      <c r="C7" s="42" t="s">
        <v>368</v>
      </c>
    </row>
    <row r="8" spans="2:9" ht="15" customHeight="1">
      <c r="B8" s="155"/>
      <c r="C8" s="42" t="s">
        <v>369</v>
      </c>
    </row>
    <row r="9" spans="2:9" ht="15" customHeight="1">
      <c r="B9" s="155"/>
      <c r="C9" s="42" t="s">
        <v>370</v>
      </c>
      <c r="D9" s="5"/>
      <c r="E9" s="5"/>
      <c r="G9" s="5"/>
      <c r="H9" s="5"/>
      <c r="I9" s="5"/>
    </row>
    <row r="10" spans="2:9" ht="15" customHeight="1">
      <c r="B10" s="155"/>
      <c r="C10" s="42" t="s">
        <v>129</v>
      </c>
      <c r="D10" s="5"/>
      <c r="E10" s="5"/>
      <c r="G10" s="5"/>
      <c r="H10" s="5"/>
      <c r="I10" s="5"/>
    </row>
    <row r="11" spans="2:9" ht="15" customHeight="1">
      <c r="B11" s="155"/>
      <c r="C11" s="42" t="s">
        <v>371</v>
      </c>
    </row>
    <row r="12" spans="2:9" ht="15" customHeight="1">
      <c r="B12" s="155"/>
      <c r="C12" s="42" t="s">
        <v>372</v>
      </c>
    </row>
    <row r="13" spans="2:9" ht="15" customHeight="1">
      <c r="B13" s="155"/>
      <c r="C13" s="42" t="s">
        <v>373</v>
      </c>
    </row>
    <row r="14" spans="2:9" ht="15" customHeight="1">
      <c r="B14" s="155"/>
      <c r="C14" s="42" t="s">
        <v>374</v>
      </c>
    </row>
    <row r="15" spans="2:9" ht="15" customHeight="1">
      <c r="B15" s="155"/>
      <c r="C15" s="42" t="s">
        <v>375</v>
      </c>
    </row>
    <row r="16" spans="2:9" ht="15" customHeight="1">
      <c r="B16" s="155"/>
      <c r="C16" s="42" t="s">
        <v>376</v>
      </c>
    </row>
    <row r="17" spans="2:3" ht="15" customHeight="1">
      <c r="B17" s="155"/>
      <c r="C17" s="42" t="s">
        <v>377</v>
      </c>
    </row>
    <row r="18" spans="2:3" ht="15" customHeight="1">
      <c r="B18" s="155"/>
      <c r="C18" s="42" t="s">
        <v>378</v>
      </c>
    </row>
    <row r="19" spans="2:3" ht="15" customHeight="1">
      <c r="B19" s="155"/>
      <c r="C19" s="42" t="s">
        <v>379</v>
      </c>
    </row>
    <row r="20" spans="2:3" ht="15" customHeight="1">
      <c r="B20" s="155"/>
      <c r="C20" s="42" t="s">
        <v>130</v>
      </c>
    </row>
    <row r="21" spans="2:3" ht="15" customHeight="1">
      <c r="B21" s="155"/>
      <c r="C21" s="42" t="s">
        <v>380</v>
      </c>
    </row>
    <row r="22" spans="2:3" ht="15" customHeight="1">
      <c r="B22" s="155"/>
      <c r="C22" s="42" t="s">
        <v>381</v>
      </c>
    </row>
    <row r="23" spans="2:3" ht="15" customHeight="1">
      <c r="B23" s="155"/>
      <c r="C23" s="42" t="s">
        <v>382</v>
      </c>
    </row>
    <row r="24" spans="2:3" ht="15" customHeight="1">
      <c r="B24" s="155"/>
      <c r="C24" s="42" t="s">
        <v>383</v>
      </c>
    </row>
    <row r="25" spans="2:3" ht="15" customHeight="1">
      <c r="B25" s="155"/>
      <c r="C25" s="42" t="s">
        <v>384</v>
      </c>
    </row>
    <row r="26" spans="2:3" ht="15" customHeight="1">
      <c r="B26" s="155"/>
      <c r="C26" s="42" t="s">
        <v>385</v>
      </c>
    </row>
    <row r="27" spans="2:3" ht="15" customHeight="1">
      <c r="B27" s="155"/>
      <c r="C27" s="42" t="s">
        <v>386</v>
      </c>
    </row>
    <row r="28" spans="2:3" ht="15" customHeight="1">
      <c r="B28" s="155"/>
      <c r="C28" s="42" t="s">
        <v>387</v>
      </c>
    </row>
    <row r="29" spans="2:3" ht="15" customHeight="1">
      <c r="B29" s="155"/>
      <c r="C29" s="42" t="s">
        <v>388</v>
      </c>
    </row>
    <row r="30" spans="2:3" ht="15" customHeight="1">
      <c r="B30" s="155"/>
      <c r="C30" s="42" t="s">
        <v>389</v>
      </c>
    </row>
    <row r="31" spans="2:3" ht="15" customHeight="1">
      <c r="B31" s="155"/>
      <c r="C31" s="42" t="s">
        <v>390</v>
      </c>
    </row>
    <row r="32" spans="2:3" ht="15" customHeight="1">
      <c r="B32" s="156"/>
      <c r="C32" s="43" t="s">
        <v>391</v>
      </c>
    </row>
  </sheetData>
  <conditionalFormatting sqref="B3:C32">
    <cfRule type="expression" dxfId="33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1" customWidth="1"/>
    <col min="2" max="3" width="13.28515625" style="91" customWidth="1"/>
    <col min="4" max="6" width="10.28515625" style="91" customWidth="1"/>
    <col min="7" max="14" width="13.28515625" style="91" customWidth="1"/>
    <col min="15" max="16384" width="10.28515625" style="91"/>
  </cols>
  <sheetData>
    <row r="1" spans="1:14" ht="45" customHeight="1" thickBot="1">
      <c r="A1" s="136"/>
      <c r="B1" s="139" t="s">
        <v>734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8"/>
    </row>
    <row r="2" spans="1:14" ht="36.75" customHeight="1" thickBot="1">
      <c r="A2" s="131" t="s">
        <v>200</v>
      </c>
      <c r="B2" s="132" t="s">
        <v>199</v>
      </c>
      <c r="C2" s="133" t="s">
        <v>198</v>
      </c>
      <c r="D2" s="132" t="s">
        <v>110</v>
      </c>
      <c r="E2" s="132" t="s">
        <v>201</v>
      </c>
      <c r="F2" s="134" t="s">
        <v>197</v>
      </c>
      <c r="G2" s="132" t="s">
        <v>196</v>
      </c>
      <c r="H2" s="135" t="s">
        <v>195</v>
      </c>
      <c r="I2" s="144" t="s">
        <v>203</v>
      </c>
      <c r="J2" s="92" t="s">
        <v>204</v>
      </c>
      <c r="K2" s="93"/>
      <c r="L2" s="93"/>
      <c r="M2" s="93"/>
      <c r="N2" s="94"/>
    </row>
    <row r="3" spans="1:14" ht="18" customHeight="1">
      <c r="A3" s="95">
        <v>1</v>
      </c>
      <c r="B3" s="96">
        <v>1</v>
      </c>
      <c r="C3" s="97" t="s">
        <v>205</v>
      </c>
      <c r="D3" s="96">
        <v>1</v>
      </c>
      <c r="E3" s="96">
        <v>9</v>
      </c>
      <c r="F3" s="96">
        <v>9</v>
      </c>
      <c r="G3" s="96">
        <v>261700</v>
      </c>
      <c r="H3" s="98">
        <v>8.5955000000000004E-2</v>
      </c>
      <c r="I3" s="278">
        <v>0.2221212434101747</v>
      </c>
      <c r="J3" s="99">
        <f>IF(ISNUMBER($I3),(($I3-$I$23)*$I$27)+$I$23,"-     ")</f>
        <v>0.23285544000843211</v>
      </c>
      <c r="K3" s="100"/>
      <c r="L3" s="100"/>
      <c r="M3" s="97"/>
      <c r="N3" s="101"/>
    </row>
    <row r="4" spans="1:14" ht="18" customHeight="1">
      <c r="A4" s="102">
        <v>1</v>
      </c>
      <c r="B4" s="103">
        <v>1</v>
      </c>
      <c r="C4" s="91" t="s">
        <v>205</v>
      </c>
      <c r="D4" s="103">
        <v>1</v>
      </c>
      <c r="E4" s="103">
        <v>4</v>
      </c>
      <c r="F4" s="103">
        <v>3</v>
      </c>
      <c r="G4" s="103">
        <v>261701</v>
      </c>
      <c r="H4" s="104">
        <v>8.7790000000000007E-2</v>
      </c>
      <c r="I4" s="279">
        <v>0.23279110190133695</v>
      </c>
      <c r="J4" s="105">
        <f t="shared" ref="J4:J21" si="0">IF(ISNUMBER($I4),(($I4-$I$23)*$I$27)+$I$23,"-     ")</f>
        <v>0.23342462354047094</v>
      </c>
      <c r="K4" s="106"/>
      <c r="L4" s="106"/>
      <c r="M4" s="106"/>
      <c r="N4" s="107"/>
    </row>
    <row r="5" spans="1:14" ht="18" customHeight="1">
      <c r="A5" s="102">
        <v>1</v>
      </c>
      <c r="B5" s="103">
        <v>1</v>
      </c>
      <c r="C5" s="91" t="s">
        <v>205</v>
      </c>
      <c r="D5" s="103">
        <v>1</v>
      </c>
      <c r="E5" s="103">
        <v>8</v>
      </c>
      <c r="F5" s="103">
        <v>7</v>
      </c>
      <c r="G5" s="103">
        <v>261702</v>
      </c>
      <c r="H5" s="104">
        <v>8.4626999999999994E-2</v>
      </c>
      <c r="I5" s="279">
        <v>0.22567911125065174</v>
      </c>
      <c r="J5" s="105">
        <f t="shared" si="0"/>
        <v>0.23304523444531686</v>
      </c>
      <c r="K5" s="106"/>
      <c r="L5" s="106"/>
      <c r="M5" s="106"/>
      <c r="N5" s="107"/>
    </row>
    <row r="6" spans="1:14" ht="18" customHeight="1">
      <c r="A6" s="102">
        <v>1</v>
      </c>
      <c r="B6" s="103">
        <v>1</v>
      </c>
      <c r="C6" s="91" t="s">
        <v>205</v>
      </c>
      <c r="D6" s="103">
        <v>1</v>
      </c>
      <c r="E6" s="103">
        <v>18</v>
      </c>
      <c r="F6" s="103">
        <v>6</v>
      </c>
      <c r="G6" s="103">
        <v>261703</v>
      </c>
      <c r="H6" s="104">
        <v>8.5800000000000001E-2</v>
      </c>
      <c r="I6" s="279">
        <v>0.22532982343540278</v>
      </c>
      <c r="J6" s="105">
        <f t="shared" si="0"/>
        <v>0.23302660168907682</v>
      </c>
      <c r="K6" s="106"/>
      <c r="L6" s="106"/>
      <c r="M6" s="106"/>
      <c r="N6" s="107"/>
    </row>
    <row r="7" spans="1:14" ht="18" customHeight="1">
      <c r="A7" s="102">
        <v>1</v>
      </c>
      <c r="B7" s="103">
        <v>1</v>
      </c>
      <c r="C7" s="91" t="s">
        <v>205</v>
      </c>
      <c r="D7" s="103">
        <v>1</v>
      </c>
      <c r="E7" s="103">
        <v>3</v>
      </c>
      <c r="F7" s="103">
        <v>3</v>
      </c>
      <c r="G7" s="103">
        <v>261704</v>
      </c>
      <c r="H7" s="104">
        <v>8.5503999999999997E-2</v>
      </c>
      <c r="I7" s="279">
        <v>0.23368439579832623</v>
      </c>
      <c r="J7" s="105">
        <f t="shared" si="0"/>
        <v>0.23347227629761463</v>
      </c>
      <c r="K7" s="106"/>
      <c r="L7" s="106"/>
      <c r="M7" s="106"/>
      <c r="N7" s="107"/>
    </row>
    <row r="8" spans="1:14" ht="18" customHeight="1">
      <c r="A8" s="102">
        <v>1</v>
      </c>
      <c r="B8" s="103">
        <v>1</v>
      </c>
      <c r="C8" s="91" t="s">
        <v>205</v>
      </c>
      <c r="D8" s="103">
        <v>1</v>
      </c>
      <c r="E8" s="103">
        <v>6</v>
      </c>
      <c r="F8" s="103">
        <v>5</v>
      </c>
      <c r="G8" s="103">
        <v>261705</v>
      </c>
      <c r="H8" s="104">
        <v>8.6356000000000002E-2</v>
      </c>
      <c r="I8" s="279">
        <v>0.25456986834140216</v>
      </c>
      <c r="J8" s="105">
        <f t="shared" si="0"/>
        <v>0.23458641169502539</v>
      </c>
      <c r="K8" s="106"/>
      <c r="L8" s="106"/>
      <c r="M8" s="106"/>
      <c r="N8" s="107"/>
    </row>
    <row r="9" spans="1:14" ht="18" customHeight="1">
      <c r="A9" s="102">
        <v>1</v>
      </c>
      <c r="B9" s="103">
        <v>1</v>
      </c>
      <c r="C9" s="91" t="s">
        <v>205</v>
      </c>
      <c r="D9" s="103">
        <v>1</v>
      </c>
      <c r="E9" s="103">
        <v>13</v>
      </c>
      <c r="F9" s="103">
        <v>2</v>
      </c>
      <c r="G9" s="103">
        <v>261706</v>
      </c>
      <c r="H9" s="104">
        <v>8.7057999999999996E-2</v>
      </c>
      <c r="I9" s="279">
        <v>0.23680539342700241</v>
      </c>
      <c r="J9" s="105">
        <f t="shared" si="0"/>
        <v>0.23363876589588309</v>
      </c>
      <c r="K9" s="106"/>
      <c r="L9" s="106"/>
      <c r="M9" s="106"/>
      <c r="N9" s="107"/>
    </row>
    <row r="10" spans="1:14" ht="18" customHeight="1">
      <c r="A10" s="102">
        <v>1</v>
      </c>
      <c r="B10" s="103">
        <v>1</v>
      </c>
      <c r="C10" s="91" t="s">
        <v>205</v>
      </c>
      <c r="D10" s="103">
        <v>1</v>
      </c>
      <c r="E10" s="103">
        <v>2</v>
      </c>
      <c r="F10" s="103">
        <v>1</v>
      </c>
      <c r="G10" s="103">
        <v>261707</v>
      </c>
      <c r="H10" s="104">
        <v>8.2577999999999999E-2</v>
      </c>
      <c r="I10" s="279">
        <v>0.22495192848226636</v>
      </c>
      <c r="J10" s="105">
        <f t="shared" si="0"/>
        <v>0.23300644288525166</v>
      </c>
      <c r="K10" s="106"/>
      <c r="L10" s="106"/>
      <c r="M10" s="106"/>
      <c r="N10" s="107"/>
    </row>
    <row r="11" spans="1:14" ht="18" customHeight="1">
      <c r="A11" s="102">
        <v>1</v>
      </c>
      <c r="B11" s="103">
        <v>1</v>
      </c>
      <c r="C11" s="91" t="s">
        <v>205</v>
      </c>
      <c r="D11" s="103">
        <v>1</v>
      </c>
      <c r="E11" s="103">
        <v>11</v>
      </c>
      <c r="F11" s="103">
        <v>11</v>
      </c>
      <c r="G11" s="103">
        <v>261708</v>
      </c>
      <c r="H11" s="104">
        <v>8.7689000000000003E-2</v>
      </c>
      <c r="I11" s="279">
        <v>0.23698373689698027</v>
      </c>
      <c r="J11" s="105">
        <f t="shared" si="0"/>
        <v>0.23364827962713286</v>
      </c>
      <c r="K11" s="106"/>
      <c r="L11" s="106"/>
      <c r="M11" s="106"/>
      <c r="N11" s="107"/>
    </row>
    <row r="12" spans="1:14" ht="18" customHeight="1">
      <c r="A12" s="102">
        <v>1</v>
      </c>
      <c r="B12" s="103">
        <v>1</v>
      </c>
      <c r="C12" s="91" t="s">
        <v>205</v>
      </c>
      <c r="D12" s="103">
        <v>1</v>
      </c>
      <c r="E12" s="103">
        <v>19</v>
      </c>
      <c r="F12" s="103">
        <v>8</v>
      </c>
      <c r="G12" s="103">
        <v>261709</v>
      </c>
      <c r="H12" s="104">
        <v>8.8151999999999994E-2</v>
      </c>
      <c r="I12" s="279">
        <v>0.22056992012636789</v>
      </c>
      <c r="J12" s="105">
        <f t="shared" si="0"/>
        <v>0.23277268467791462</v>
      </c>
      <c r="K12" s="106"/>
      <c r="L12" s="106"/>
      <c r="M12" s="106"/>
      <c r="N12" s="107"/>
    </row>
    <row r="13" spans="1:14" ht="18" customHeight="1">
      <c r="A13" s="102">
        <v>1</v>
      </c>
      <c r="B13" s="103">
        <v>1</v>
      </c>
      <c r="C13" s="91" t="s">
        <v>205</v>
      </c>
      <c r="D13" s="103">
        <v>1</v>
      </c>
      <c r="E13" s="103">
        <v>15</v>
      </c>
      <c r="F13" s="103">
        <v>4</v>
      </c>
      <c r="G13" s="103">
        <v>261710</v>
      </c>
      <c r="H13" s="104">
        <v>8.3030999999999994E-2</v>
      </c>
      <c r="I13" s="279">
        <v>0.23871948847466895</v>
      </c>
      <c r="J13" s="105">
        <f t="shared" si="0"/>
        <v>0.23374087328379187</v>
      </c>
      <c r="K13" s="106"/>
      <c r="L13" s="106"/>
      <c r="M13" s="106"/>
      <c r="N13" s="107"/>
    </row>
    <row r="14" spans="1:14" ht="18" customHeight="1">
      <c r="A14" s="102">
        <v>1</v>
      </c>
      <c r="B14" s="103">
        <v>1</v>
      </c>
      <c r="C14" s="91" t="s">
        <v>205</v>
      </c>
      <c r="D14" s="103">
        <v>1</v>
      </c>
      <c r="E14" s="103">
        <v>17</v>
      </c>
      <c r="F14" s="103">
        <v>6</v>
      </c>
      <c r="G14" s="103">
        <v>261711</v>
      </c>
      <c r="H14" s="104">
        <v>8.2216999999999998E-2</v>
      </c>
      <c r="I14" s="279">
        <v>0.23908547315992326</v>
      </c>
      <c r="J14" s="105">
        <f t="shared" si="0"/>
        <v>0.23376039673445409</v>
      </c>
      <c r="K14" s="106"/>
      <c r="L14" s="106"/>
      <c r="M14" s="106"/>
      <c r="N14" s="107"/>
    </row>
    <row r="15" spans="1:14" ht="18" customHeight="1">
      <c r="A15" s="102">
        <v>1</v>
      </c>
      <c r="B15" s="103">
        <v>1</v>
      </c>
      <c r="C15" s="91" t="s">
        <v>205</v>
      </c>
      <c r="D15" s="103">
        <v>1</v>
      </c>
      <c r="E15" s="103">
        <v>5</v>
      </c>
      <c r="F15" s="103">
        <v>5</v>
      </c>
      <c r="G15" s="103">
        <v>261712</v>
      </c>
      <c r="H15" s="104">
        <v>8.6258000000000001E-2</v>
      </c>
      <c r="I15" s="279">
        <v>0.25028424494798124</v>
      </c>
      <c r="J15" s="105">
        <f t="shared" si="0"/>
        <v>0.23435779514288688</v>
      </c>
      <c r="K15" s="106"/>
      <c r="L15" s="106"/>
      <c r="M15" s="106"/>
      <c r="N15" s="107"/>
    </row>
    <row r="16" spans="1:14" ht="18" customHeight="1">
      <c r="A16" s="102">
        <v>1</v>
      </c>
      <c r="B16" s="103">
        <v>1</v>
      </c>
      <c r="C16" s="91" t="s">
        <v>205</v>
      </c>
      <c r="D16" s="103">
        <v>1</v>
      </c>
      <c r="E16" s="103">
        <v>10</v>
      </c>
      <c r="F16" s="103">
        <v>9</v>
      </c>
      <c r="G16" s="103">
        <v>261713</v>
      </c>
      <c r="H16" s="104">
        <v>8.2712999999999995E-2</v>
      </c>
      <c r="I16" s="279">
        <v>0.22317761006310971</v>
      </c>
      <c r="J16" s="105">
        <f t="shared" si="0"/>
        <v>0.23291179188068456</v>
      </c>
      <c r="K16" s="106"/>
      <c r="L16" s="106"/>
      <c r="M16" s="106"/>
      <c r="N16" s="107"/>
    </row>
    <row r="17" spans="1:14" ht="18" customHeight="1">
      <c r="A17" s="102">
        <v>1</v>
      </c>
      <c r="B17" s="103">
        <v>1</v>
      </c>
      <c r="C17" s="91" t="s">
        <v>205</v>
      </c>
      <c r="D17" s="103">
        <v>1</v>
      </c>
      <c r="E17" s="103">
        <v>1</v>
      </c>
      <c r="F17" s="103">
        <v>1</v>
      </c>
      <c r="G17" s="103">
        <v>261714</v>
      </c>
      <c r="H17" s="104">
        <v>8.3698999999999996E-2</v>
      </c>
      <c r="I17" s="279">
        <v>0.23626794102621171</v>
      </c>
      <c r="J17" s="105">
        <f t="shared" si="0"/>
        <v>0.23361009550104719</v>
      </c>
      <c r="K17" s="106"/>
      <c r="L17" s="106"/>
      <c r="M17" s="106"/>
      <c r="N17" s="107"/>
    </row>
    <row r="18" spans="1:14" ht="18" customHeight="1">
      <c r="A18" s="102">
        <v>1</v>
      </c>
      <c r="B18" s="103">
        <v>1</v>
      </c>
      <c r="C18" s="91" t="s">
        <v>205</v>
      </c>
      <c r="D18" s="103">
        <v>1</v>
      </c>
      <c r="E18" s="103">
        <v>16</v>
      </c>
      <c r="F18" s="103">
        <v>4</v>
      </c>
      <c r="G18" s="103">
        <v>261715</v>
      </c>
      <c r="H18" s="104">
        <v>8.7917999999999996E-2</v>
      </c>
      <c r="I18" s="279">
        <v>0.24242742725120173</v>
      </c>
      <c r="J18" s="105">
        <f t="shared" si="0"/>
        <v>0.23393867325378759</v>
      </c>
      <c r="K18" s="106"/>
      <c r="L18" s="106"/>
      <c r="M18" s="106"/>
      <c r="N18" s="107"/>
    </row>
    <row r="19" spans="1:14" ht="18" customHeight="1">
      <c r="A19" s="102">
        <v>1</v>
      </c>
      <c r="B19" s="103">
        <v>1</v>
      </c>
      <c r="C19" s="91" t="s">
        <v>205</v>
      </c>
      <c r="D19" s="103">
        <v>1</v>
      </c>
      <c r="E19" s="103">
        <v>7</v>
      </c>
      <c r="F19" s="103">
        <v>7</v>
      </c>
      <c r="G19" s="103">
        <v>261716</v>
      </c>
      <c r="H19" s="104">
        <v>8.7322999999999998E-2</v>
      </c>
      <c r="I19" s="279">
        <v>0.22040692142253396</v>
      </c>
      <c r="J19" s="105">
        <f t="shared" si="0"/>
        <v>0.2327639895131153</v>
      </c>
      <c r="K19" s="106"/>
      <c r="L19" s="106"/>
      <c r="M19" s="106"/>
      <c r="N19" s="107"/>
    </row>
    <row r="20" spans="1:14" ht="18" customHeight="1">
      <c r="A20" s="102">
        <v>1</v>
      </c>
      <c r="B20" s="103">
        <v>1</v>
      </c>
      <c r="C20" s="91" t="s">
        <v>205</v>
      </c>
      <c r="D20" s="103">
        <v>1</v>
      </c>
      <c r="E20" s="103">
        <v>14</v>
      </c>
      <c r="F20" s="103">
        <v>2</v>
      </c>
      <c r="G20" s="103">
        <v>261717</v>
      </c>
      <c r="H20" s="104">
        <v>8.3973000000000006E-2</v>
      </c>
      <c r="I20" s="279">
        <v>0.24101207729699148</v>
      </c>
      <c r="J20" s="105">
        <f t="shared" si="0"/>
        <v>0.2338631714196559</v>
      </c>
      <c r="K20" s="106"/>
      <c r="L20" s="106"/>
      <c r="M20" s="106"/>
      <c r="N20" s="107"/>
    </row>
    <row r="21" spans="1:14" ht="18" customHeight="1">
      <c r="A21" s="102">
        <v>1</v>
      </c>
      <c r="B21" s="103">
        <v>1</v>
      </c>
      <c r="C21" s="91" t="s">
        <v>205</v>
      </c>
      <c r="D21" s="103">
        <v>1</v>
      </c>
      <c r="E21" s="103">
        <v>20</v>
      </c>
      <c r="F21" s="103">
        <v>8</v>
      </c>
      <c r="G21" s="103">
        <v>261718</v>
      </c>
      <c r="H21" s="104">
        <v>8.6365999999999998E-2</v>
      </c>
      <c r="I21" s="279">
        <v>0.23969712799766357</v>
      </c>
      <c r="J21" s="105">
        <f t="shared" si="0"/>
        <v>0.233793025457808</v>
      </c>
      <c r="K21" s="106"/>
      <c r="L21" s="106"/>
      <c r="M21" s="106"/>
      <c r="N21" s="107"/>
    </row>
    <row r="22" spans="1:14" ht="18" customHeight="1" thickBot="1">
      <c r="A22" s="102">
        <v>1</v>
      </c>
      <c r="B22" s="103">
        <v>1</v>
      </c>
      <c r="C22" s="91" t="s">
        <v>205</v>
      </c>
      <c r="D22" s="103">
        <v>1</v>
      </c>
      <c r="E22" s="103">
        <v>12</v>
      </c>
      <c r="F22" s="103">
        <v>11</v>
      </c>
      <c r="G22" s="103">
        <v>261719</v>
      </c>
      <c r="H22" s="104">
        <v>8.2405999999999993E-2</v>
      </c>
      <c r="I22" s="279">
        <v>0.22464162815548383</v>
      </c>
      <c r="J22" s="105">
        <f>IF(ISNUMBER($I22),(($I22-$I$23)*$I$27)+$I$23,"-     ")</f>
        <v>0.2329898899163311</v>
      </c>
      <c r="K22" s="106"/>
      <c r="L22" s="106"/>
      <c r="M22" s="106"/>
      <c r="N22" s="107"/>
    </row>
    <row r="23" spans="1:14" ht="18" customHeight="1">
      <c r="A23" s="140" t="s">
        <v>194</v>
      </c>
      <c r="B23" s="124"/>
      <c r="C23" s="125"/>
      <c r="D23" s="124"/>
      <c r="E23" s="124"/>
      <c r="F23" s="126"/>
      <c r="G23" s="124"/>
      <c r="H23" s="127">
        <f>AVERAGE(H$3:H$22)</f>
        <v>8.5370649999999992E-2</v>
      </c>
      <c r="I23" s="108">
        <f>AVERAGE(I$3:I$22)</f>
        <v>0.23346032314328408</v>
      </c>
      <c r="J23" s="109">
        <f>AVERAGE(J$3:J$22)</f>
        <v>0.23346032314328405</v>
      </c>
      <c r="K23" s="125"/>
      <c r="L23" s="125"/>
      <c r="M23" s="125"/>
      <c r="N23" s="128"/>
    </row>
    <row r="24" spans="1:14" ht="18" customHeight="1">
      <c r="A24" s="141" t="s">
        <v>193</v>
      </c>
      <c r="B24" s="123"/>
      <c r="C24" s="122"/>
      <c r="D24" s="123"/>
      <c r="E24" s="123"/>
      <c r="F24" s="123"/>
      <c r="G24" s="123"/>
      <c r="H24" s="129"/>
      <c r="I24" s="110">
        <f>MEDIAN(I$3:I$22)</f>
        <v>0.23497616841226898</v>
      </c>
      <c r="J24" s="111">
        <f>MEDIAN(J$3:J$22)</f>
        <v>0.23354118589933093</v>
      </c>
      <c r="K24" s="122"/>
      <c r="L24" s="122"/>
      <c r="M24" s="122"/>
      <c r="N24" s="130"/>
    </row>
    <row r="25" spans="1:14" ht="18" customHeight="1">
      <c r="A25" s="141" t="s">
        <v>192</v>
      </c>
      <c r="B25" s="123"/>
      <c r="C25" s="122"/>
      <c r="D25" s="123"/>
      <c r="E25" s="123"/>
      <c r="F25" s="123"/>
      <c r="G25" s="123"/>
      <c r="H25" s="129"/>
      <c r="I25" s="110">
        <f>STDEV(I$3:I$22)</f>
        <v>9.8514116811788208E-3</v>
      </c>
      <c r="J25" s="111">
        <f>STDEV(J$3:J$22)</f>
        <v>5.2552349226620248E-4</v>
      </c>
      <c r="K25" s="122"/>
      <c r="L25" s="122"/>
      <c r="M25" s="122"/>
      <c r="N25" s="130"/>
    </row>
    <row r="26" spans="1:14" ht="18" customHeight="1" thickBot="1">
      <c r="A26" s="141" t="s">
        <v>191</v>
      </c>
      <c r="B26" s="123"/>
      <c r="C26" s="122"/>
      <c r="D26" s="123"/>
      <c r="E26" s="123"/>
      <c r="F26" s="123"/>
      <c r="G26" s="123"/>
      <c r="H26" s="129"/>
      <c r="I26" s="112">
        <f>I25/I23</f>
        <v>4.2197370193532244E-2</v>
      </c>
      <c r="J26" s="113">
        <f>J25/J23</f>
        <v>2.2510184394102266E-3</v>
      </c>
      <c r="K26" s="122"/>
      <c r="L26" s="122"/>
      <c r="M26" s="122"/>
      <c r="N26" s="130"/>
    </row>
    <row r="27" spans="1:14" ht="18" customHeight="1" thickBot="1">
      <c r="A27" s="142" t="s">
        <v>190</v>
      </c>
      <c r="B27" s="114"/>
      <c r="C27" s="115"/>
      <c r="D27" s="114"/>
      <c r="E27" s="114"/>
      <c r="F27" s="114"/>
      <c r="G27" s="114"/>
      <c r="H27" s="116"/>
      <c r="I27" s="143">
        <f>SQRT(I26*I26*H23/$C$31)/I26</f>
        <v>5.3344993517042749E-2</v>
      </c>
      <c r="J27" s="117"/>
      <c r="K27" s="117"/>
      <c r="L27" s="117"/>
      <c r="M27" s="117"/>
      <c r="N27" s="118"/>
    </row>
    <row r="28" spans="1:14" ht="18" customHeight="1">
      <c r="H28" s="119"/>
    </row>
    <row r="29" spans="1:14" ht="18" customHeight="1">
      <c r="H29" s="119"/>
    </row>
    <row r="30" spans="1:14" ht="18" customHeight="1">
      <c r="A30" s="120" t="s">
        <v>189</v>
      </c>
      <c r="B30" s="121" t="s">
        <v>202</v>
      </c>
      <c r="H30" s="119"/>
    </row>
    <row r="31" spans="1:14" ht="18" customHeight="1">
      <c r="A31" s="91" t="s">
        <v>188</v>
      </c>
      <c r="C31" s="123">
        <v>30</v>
      </c>
      <c r="D31" s="122" t="s">
        <v>187</v>
      </c>
      <c r="H31" s="119"/>
    </row>
    <row r="32" spans="1:14" ht="18" customHeight="1">
      <c r="H32" s="119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2024-05-17 18:20.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6F93D-713C-417F-8F3F-8CF333B3EABE}">
  <sheetPr codeName="Sheet6"/>
  <dimension ref="A1:BN101"/>
  <sheetViews>
    <sheetView zoomScale="72" zoomScaleNormal="72" workbookViewId="0"/>
  </sheetViews>
  <sheetFormatPr defaultColWidth="9.140625" defaultRowHeight="12.75"/>
  <cols>
    <col min="1" max="1" width="11.140625" customWidth="1"/>
    <col min="2" max="2" width="11.71093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31" width="11.28515625" style="2" bestFit="1" customWidth="1"/>
    <col min="32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466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7" t="s">
        <v>236</v>
      </c>
      <c r="AC2" s="17" t="s">
        <v>236</v>
      </c>
      <c r="AD2" s="17" t="s">
        <v>236</v>
      </c>
      <c r="AE2" s="17" t="s">
        <v>236</v>
      </c>
      <c r="AF2" s="17" t="s">
        <v>236</v>
      </c>
      <c r="AG2" s="150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7" t="s">
        <v>238</v>
      </c>
      <c r="E3" s="148" t="s">
        <v>239</v>
      </c>
      <c r="F3" s="149" t="s">
        <v>240</v>
      </c>
      <c r="G3" s="149" t="s">
        <v>241</v>
      </c>
      <c r="H3" s="149" t="s">
        <v>242</v>
      </c>
      <c r="I3" s="149" t="s">
        <v>243</v>
      </c>
      <c r="J3" s="149" t="s">
        <v>244</v>
      </c>
      <c r="K3" s="149" t="s">
        <v>245</v>
      </c>
      <c r="L3" s="149" t="s">
        <v>246</v>
      </c>
      <c r="M3" s="149" t="s">
        <v>247</v>
      </c>
      <c r="N3" s="149" t="s">
        <v>248</v>
      </c>
      <c r="O3" s="149" t="s">
        <v>249</v>
      </c>
      <c r="P3" s="149" t="s">
        <v>250</v>
      </c>
      <c r="Q3" s="149" t="s">
        <v>251</v>
      </c>
      <c r="R3" s="149" t="s">
        <v>252</v>
      </c>
      <c r="S3" s="149" t="s">
        <v>253</v>
      </c>
      <c r="T3" s="149" t="s">
        <v>254</v>
      </c>
      <c r="U3" s="149" t="s">
        <v>255</v>
      </c>
      <c r="V3" s="149" t="s">
        <v>256</v>
      </c>
      <c r="W3" s="149" t="s">
        <v>257</v>
      </c>
      <c r="X3" s="149" t="s">
        <v>258</v>
      </c>
      <c r="Y3" s="149" t="s">
        <v>259</v>
      </c>
      <c r="Z3" s="149" t="s">
        <v>260</v>
      </c>
      <c r="AA3" s="149" t="s">
        <v>261</v>
      </c>
      <c r="AB3" s="149" t="s">
        <v>262</v>
      </c>
      <c r="AC3" s="149" t="s">
        <v>263</v>
      </c>
      <c r="AD3" s="149" t="s">
        <v>264</v>
      </c>
      <c r="AE3" s="149" t="s">
        <v>265</v>
      </c>
      <c r="AF3" s="149" t="s">
        <v>266</v>
      </c>
      <c r="AG3" s="150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267</v>
      </c>
      <c r="F4" s="11" t="s">
        <v>267</v>
      </c>
      <c r="G4" s="11" t="s">
        <v>267</v>
      </c>
      <c r="H4" s="11" t="s">
        <v>267</v>
      </c>
      <c r="I4" s="11" t="s">
        <v>268</v>
      </c>
      <c r="J4" s="11" t="s">
        <v>267</v>
      </c>
      <c r="K4" s="11" t="s">
        <v>268</v>
      </c>
      <c r="L4" s="11" t="s">
        <v>267</v>
      </c>
      <c r="M4" s="11" t="s">
        <v>267</v>
      </c>
      <c r="N4" s="11" t="s">
        <v>267</v>
      </c>
      <c r="O4" s="11" t="s">
        <v>267</v>
      </c>
      <c r="P4" s="11" t="s">
        <v>268</v>
      </c>
      <c r="Q4" s="11" t="s">
        <v>267</v>
      </c>
      <c r="R4" s="11" t="s">
        <v>267</v>
      </c>
      <c r="S4" s="11" t="s">
        <v>267</v>
      </c>
      <c r="T4" s="11" t="s">
        <v>267</v>
      </c>
      <c r="U4" s="11" t="s">
        <v>267</v>
      </c>
      <c r="V4" s="11" t="s">
        <v>268</v>
      </c>
      <c r="W4" s="11" t="s">
        <v>267</v>
      </c>
      <c r="X4" s="11" t="s">
        <v>267</v>
      </c>
      <c r="Y4" s="11" t="s">
        <v>267</v>
      </c>
      <c r="Z4" s="11" t="s">
        <v>267</v>
      </c>
      <c r="AA4" s="11" t="s">
        <v>267</v>
      </c>
      <c r="AB4" s="11" t="s">
        <v>267</v>
      </c>
      <c r="AC4" s="11" t="s">
        <v>268</v>
      </c>
      <c r="AD4" s="11" t="s">
        <v>267</v>
      </c>
      <c r="AE4" s="11" t="s">
        <v>268</v>
      </c>
      <c r="AF4" s="11" t="s">
        <v>267</v>
      </c>
      <c r="AG4" s="150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270</v>
      </c>
      <c r="F5" s="25" t="s">
        <v>271</v>
      </c>
      <c r="G5" s="25" t="s">
        <v>115</v>
      </c>
      <c r="H5" s="25" t="s">
        <v>115</v>
      </c>
      <c r="I5" s="25" t="s">
        <v>116</v>
      </c>
      <c r="J5" s="25" t="s">
        <v>115</v>
      </c>
      <c r="K5" s="25" t="s">
        <v>115</v>
      </c>
      <c r="L5" s="25" t="s">
        <v>115</v>
      </c>
      <c r="M5" s="25" t="s">
        <v>115</v>
      </c>
      <c r="N5" s="25" t="s">
        <v>115</v>
      </c>
      <c r="O5" s="25" t="s">
        <v>271</v>
      </c>
      <c r="P5" s="25" t="s">
        <v>271</v>
      </c>
      <c r="Q5" s="25" t="s">
        <v>271</v>
      </c>
      <c r="R5" s="25" t="s">
        <v>271</v>
      </c>
      <c r="S5" s="25" t="s">
        <v>271</v>
      </c>
      <c r="T5" s="25" t="s">
        <v>271</v>
      </c>
      <c r="U5" s="25" t="s">
        <v>271</v>
      </c>
      <c r="V5" s="25" t="s">
        <v>115</v>
      </c>
      <c r="W5" s="25" t="s">
        <v>115</v>
      </c>
      <c r="X5" s="25" t="s">
        <v>115</v>
      </c>
      <c r="Y5" s="25" t="s">
        <v>115</v>
      </c>
      <c r="Z5" s="25" t="s">
        <v>115</v>
      </c>
      <c r="AA5" s="25" t="s">
        <v>271</v>
      </c>
      <c r="AB5" s="25" t="s">
        <v>272</v>
      </c>
      <c r="AC5" s="25" t="s">
        <v>115</v>
      </c>
      <c r="AD5" s="25" t="s">
        <v>115</v>
      </c>
      <c r="AE5" s="25" t="s">
        <v>272</v>
      </c>
      <c r="AF5" s="25" t="s">
        <v>271</v>
      </c>
      <c r="AG5" s="150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0.23626794102621171</v>
      </c>
      <c r="E6" s="200">
        <v>0.21</v>
      </c>
      <c r="F6" s="200">
        <v>0.22999999999999998</v>
      </c>
      <c r="G6" s="200">
        <v>0.21299999999999999</v>
      </c>
      <c r="H6" s="200">
        <v>0.223</v>
      </c>
      <c r="I6" s="200">
        <v>0.219</v>
      </c>
      <c r="J6" s="200">
        <v>0.22134868571428568</v>
      </c>
      <c r="K6" s="200">
        <v>0.221</v>
      </c>
      <c r="L6" s="200">
        <v>0.23699999999999999</v>
      </c>
      <c r="M6" s="200">
        <v>0.22201000000000001</v>
      </c>
      <c r="N6" s="200">
        <v>0.22</v>
      </c>
      <c r="O6" s="200">
        <v>0.222</v>
      </c>
      <c r="P6" s="200">
        <v>0.20599999999999999</v>
      </c>
      <c r="Q6" s="200">
        <v>0.19800000000000001</v>
      </c>
      <c r="R6" s="200">
        <v>0.218</v>
      </c>
      <c r="S6" s="200">
        <v>0.219</v>
      </c>
      <c r="T6" s="200">
        <v>0.22500000000000001</v>
      </c>
      <c r="U6" s="200">
        <v>0.22</v>
      </c>
      <c r="V6" s="200">
        <v>0.219</v>
      </c>
      <c r="W6" s="200">
        <v>0.23</v>
      </c>
      <c r="X6" s="200">
        <v>0.222</v>
      </c>
      <c r="Y6" s="200">
        <v>0.21199999999999999</v>
      </c>
      <c r="Z6" s="200">
        <v>0.21</v>
      </c>
      <c r="AA6" s="200">
        <v>0.24</v>
      </c>
      <c r="AB6" s="200">
        <v>0.2</v>
      </c>
      <c r="AC6" s="200">
        <v>0.20599999999999999</v>
      </c>
      <c r="AD6" s="200">
        <v>0.22493202265911361</v>
      </c>
      <c r="AE6" s="201">
        <v>0.191</v>
      </c>
      <c r="AF6" s="200">
        <v>0.22</v>
      </c>
      <c r="AG6" s="202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0.22495192848226636</v>
      </c>
      <c r="E7" s="23">
        <v>0.21</v>
      </c>
      <c r="F7" s="23">
        <v>0.23499999999999999</v>
      </c>
      <c r="G7" s="23">
        <v>0.21199999999999999</v>
      </c>
      <c r="H7" s="23">
        <v>0.22</v>
      </c>
      <c r="I7" s="23">
        <v>0.22600000000000001</v>
      </c>
      <c r="J7" s="23">
        <v>0.21941850000000002</v>
      </c>
      <c r="K7" s="23">
        <v>0.224</v>
      </c>
      <c r="L7" s="23">
        <v>0.22900000000000001</v>
      </c>
      <c r="M7" s="23">
        <v>0.23462</v>
      </c>
      <c r="N7" s="23">
        <v>0.221</v>
      </c>
      <c r="O7" s="23">
        <v>0.22900000000000001</v>
      </c>
      <c r="P7" s="23">
        <v>0.20699999999999999</v>
      </c>
      <c r="Q7" s="23">
        <v>0.22700000000000001</v>
      </c>
      <c r="R7" s="23">
        <v>0.221</v>
      </c>
      <c r="S7" s="23">
        <v>0.224</v>
      </c>
      <c r="T7" s="23">
        <v>0.22800000000000001</v>
      </c>
      <c r="U7" s="23">
        <v>0.222</v>
      </c>
      <c r="V7" s="23">
        <v>0.20799999999999999</v>
      </c>
      <c r="W7" s="23">
        <v>0.23</v>
      </c>
      <c r="X7" s="23">
        <v>0.22</v>
      </c>
      <c r="Y7" s="23">
        <v>0.22900000000000001</v>
      </c>
      <c r="Z7" s="23">
        <v>0.2</v>
      </c>
      <c r="AA7" s="23">
        <v>0.23</v>
      </c>
      <c r="AB7" s="23">
        <v>0.2</v>
      </c>
      <c r="AC7" s="23">
        <v>0.217</v>
      </c>
      <c r="AD7" s="23">
        <v>0.23244028980679543</v>
      </c>
      <c r="AE7" s="206">
        <v>0.20799999999999999</v>
      </c>
      <c r="AF7" s="23">
        <v>0.22</v>
      </c>
      <c r="AG7" s="202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0.23368439579832623</v>
      </c>
      <c r="E8" s="23">
        <v>0.21</v>
      </c>
      <c r="F8" s="23">
        <v>0.23249999999999998</v>
      </c>
      <c r="G8" s="23">
        <v>0.21</v>
      </c>
      <c r="H8" s="23">
        <v>0.222</v>
      </c>
      <c r="I8" s="23">
        <v>0.222</v>
      </c>
      <c r="J8" s="23">
        <v>0.2183717</v>
      </c>
      <c r="K8" s="23">
        <v>0.22999999999999998</v>
      </c>
      <c r="L8" s="23">
        <v>0.23300000000000001</v>
      </c>
      <c r="M8" s="23">
        <v>0.22006999999999999</v>
      </c>
      <c r="N8" s="23">
        <v>0.221</v>
      </c>
      <c r="O8" s="23">
        <v>0.22700000000000001</v>
      </c>
      <c r="P8" s="23">
        <v>0.216</v>
      </c>
      <c r="Q8" s="23">
        <v>0.21199999999999999</v>
      </c>
      <c r="R8" s="23">
        <v>0.218</v>
      </c>
      <c r="S8" s="23">
        <v>0.222</v>
      </c>
      <c r="T8" s="23">
        <v>0.221</v>
      </c>
      <c r="U8" s="23">
        <v>0.222</v>
      </c>
      <c r="V8" s="23">
        <v>0.21299999999999999</v>
      </c>
      <c r="W8" s="23">
        <v>0.22</v>
      </c>
      <c r="X8" s="23">
        <v>0.23100000000000001</v>
      </c>
      <c r="Y8" s="23">
        <v>0.218</v>
      </c>
      <c r="Z8" s="23">
        <v>0.2</v>
      </c>
      <c r="AA8" s="23">
        <v>0.24</v>
      </c>
      <c r="AB8" s="23">
        <v>0.24</v>
      </c>
      <c r="AC8" s="23">
        <v>0.21</v>
      </c>
      <c r="AD8" s="23">
        <v>0.22190603132289236</v>
      </c>
      <c r="AE8" s="206">
        <v>0.20100000000000001</v>
      </c>
      <c r="AF8" s="23">
        <v>0.22</v>
      </c>
      <c r="AG8" s="202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0.23279110190133695</v>
      </c>
      <c r="E9" s="23">
        <v>0.21</v>
      </c>
      <c r="F9" s="23">
        <v>0.24</v>
      </c>
      <c r="G9" s="23">
        <v>0.214</v>
      </c>
      <c r="H9" s="23">
        <v>0.22500000000000001</v>
      </c>
      <c r="I9" s="23">
        <v>0.217</v>
      </c>
      <c r="J9" s="23">
        <v>0.22241571428571424</v>
      </c>
      <c r="K9" s="23">
        <v>0.22</v>
      </c>
      <c r="L9" s="23">
        <v>0.23699999999999999</v>
      </c>
      <c r="M9" s="23">
        <v>0.21618999999999999</v>
      </c>
      <c r="N9" s="23">
        <v>0.222</v>
      </c>
      <c r="O9" s="23">
        <v>0.23699999999999999</v>
      </c>
      <c r="P9" s="23">
        <v>0.21199999999999999</v>
      </c>
      <c r="Q9" s="23">
        <v>0.21199999999999999</v>
      </c>
      <c r="R9" s="23">
        <v>0.20899999999999999</v>
      </c>
      <c r="S9" s="23">
        <v>0.222</v>
      </c>
      <c r="T9" s="23">
        <v>0.22600000000000001</v>
      </c>
      <c r="U9" s="23">
        <v>0.223</v>
      </c>
      <c r="V9" s="23">
        <v>0.217</v>
      </c>
      <c r="W9" s="23">
        <v>0.23</v>
      </c>
      <c r="X9" s="23">
        <v>0.224</v>
      </c>
      <c r="Y9" s="23">
        <v>0.221</v>
      </c>
      <c r="Z9" s="23">
        <v>0.21</v>
      </c>
      <c r="AA9" s="23">
        <v>0.24</v>
      </c>
      <c r="AB9" s="23">
        <v>0.22</v>
      </c>
      <c r="AC9" s="23">
        <v>0.20599999999999999</v>
      </c>
      <c r="AD9" s="23">
        <v>0.23093179546968684</v>
      </c>
      <c r="AE9" s="206">
        <v>0.20200000000000001</v>
      </c>
      <c r="AF9" s="23">
        <v>0.21</v>
      </c>
      <c r="AG9" s="202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0.22115908106834781</v>
      </c>
      <c r="BN9" s="27"/>
    </row>
    <row r="10" spans="1:66">
      <c r="A10" s="29"/>
      <c r="B10" s="19">
        <v>1</v>
      </c>
      <c r="C10" s="9">
        <v>5</v>
      </c>
      <c r="D10" s="205">
        <v>0.25028424494798124</v>
      </c>
      <c r="E10" s="23">
        <v>0.22</v>
      </c>
      <c r="F10" s="23">
        <v>0.22999999999999998</v>
      </c>
      <c r="G10" s="23">
        <v>0.20499999999999999</v>
      </c>
      <c r="H10" s="23">
        <v>0.221</v>
      </c>
      <c r="I10" s="23">
        <v>0.23799999999999999</v>
      </c>
      <c r="J10" s="23">
        <v>0.2171150857142857</v>
      </c>
      <c r="K10" s="23">
        <v>0.23300000000000001</v>
      </c>
      <c r="L10" s="23">
        <v>0.23499999999999999</v>
      </c>
      <c r="M10" s="23">
        <v>0.22684999999999997</v>
      </c>
      <c r="N10" s="23">
        <v>0.221</v>
      </c>
      <c r="O10" s="23">
        <v>0.23100000000000001</v>
      </c>
      <c r="P10" s="23">
        <v>0.21099999999999999</v>
      </c>
      <c r="Q10" s="23">
        <v>0.22900000000000001</v>
      </c>
      <c r="R10" s="23">
        <v>0.219</v>
      </c>
      <c r="S10" s="23">
        <v>0.222</v>
      </c>
      <c r="T10" s="23">
        <v>0.22700000000000001</v>
      </c>
      <c r="U10" s="23">
        <v>0.22</v>
      </c>
      <c r="V10" s="23">
        <v>0.20799999999999999</v>
      </c>
      <c r="W10" s="23">
        <v>0.22</v>
      </c>
      <c r="X10" s="23">
        <v>0.222</v>
      </c>
      <c r="Y10" s="23">
        <v>0.224</v>
      </c>
      <c r="Z10" s="23">
        <v>0.22</v>
      </c>
      <c r="AA10" s="23">
        <v>0.23</v>
      </c>
      <c r="AB10" s="23">
        <v>0.21</v>
      </c>
      <c r="AC10" s="23">
        <v>0.20599999999999999</v>
      </c>
      <c r="AD10" s="23">
        <v>0.22135667888074612</v>
      </c>
      <c r="AE10" s="206">
        <v>0.20499999999999999</v>
      </c>
      <c r="AF10" s="23">
        <v>0.23</v>
      </c>
      <c r="AG10" s="202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05">
        <v>0.25456986834140216</v>
      </c>
      <c r="E11" s="23">
        <v>0.22</v>
      </c>
      <c r="F11" s="23">
        <v>0.23249999999999998</v>
      </c>
      <c r="G11" s="23">
        <v>0.214</v>
      </c>
      <c r="H11" s="23">
        <v>0.216</v>
      </c>
      <c r="I11" s="23">
        <v>0.22600000000000001</v>
      </c>
      <c r="J11" s="23">
        <v>0.21903085714285711</v>
      </c>
      <c r="K11" s="23">
        <v>0.22900000000000001</v>
      </c>
      <c r="L11" s="23">
        <v>0.24099999999999999</v>
      </c>
      <c r="M11" s="23">
        <v>0.22782999999999998</v>
      </c>
      <c r="N11" s="23">
        <v>0.215</v>
      </c>
      <c r="O11" s="23">
        <v>0.23400000000000001</v>
      </c>
      <c r="P11" s="23">
        <v>0.21199999999999999</v>
      </c>
      <c r="Q11" s="23">
        <v>0.20899999999999999</v>
      </c>
      <c r="R11" s="23">
        <v>0.217</v>
      </c>
      <c r="S11" s="23">
        <v>0.23300000000000001</v>
      </c>
      <c r="T11" s="23">
        <v>0.222</v>
      </c>
      <c r="U11" s="23">
        <v>0.22600000000000001</v>
      </c>
      <c r="V11" s="23">
        <v>0.21099999999999999</v>
      </c>
      <c r="W11" s="23">
        <v>0.22</v>
      </c>
      <c r="X11" s="23">
        <v>0.22</v>
      </c>
      <c r="Y11" s="23">
        <v>0.21</v>
      </c>
      <c r="Z11" s="23">
        <v>0.22</v>
      </c>
      <c r="AA11" s="23">
        <v>0.24</v>
      </c>
      <c r="AB11" s="23">
        <v>0.23</v>
      </c>
      <c r="AC11" s="23">
        <v>0.20599999999999999</v>
      </c>
      <c r="AD11" s="23">
        <v>0.22193377207597464</v>
      </c>
      <c r="AE11" s="206">
        <v>0.20399999999999999</v>
      </c>
      <c r="AF11" s="23">
        <v>0.23</v>
      </c>
      <c r="AG11" s="202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0.22040692142253396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02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0.22567911125065174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02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0.2221212434101747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02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0.22317761006310971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02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0.23698373689698027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02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0.22464162815548383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02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0.23680539342700241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02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0.24101207729699148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02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0.23871948847466895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02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0.24242742725120173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02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0.23908547315992326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02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0.22532982343540278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02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0.22056992012636789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02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0.23969712799766357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02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273</v>
      </c>
      <c r="C26" s="12"/>
      <c r="D26" s="207">
        <v>0.23346032314328405</v>
      </c>
      <c r="E26" s="207">
        <v>0.21333333333333335</v>
      </c>
      <c r="F26" s="207">
        <v>0.23333333333333331</v>
      </c>
      <c r="G26" s="207">
        <v>0.21133333333333335</v>
      </c>
      <c r="H26" s="207">
        <v>0.22116666666666665</v>
      </c>
      <c r="I26" s="207">
        <v>0.22466666666666665</v>
      </c>
      <c r="J26" s="207">
        <v>0.21961675714285714</v>
      </c>
      <c r="K26" s="207">
        <v>0.22616666666666671</v>
      </c>
      <c r="L26" s="207">
        <v>0.23533333333333331</v>
      </c>
      <c r="M26" s="207">
        <v>0.22459499999999999</v>
      </c>
      <c r="N26" s="207">
        <v>0.22</v>
      </c>
      <c r="O26" s="207">
        <v>0.23</v>
      </c>
      <c r="P26" s="207">
        <v>0.21066666666666667</v>
      </c>
      <c r="Q26" s="207">
        <v>0.21450000000000002</v>
      </c>
      <c r="R26" s="207">
        <v>0.217</v>
      </c>
      <c r="S26" s="207">
        <v>0.22366666666666668</v>
      </c>
      <c r="T26" s="207">
        <v>0.22483333333333333</v>
      </c>
      <c r="U26" s="207">
        <v>0.22216666666666665</v>
      </c>
      <c r="V26" s="207">
        <v>0.21266666666666667</v>
      </c>
      <c r="W26" s="207">
        <v>0.22500000000000001</v>
      </c>
      <c r="X26" s="207">
        <v>0.22316666666666665</v>
      </c>
      <c r="Y26" s="207">
        <v>0.219</v>
      </c>
      <c r="Z26" s="207">
        <v>0.21</v>
      </c>
      <c r="AA26" s="207">
        <v>0.23666666666666666</v>
      </c>
      <c r="AB26" s="207">
        <v>0.21666666666666667</v>
      </c>
      <c r="AC26" s="207">
        <v>0.20849999999999999</v>
      </c>
      <c r="AD26" s="207">
        <v>0.22558343170253484</v>
      </c>
      <c r="AE26" s="207">
        <v>0.20183333333333334</v>
      </c>
      <c r="AF26" s="207">
        <v>0.22166666666666668</v>
      </c>
      <c r="AG26" s="202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274</v>
      </c>
      <c r="C27" s="28"/>
      <c r="D27" s="23">
        <v>0.23497616841226898</v>
      </c>
      <c r="E27" s="23">
        <v>0.21</v>
      </c>
      <c r="F27" s="23">
        <v>0.23249999999999998</v>
      </c>
      <c r="G27" s="23">
        <v>0.21249999999999999</v>
      </c>
      <c r="H27" s="23">
        <v>0.2215</v>
      </c>
      <c r="I27" s="23">
        <v>0.224</v>
      </c>
      <c r="J27" s="23">
        <v>0.21922467857142858</v>
      </c>
      <c r="K27" s="23">
        <v>0.22650000000000001</v>
      </c>
      <c r="L27" s="23">
        <v>0.23599999999999999</v>
      </c>
      <c r="M27" s="23">
        <v>0.22442999999999999</v>
      </c>
      <c r="N27" s="23">
        <v>0.221</v>
      </c>
      <c r="O27" s="23">
        <v>0.23</v>
      </c>
      <c r="P27" s="23">
        <v>0.21149999999999999</v>
      </c>
      <c r="Q27" s="23">
        <v>0.21199999999999999</v>
      </c>
      <c r="R27" s="23">
        <v>0.218</v>
      </c>
      <c r="S27" s="23">
        <v>0.222</v>
      </c>
      <c r="T27" s="23">
        <v>0.22550000000000001</v>
      </c>
      <c r="U27" s="23">
        <v>0.222</v>
      </c>
      <c r="V27" s="23">
        <v>0.21199999999999999</v>
      </c>
      <c r="W27" s="23">
        <v>0.22500000000000001</v>
      </c>
      <c r="X27" s="23">
        <v>0.222</v>
      </c>
      <c r="Y27" s="23">
        <v>0.2195</v>
      </c>
      <c r="Z27" s="23">
        <v>0.21</v>
      </c>
      <c r="AA27" s="23">
        <v>0.24</v>
      </c>
      <c r="AB27" s="23">
        <v>0.215</v>
      </c>
      <c r="AC27" s="23">
        <v>0.20599999999999999</v>
      </c>
      <c r="AD27" s="23">
        <v>0.22343289736754413</v>
      </c>
      <c r="AE27" s="23">
        <v>0.20300000000000001</v>
      </c>
      <c r="AF27" s="23">
        <v>0.22</v>
      </c>
      <c r="AG27" s="202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275</v>
      </c>
      <c r="C28" s="28"/>
      <c r="D28" s="23">
        <v>9.8514116811788208E-3</v>
      </c>
      <c r="E28" s="23">
        <v>5.1639777949432277E-3</v>
      </c>
      <c r="F28" s="23">
        <v>3.7638632635454083E-3</v>
      </c>
      <c r="G28" s="23">
        <v>3.4448028487370197E-3</v>
      </c>
      <c r="H28" s="23">
        <v>3.0605010483034773E-3</v>
      </c>
      <c r="I28" s="23">
        <v>7.4744007563594429E-3</v>
      </c>
      <c r="J28" s="23">
        <v>1.9506332097186006E-3</v>
      </c>
      <c r="K28" s="23">
        <v>5.2694085689635678E-3</v>
      </c>
      <c r="L28" s="23">
        <v>4.0824829046386219E-3</v>
      </c>
      <c r="M28" s="23">
        <v>6.5399197242779631E-3</v>
      </c>
      <c r="N28" s="23">
        <v>2.5298221281347057E-3</v>
      </c>
      <c r="O28" s="23">
        <v>5.2915026221291789E-3</v>
      </c>
      <c r="P28" s="23">
        <v>3.6696957185394386E-3</v>
      </c>
      <c r="Q28" s="23">
        <v>1.1674759098157017E-2</v>
      </c>
      <c r="R28" s="23">
        <v>4.147288270665548E-3</v>
      </c>
      <c r="S28" s="23">
        <v>4.844240566555991E-3</v>
      </c>
      <c r="T28" s="23">
        <v>2.7868739954771331E-3</v>
      </c>
      <c r="U28" s="23">
        <v>2.228601953392906E-3</v>
      </c>
      <c r="V28" s="23">
        <v>4.589843860815606E-3</v>
      </c>
      <c r="W28" s="23">
        <v>5.4772255750516656E-3</v>
      </c>
      <c r="X28" s="23">
        <v>4.1190613817551564E-3</v>
      </c>
      <c r="Y28" s="23">
        <v>7.2111025509279851E-3</v>
      </c>
      <c r="Z28" s="23">
        <v>8.9442719099991543E-3</v>
      </c>
      <c r="AA28" s="23">
        <v>5.163977794943213E-3</v>
      </c>
      <c r="AB28" s="23">
        <v>1.6329931618554516E-2</v>
      </c>
      <c r="AC28" s="23">
        <v>4.460941604639097E-3</v>
      </c>
      <c r="AD28" s="23">
        <v>4.914357743348292E-3</v>
      </c>
      <c r="AE28" s="23">
        <v>5.8452259722500547E-3</v>
      </c>
      <c r="AF28" s="23">
        <v>7.5277265270908165E-3</v>
      </c>
      <c r="AG28" s="202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4.2197370193532244E-2</v>
      </c>
      <c r="E29" s="13">
        <v>2.4206145913796377E-2</v>
      </c>
      <c r="F29" s="13">
        <v>1.613084255805175E-2</v>
      </c>
      <c r="G29" s="13">
        <v>1.6300328937241416E-2</v>
      </c>
      <c r="H29" s="13">
        <v>1.383798514681301E-2</v>
      </c>
      <c r="I29" s="13">
        <v>3.3268846096555386E-2</v>
      </c>
      <c r="J29" s="13">
        <v>8.8819871265549428E-3</v>
      </c>
      <c r="K29" s="13">
        <v>2.3298785124378336E-2</v>
      </c>
      <c r="L29" s="13">
        <v>1.7347661067869499E-2</v>
      </c>
      <c r="M29" s="13">
        <v>2.9118723588138485E-2</v>
      </c>
      <c r="N29" s="13">
        <v>1.149919149152139E-2</v>
      </c>
      <c r="O29" s="13">
        <v>2.300653313969208E-2</v>
      </c>
      <c r="P29" s="13">
        <v>1.7419441701927715E-2</v>
      </c>
      <c r="Q29" s="13">
        <v>5.4427781343389353E-2</v>
      </c>
      <c r="R29" s="13">
        <v>1.9111927514587779E-2</v>
      </c>
      <c r="S29" s="13">
        <v>2.1658303576256293E-2</v>
      </c>
      <c r="T29" s="13">
        <v>1.2395288341632912E-2</v>
      </c>
      <c r="U29" s="13">
        <v>1.0031216594416682E-2</v>
      </c>
      <c r="V29" s="13">
        <v>2.1582337903521657E-2</v>
      </c>
      <c r="W29" s="13">
        <v>2.4343224778007402E-2</v>
      </c>
      <c r="X29" s="13">
        <v>1.8457332554541402E-2</v>
      </c>
      <c r="Y29" s="13">
        <v>3.2927408908346965E-2</v>
      </c>
      <c r="Z29" s="13">
        <v>4.2591770999995976E-2</v>
      </c>
      <c r="AA29" s="13">
        <v>2.1819624485675548E-2</v>
      </c>
      <c r="AB29" s="13">
        <v>7.5368915162559294E-2</v>
      </c>
      <c r="AC29" s="13">
        <v>2.1395403379564016E-2</v>
      </c>
      <c r="AD29" s="13">
        <v>2.1785100555738509E-2</v>
      </c>
      <c r="AE29" s="13">
        <v>2.8960657170520501E-2</v>
      </c>
      <c r="AF29" s="13">
        <v>3.395966854326684E-2</v>
      </c>
      <c r="AG29" s="150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5.5621691026716658E-2</v>
      </c>
      <c r="E30" s="13">
        <v>-3.5385152159300048E-2</v>
      </c>
      <c r="F30" s="13">
        <v>5.504748982576535E-2</v>
      </c>
      <c r="G30" s="13">
        <v>-4.4428416357806588E-2</v>
      </c>
      <c r="H30" s="13">
        <v>3.4299284850547451E-5</v>
      </c>
      <c r="I30" s="13">
        <v>1.5860011632236937E-2</v>
      </c>
      <c r="J30" s="13">
        <v>-6.9738213689449768E-3</v>
      </c>
      <c r="K30" s="13">
        <v>2.264245978111723E-2</v>
      </c>
      <c r="L30" s="13">
        <v>6.409075402427189E-2</v>
      </c>
      <c r="M30" s="13">
        <v>1.5535961331790471E-2</v>
      </c>
      <c r="N30" s="13">
        <v>-5.2409381642781749E-3</v>
      </c>
      <c r="O30" s="13">
        <v>3.9975382828254524E-2</v>
      </c>
      <c r="P30" s="13">
        <v>-4.7442837757308842E-2</v>
      </c>
      <c r="Q30" s="13">
        <v>-3.0109914710171215E-2</v>
      </c>
      <c r="R30" s="13">
        <v>-1.8805834462038096E-2</v>
      </c>
      <c r="S30" s="13">
        <v>1.1338379532983778E-2</v>
      </c>
      <c r="T30" s="13">
        <v>1.66136169821125E-2</v>
      </c>
      <c r="U30" s="13">
        <v>4.5559313841037063E-3</v>
      </c>
      <c r="V30" s="13">
        <v>-3.8399573558802302E-2</v>
      </c>
      <c r="W30" s="13">
        <v>1.7367222331988286E-2</v>
      </c>
      <c r="X30" s="13">
        <v>9.0775634833570873E-3</v>
      </c>
      <c r="Y30" s="13">
        <v>-9.7625702635315559E-3</v>
      </c>
      <c r="Z30" s="13">
        <v>-5.0457259156811096E-2</v>
      </c>
      <c r="AA30" s="13">
        <v>7.0119596823276398E-2</v>
      </c>
      <c r="AB30" s="13">
        <v>-2.0313045161789112E-2</v>
      </c>
      <c r="AC30" s="13">
        <v>-5.7239707305690946E-2</v>
      </c>
      <c r="AD30" s="13">
        <v>2.0005285845891674E-2</v>
      </c>
      <c r="AE30" s="13">
        <v>-8.7383921300712819E-2</v>
      </c>
      <c r="AF30" s="13">
        <v>2.2951153344772379E-3</v>
      </c>
      <c r="AG30" s="150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1.19</v>
      </c>
      <c r="F31" s="44">
        <v>1.75</v>
      </c>
      <c r="G31" s="44">
        <v>1.48</v>
      </c>
      <c r="H31" s="44">
        <v>0.04</v>
      </c>
      <c r="I31" s="44">
        <v>0.48</v>
      </c>
      <c r="J31" s="44">
        <v>0.26</v>
      </c>
      <c r="K31" s="44">
        <v>0.7</v>
      </c>
      <c r="L31" s="44">
        <v>2.0499999999999998</v>
      </c>
      <c r="M31" s="44">
        <v>0.47</v>
      </c>
      <c r="N31" s="44">
        <v>0.21</v>
      </c>
      <c r="O31" s="44">
        <v>1.26</v>
      </c>
      <c r="P31" s="44">
        <v>1.58</v>
      </c>
      <c r="Q31" s="44">
        <v>1.02</v>
      </c>
      <c r="R31" s="44">
        <v>0.65</v>
      </c>
      <c r="S31" s="44">
        <v>0.33</v>
      </c>
      <c r="T31" s="44">
        <v>0.5</v>
      </c>
      <c r="U31" s="44">
        <v>0.11</v>
      </c>
      <c r="V31" s="44">
        <v>1.29</v>
      </c>
      <c r="W31" s="44">
        <v>0.53</v>
      </c>
      <c r="X31" s="44">
        <v>0.26</v>
      </c>
      <c r="Y31" s="44">
        <v>0.36</v>
      </c>
      <c r="Z31" s="44">
        <v>1.68</v>
      </c>
      <c r="AA31" s="44">
        <v>2.2400000000000002</v>
      </c>
      <c r="AB31" s="44">
        <v>0.7</v>
      </c>
      <c r="AC31" s="44">
        <v>1.9</v>
      </c>
      <c r="AD31" s="44">
        <v>0.61</v>
      </c>
      <c r="AE31" s="44">
        <v>2.88</v>
      </c>
      <c r="AF31" s="44">
        <v>0.04</v>
      </c>
      <c r="AG31" s="150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F25">
    <cfRule type="expression" dxfId="32" priority="3">
      <formula>AND($B6&lt;&gt;$B5,NOT(ISBLANK(INDIRECT(Anlyt_LabRefThisCol))))</formula>
    </cfRule>
  </conditionalFormatting>
  <conditionalFormatting sqref="C2:AF31">
    <cfRule type="expression" dxfId="31" priority="1" stopIfTrue="1">
      <formula>AND(ISBLANK(INDIRECT(Anlyt_LabRefLastCol)),ISBLANK(INDIRECT(Anlyt_LabRefThisCol)))</formula>
    </cfRule>
    <cfRule type="expression" dxfId="3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E9599-B499-446A-8373-ED5CB6BD3B52}">
  <sheetPr codeName="Sheet12"/>
  <dimension ref="A1:BN101"/>
  <sheetViews>
    <sheetView zoomScale="85" zoomScaleNormal="85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7" width="11.28515625" style="2" bestFit="1" customWidth="1"/>
    <col min="28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467</v>
      </c>
      <c r="BM1" s="27" t="s">
        <v>66</v>
      </c>
    </row>
    <row r="2" spans="1:66" ht="15">
      <c r="A2" s="24" t="s">
        <v>97</v>
      </c>
      <c r="B2" s="18" t="s">
        <v>110</v>
      </c>
      <c r="C2" s="15" t="s">
        <v>111</v>
      </c>
      <c r="D2" s="14" t="s">
        <v>236</v>
      </c>
      <c r="E2" s="16" t="s">
        <v>236</v>
      </c>
      <c r="F2" s="17" t="s">
        <v>236</v>
      </c>
      <c r="G2" s="17" t="s">
        <v>236</v>
      </c>
      <c r="H2" s="17" t="s">
        <v>236</v>
      </c>
      <c r="I2" s="17" t="s">
        <v>236</v>
      </c>
      <c r="J2" s="17" t="s">
        <v>236</v>
      </c>
      <c r="K2" s="17" t="s">
        <v>236</v>
      </c>
      <c r="L2" s="17" t="s">
        <v>236</v>
      </c>
      <c r="M2" s="17" t="s">
        <v>236</v>
      </c>
      <c r="N2" s="17" t="s">
        <v>236</v>
      </c>
      <c r="O2" s="17" t="s">
        <v>236</v>
      </c>
      <c r="P2" s="17" t="s">
        <v>236</v>
      </c>
      <c r="Q2" s="17" t="s">
        <v>236</v>
      </c>
      <c r="R2" s="17" t="s">
        <v>236</v>
      </c>
      <c r="S2" s="17" t="s">
        <v>236</v>
      </c>
      <c r="T2" s="17" t="s">
        <v>236</v>
      </c>
      <c r="U2" s="17" t="s">
        <v>236</v>
      </c>
      <c r="V2" s="17" t="s">
        <v>236</v>
      </c>
      <c r="W2" s="17" t="s">
        <v>236</v>
      </c>
      <c r="X2" s="17" t="s">
        <v>236</v>
      </c>
      <c r="Y2" s="17" t="s">
        <v>236</v>
      </c>
      <c r="Z2" s="17" t="s">
        <v>236</v>
      </c>
      <c r="AA2" s="17" t="s">
        <v>236</v>
      </c>
      <c r="AB2" s="150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7" t="s">
        <v>238</v>
      </c>
      <c r="E3" s="148" t="s">
        <v>239</v>
      </c>
      <c r="F3" s="149" t="s">
        <v>240</v>
      </c>
      <c r="G3" s="149" t="s">
        <v>241</v>
      </c>
      <c r="H3" s="149" t="s">
        <v>242</v>
      </c>
      <c r="I3" s="149" t="s">
        <v>243</v>
      </c>
      <c r="J3" s="149" t="s">
        <v>245</v>
      </c>
      <c r="K3" s="149" t="s">
        <v>246</v>
      </c>
      <c r="L3" s="149" t="s">
        <v>247</v>
      </c>
      <c r="M3" s="149" t="s">
        <v>249</v>
      </c>
      <c r="N3" s="149" t="s">
        <v>250</v>
      </c>
      <c r="O3" s="149" t="s">
        <v>251</v>
      </c>
      <c r="P3" s="149" t="s">
        <v>252</v>
      </c>
      <c r="Q3" s="149" t="s">
        <v>253</v>
      </c>
      <c r="R3" s="149" t="s">
        <v>254</v>
      </c>
      <c r="S3" s="149" t="s">
        <v>255</v>
      </c>
      <c r="T3" s="149" t="s">
        <v>256</v>
      </c>
      <c r="U3" s="149" t="s">
        <v>257</v>
      </c>
      <c r="V3" s="149" t="s">
        <v>259</v>
      </c>
      <c r="W3" s="149" t="s">
        <v>261</v>
      </c>
      <c r="X3" s="149" t="s">
        <v>262</v>
      </c>
      <c r="Y3" s="149" t="s">
        <v>264</v>
      </c>
      <c r="Z3" s="149" t="s">
        <v>265</v>
      </c>
      <c r="AA3" s="149" t="s">
        <v>266</v>
      </c>
      <c r="AB3" s="150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3</v>
      </c>
    </row>
    <row r="4" spans="1:66">
      <c r="A4" s="29"/>
      <c r="B4" s="19"/>
      <c r="C4" s="9"/>
      <c r="D4" s="9" t="s">
        <v>113</v>
      </c>
      <c r="E4" s="10" t="s">
        <v>279</v>
      </c>
      <c r="F4" s="11" t="s">
        <v>279</v>
      </c>
      <c r="G4" s="11" t="s">
        <v>280</v>
      </c>
      <c r="H4" s="11" t="s">
        <v>280</v>
      </c>
      <c r="I4" s="11" t="s">
        <v>280</v>
      </c>
      <c r="J4" s="11" t="s">
        <v>280</v>
      </c>
      <c r="K4" s="11" t="s">
        <v>280</v>
      </c>
      <c r="L4" s="11" t="s">
        <v>279</v>
      </c>
      <c r="M4" s="11" t="s">
        <v>279</v>
      </c>
      <c r="N4" s="11" t="s">
        <v>280</v>
      </c>
      <c r="O4" s="11" t="s">
        <v>280</v>
      </c>
      <c r="P4" s="11" t="s">
        <v>280</v>
      </c>
      <c r="Q4" s="11" t="s">
        <v>280</v>
      </c>
      <c r="R4" s="11" t="s">
        <v>280</v>
      </c>
      <c r="S4" s="11" t="s">
        <v>280</v>
      </c>
      <c r="T4" s="11" t="s">
        <v>279</v>
      </c>
      <c r="U4" s="11" t="s">
        <v>279</v>
      </c>
      <c r="V4" s="11" t="s">
        <v>279</v>
      </c>
      <c r="W4" s="11" t="s">
        <v>279</v>
      </c>
      <c r="X4" s="11" t="s">
        <v>279</v>
      </c>
      <c r="Y4" s="11" t="s">
        <v>280</v>
      </c>
      <c r="Z4" s="11" t="s">
        <v>279</v>
      </c>
      <c r="AA4" s="11" t="s">
        <v>281</v>
      </c>
      <c r="AB4" s="150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6" t="s">
        <v>269</v>
      </c>
      <c r="E5" s="25" t="s">
        <v>115</v>
      </c>
      <c r="F5" s="25" t="s">
        <v>271</v>
      </c>
      <c r="G5" s="25" t="s">
        <v>272</v>
      </c>
      <c r="H5" s="25" t="s">
        <v>272</v>
      </c>
      <c r="I5" s="25" t="s">
        <v>116</v>
      </c>
      <c r="J5" s="25" t="s">
        <v>115</v>
      </c>
      <c r="K5" s="25" t="s">
        <v>116</v>
      </c>
      <c r="L5" s="25" t="s">
        <v>115</v>
      </c>
      <c r="M5" s="25" t="s">
        <v>115</v>
      </c>
      <c r="N5" s="25" t="s">
        <v>282</v>
      </c>
      <c r="O5" s="25" t="s">
        <v>116</v>
      </c>
      <c r="P5" s="25" t="s">
        <v>116</v>
      </c>
      <c r="Q5" s="25" t="s">
        <v>116</v>
      </c>
      <c r="R5" s="25" t="s">
        <v>116</v>
      </c>
      <c r="S5" s="25" t="s">
        <v>116</v>
      </c>
      <c r="T5" s="25" t="s">
        <v>282</v>
      </c>
      <c r="U5" s="25" t="s">
        <v>116</v>
      </c>
      <c r="V5" s="25" t="s">
        <v>282</v>
      </c>
      <c r="W5" s="25" t="s">
        <v>271</v>
      </c>
      <c r="X5" s="25" t="s">
        <v>271</v>
      </c>
      <c r="Y5" s="25" t="s">
        <v>116</v>
      </c>
      <c r="Z5" s="25" t="s">
        <v>271</v>
      </c>
      <c r="AA5" s="25" t="s">
        <v>116</v>
      </c>
      <c r="AB5" s="150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199">
        <v>0.23626794102621171</v>
      </c>
      <c r="E6" s="200">
        <v>0.21</v>
      </c>
      <c r="F6" s="200">
        <v>0.20314999999999994</v>
      </c>
      <c r="G6" s="200">
        <v>0.20800000000000002</v>
      </c>
      <c r="H6" s="200">
        <v>0.20809999999999998</v>
      </c>
      <c r="I6" s="200">
        <v>0.222</v>
      </c>
      <c r="J6" s="200">
        <v>0.19999999999999998</v>
      </c>
      <c r="K6" s="208">
        <v>0.15</v>
      </c>
      <c r="L6" s="200">
        <v>0.219</v>
      </c>
      <c r="M6" s="200">
        <v>0.2</v>
      </c>
      <c r="N6" s="200">
        <v>0.21400000000000002</v>
      </c>
      <c r="O6" s="200">
        <v>0.24</v>
      </c>
      <c r="P6" s="200">
        <v>0.21</v>
      </c>
      <c r="Q6" s="200">
        <v>0.22</v>
      </c>
      <c r="R6" s="200">
        <v>0.22</v>
      </c>
      <c r="S6" s="200">
        <v>0.21</v>
      </c>
      <c r="T6" s="200">
        <v>0.21</v>
      </c>
      <c r="U6" s="201">
        <v>0.35</v>
      </c>
      <c r="V6" s="200">
        <v>0.2</v>
      </c>
      <c r="W6" s="200">
        <v>0.18</v>
      </c>
      <c r="X6" s="200">
        <v>0.24400000000000002</v>
      </c>
      <c r="Y6" s="200">
        <v>0.19288996494670563</v>
      </c>
      <c r="Z6" s="208">
        <v>0.17</v>
      </c>
      <c r="AA6" s="208">
        <v>0.26</v>
      </c>
      <c r="AB6" s="202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05">
        <v>0.22495192848226636</v>
      </c>
      <c r="E7" s="23">
        <v>0.2</v>
      </c>
      <c r="F7" s="23">
        <v>0.20016249999999997</v>
      </c>
      <c r="G7" s="23">
        <v>0.19190000000000002</v>
      </c>
      <c r="H7" s="23">
        <v>0.21190000000000001</v>
      </c>
      <c r="I7" s="23">
        <v>0.224</v>
      </c>
      <c r="J7" s="23">
        <v>0.19899999999999998</v>
      </c>
      <c r="K7" s="206">
        <v>0.17</v>
      </c>
      <c r="L7" s="23">
        <v>0.218</v>
      </c>
      <c r="M7" s="23">
        <v>0.2</v>
      </c>
      <c r="N7" s="23">
        <v>0.22900000000000001</v>
      </c>
      <c r="O7" s="23">
        <v>0.24</v>
      </c>
      <c r="P7" s="23">
        <v>0.21</v>
      </c>
      <c r="Q7" s="23">
        <v>0.22</v>
      </c>
      <c r="R7" s="23">
        <v>0.21</v>
      </c>
      <c r="S7" s="23">
        <v>0.22</v>
      </c>
      <c r="T7" s="23">
        <v>0.19</v>
      </c>
      <c r="U7" s="206" t="s">
        <v>105</v>
      </c>
      <c r="V7" s="23">
        <v>0.2</v>
      </c>
      <c r="W7" s="23">
        <v>0.19</v>
      </c>
      <c r="X7" s="23">
        <v>0.23960000000000001</v>
      </c>
      <c r="Y7" s="23">
        <v>0.18476374772017654</v>
      </c>
      <c r="Z7" s="206">
        <v>0.154</v>
      </c>
      <c r="AA7" s="206">
        <v>0.24</v>
      </c>
      <c r="AB7" s="202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 t="e">
        <v>#N/A</v>
      </c>
    </row>
    <row r="8" spans="1:66">
      <c r="A8" s="29"/>
      <c r="B8" s="19">
        <v>1</v>
      </c>
      <c r="C8" s="9">
        <v>3</v>
      </c>
      <c r="D8" s="205">
        <v>0.23368439579832623</v>
      </c>
      <c r="E8" s="23">
        <v>0.2</v>
      </c>
      <c r="F8" s="23">
        <v>0.24198749999999994</v>
      </c>
      <c r="G8" s="23">
        <v>0.221</v>
      </c>
      <c r="H8" s="23">
        <v>0.21219999999999997</v>
      </c>
      <c r="I8" s="23">
        <v>0.222</v>
      </c>
      <c r="J8" s="23">
        <v>0.20699999999999999</v>
      </c>
      <c r="K8" s="206">
        <v>0.14000000000000001</v>
      </c>
      <c r="L8" s="23">
        <v>0.21299999999999999</v>
      </c>
      <c r="M8" s="23">
        <v>0.2</v>
      </c>
      <c r="N8" s="23">
        <v>0.193</v>
      </c>
      <c r="O8" s="23">
        <v>0.19</v>
      </c>
      <c r="P8" s="23">
        <v>0.21</v>
      </c>
      <c r="Q8" s="23">
        <v>0.23</v>
      </c>
      <c r="R8" s="23">
        <v>0.22</v>
      </c>
      <c r="S8" s="23">
        <v>0.21</v>
      </c>
      <c r="T8" s="23">
        <v>0.18</v>
      </c>
      <c r="U8" s="23">
        <v>0.19</v>
      </c>
      <c r="V8" s="23">
        <v>0.2</v>
      </c>
      <c r="W8" s="23">
        <v>0.2</v>
      </c>
      <c r="X8" s="23">
        <v>0.24779999999999999</v>
      </c>
      <c r="Y8" s="23">
        <v>0.19112026121616901</v>
      </c>
      <c r="Z8" s="206">
        <v>0.183</v>
      </c>
      <c r="AA8" s="206">
        <v>0.25</v>
      </c>
      <c r="AB8" s="202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05">
        <v>0.23279110190133695</v>
      </c>
      <c r="E9" s="23">
        <v>0.2</v>
      </c>
      <c r="F9" s="23">
        <v>0.21211249999999993</v>
      </c>
      <c r="G9" s="23">
        <v>0.19999999999999998</v>
      </c>
      <c r="H9" s="23">
        <v>0.21309999999999998</v>
      </c>
      <c r="I9" s="23">
        <v>0.22499999999999998</v>
      </c>
      <c r="J9" s="23">
        <v>0.20200000000000001</v>
      </c>
      <c r="K9" s="206">
        <v>0.15</v>
      </c>
      <c r="L9" s="23">
        <v>0.221</v>
      </c>
      <c r="M9" s="23">
        <v>0.2</v>
      </c>
      <c r="N9" s="23">
        <v>0.21400000000000002</v>
      </c>
      <c r="O9" s="23">
        <v>0.23</v>
      </c>
      <c r="P9" s="23">
        <v>0.21</v>
      </c>
      <c r="Q9" s="23">
        <v>0.23</v>
      </c>
      <c r="R9" s="23">
        <v>0.22</v>
      </c>
      <c r="S9" s="23">
        <v>0.22</v>
      </c>
      <c r="T9" s="23">
        <v>0.19</v>
      </c>
      <c r="U9" s="23">
        <v>0.22</v>
      </c>
      <c r="V9" s="23">
        <v>0.2</v>
      </c>
      <c r="W9" s="23">
        <v>0.2</v>
      </c>
      <c r="X9" s="23">
        <v>0.22700000000000001</v>
      </c>
      <c r="Y9" s="23">
        <v>0.20747801654166129</v>
      </c>
      <c r="Z9" s="206">
        <v>0.158</v>
      </c>
      <c r="AA9" s="206">
        <v>0.25</v>
      </c>
      <c r="AB9" s="202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0.21027742435540339</v>
      </c>
      <c r="BN9" s="27"/>
    </row>
    <row r="10" spans="1:66">
      <c r="A10" s="29"/>
      <c r="B10" s="19">
        <v>1</v>
      </c>
      <c r="C10" s="9">
        <v>5</v>
      </c>
      <c r="D10" s="205">
        <v>0.25028424494798124</v>
      </c>
      <c r="E10" s="23">
        <v>0.21</v>
      </c>
      <c r="F10" s="23">
        <v>0.20016249999999997</v>
      </c>
      <c r="G10" s="23">
        <v>0.21210000000000001</v>
      </c>
      <c r="H10" s="23">
        <v>0.21559999999999999</v>
      </c>
      <c r="I10" s="23">
        <v>0.22499999999999998</v>
      </c>
      <c r="J10" s="23">
        <v>0.19700000000000001</v>
      </c>
      <c r="K10" s="206">
        <v>0.14000000000000001</v>
      </c>
      <c r="L10" s="23">
        <v>0.223</v>
      </c>
      <c r="M10" s="23">
        <v>0.2</v>
      </c>
      <c r="N10" s="23">
        <v>0.17800000000000002</v>
      </c>
      <c r="O10" s="209">
        <v>0.11</v>
      </c>
      <c r="P10" s="23">
        <v>0.21</v>
      </c>
      <c r="Q10" s="23">
        <v>0.22</v>
      </c>
      <c r="R10" s="23">
        <v>0.22</v>
      </c>
      <c r="S10" s="23">
        <v>0.21</v>
      </c>
      <c r="T10" s="209">
        <v>0.14000000000000001</v>
      </c>
      <c r="U10" s="23">
        <v>0.21</v>
      </c>
      <c r="V10" s="23">
        <v>0.2</v>
      </c>
      <c r="W10" s="23">
        <v>0.18</v>
      </c>
      <c r="X10" s="23">
        <v>0.23799999999999999</v>
      </c>
      <c r="Y10" s="23">
        <v>0.20597610013615605</v>
      </c>
      <c r="Z10" s="206">
        <v>0.158</v>
      </c>
      <c r="AA10" s="206">
        <v>0.26</v>
      </c>
      <c r="AB10" s="202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9</v>
      </c>
    </row>
    <row r="11" spans="1:66">
      <c r="A11" s="29"/>
      <c r="B11" s="19">
        <v>1</v>
      </c>
      <c r="C11" s="9">
        <v>6</v>
      </c>
      <c r="D11" s="205">
        <v>0.25456986834140216</v>
      </c>
      <c r="E11" s="23">
        <v>0.2</v>
      </c>
      <c r="F11" s="23">
        <v>0.22107499999999994</v>
      </c>
      <c r="G11" s="23">
        <v>0.20399999999999999</v>
      </c>
      <c r="H11" s="23">
        <v>0.21559999999999999</v>
      </c>
      <c r="I11" s="23">
        <v>0.22</v>
      </c>
      <c r="J11" s="23">
        <v>0.20699999999999999</v>
      </c>
      <c r="K11" s="206">
        <v>0.15</v>
      </c>
      <c r="L11" s="23">
        <v>0.23200000000000001</v>
      </c>
      <c r="M11" s="23">
        <v>0.2</v>
      </c>
      <c r="N11" s="23">
        <v>0.21199999999999999</v>
      </c>
      <c r="O11" s="23">
        <v>0.23</v>
      </c>
      <c r="P11" s="23">
        <v>0.21</v>
      </c>
      <c r="Q11" s="23">
        <v>0.23</v>
      </c>
      <c r="R11" s="23">
        <v>0.21</v>
      </c>
      <c r="S11" s="23">
        <v>0.21</v>
      </c>
      <c r="T11" s="23">
        <v>0.2</v>
      </c>
      <c r="U11" s="209">
        <v>0.05</v>
      </c>
      <c r="V11" s="23">
        <v>0.2</v>
      </c>
      <c r="W11" s="23">
        <v>0.2</v>
      </c>
      <c r="X11" s="23">
        <v>0.23100000000000001</v>
      </c>
      <c r="Y11" s="23">
        <v>0.19551283208752973</v>
      </c>
      <c r="Z11" s="206">
        <v>0.191</v>
      </c>
      <c r="AA11" s="206">
        <v>0.23</v>
      </c>
      <c r="AB11" s="202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19"/>
      <c r="C12" s="9">
        <v>7</v>
      </c>
      <c r="D12" s="205">
        <v>0.22040692142253396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02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19"/>
      <c r="C13" s="9">
        <v>8</v>
      </c>
      <c r="D13" s="205">
        <v>0.22567911125065174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02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19"/>
      <c r="C14" s="9">
        <v>9</v>
      </c>
      <c r="D14" s="205">
        <v>0.2221212434101747</v>
      </c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02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19"/>
      <c r="C15" s="9">
        <v>10</v>
      </c>
      <c r="D15" s="205">
        <v>0.22317761006310971</v>
      </c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02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56"/>
    </row>
    <row r="16" spans="1:66">
      <c r="A16" s="29"/>
      <c r="B16" s="19"/>
      <c r="C16" s="9">
        <v>11</v>
      </c>
      <c r="D16" s="205">
        <v>0.23698373689698027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02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56"/>
    </row>
    <row r="17" spans="1:65">
      <c r="A17" s="29"/>
      <c r="B17" s="19"/>
      <c r="C17" s="9">
        <v>12</v>
      </c>
      <c r="D17" s="205">
        <v>0.22464162815548383</v>
      </c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02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56"/>
    </row>
    <row r="18" spans="1:65">
      <c r="A18" s="29"/>
      <c r="B18" s="19"/>
      <c r="C18" s="9">
        <v>13</v>
      </c>
      <c r="D18" s="205">
        <v>0.23680539342700241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02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56"/>
    </row>
    <row r="19" spans="1:65">
      <c r="A19" s="29"/>
      <c r="B19" s="19"/>
      <c r="C19" s="9">
        <v>14</v>
      </c>
      <c r="D19" s="205">
        <v>0.24101207729699148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02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56"/>
    </row>
    <row r="20" spans="1:65">
      <c r="A20" s="29"/>
      <c r="B20" s="19"/>
      <c r="C20" s="9">
        <v>15</v>
      </c>
      <c r="D20" s="205">
        <v>0.23871948847466895</v>
      </c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02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56"/>
    </row>
    <row r="21" spans="1:65">
      <c r="A21" s="29"/>
      <c r="B21" s="19"/>
      <c r="C21" s="9">
        <v>16</v>
      </c>
      <c r="D21" s="205">
        <v>0.24242742725120173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02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56"/>
    </row>
    <row r="22" spans="1:65">
      <c r="A22" s="29"/>
      <c r="B22" s="19"/>
      <c r="C22" s="9">
        <v>17</v>
      </c>
      <c r="D22" s="205">
        <v>0.23908547315992326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02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56"/>
    </row>
    <row r="23" spans="1:65">
      <c r="A23" s="29"/>
      <c r="B23" s="19"/>
      <c r="C23" s="9">
        <v>18</v>
      </c>
      <c r="D23" s="205">
        <v>0.22532982343540278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02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56"/>
    </row>
    <row r="24" spans="1:65">
      <c r="A24" s="29"/>
      <c r="B24" s="19"/>
      <c r="C24" s="9">
        <v>19</v>
      </c>
      <c r="D24" s="205">
        <v>0.22056992012636789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02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56"/>
    </row>
    <row r="25" spans="1:65">
      <c r="A25" s="29"/>
      <c r="B25" s="19"/>
      <c r="C25" s="9">
        <v>20</v>
      </c>
      <c r="D25" s="205">
        <v>0.23969712799766357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02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56"/>
    </row>
    <row r="26" spans="1:65">
      <c r="A26" s="29"/>
      <c r="B26" s="20" t="s">
        <v>273</v>
      </c>
      <c r="C26" s="12"/>
      <c r="D26" s="207">
        <v>0.23346032314328405</v>
      </c>
      <c r="E26" s="207">
        <v>0.20333333333333334</v>
      </c>
      <c r="F26" s="207">
        <v>0.21310833333333326</v>
      </c>
      <c r="G26" s="207">
        <v>0.20616666666666664</v>
      </c>
      <c r="H26" s="207">
        <v>0.21274999999999999</v>
      </c>
      <c r="I26" s="207">
        <v>0.22299999999999998</v>
      </c>
      <c r="J26" s="207">
        <v>0.20200000000000004</v>
      </c>
      <c r="K26" s="207">
        <v>0.15</v>
      </c>
      <c r="L26" s="207">
        <v>0.221</v>
      </c>
      <c r="M26" s="207">
        <v>0.19999999999999998</v>
      </c>
      <c r="N26" s="207">
        <v>0.20666666666666667</v>
      </c>
      <c r="O26" s="207">
        <v>0.20666666666666667</v>
      </c>
      <c r="P26" s="207">
        <v>0.21</v>
      </c>
      <c r="Q26" s="207">
        <v>0.22500000000000001</v>
      </c>
      <c r="R26" s="207">
        <v>0.21666666666666667</v>
      </c>
      <c r="S26" s="207">
        <v>0.21333333333333335</v>
      </c>
      <c r="T26" s="207">
        <v>0.18500000000000003</v>
      </c>
      <c r="U26" s="207">
        <v>0.20400000000000001</v>
      </c>
      <c r="V26" s="207">
        <v>0.19999999999999998</v>
      </c>
      <c r="W26" s="207">
        <v>0.19166666666666665</v>
      </c>
      <c r="X26" s="207">
        <v>0.23790000000000003</v>
      </c>
      <c r="Y26" s="207">
        <v>0.19629015377473305</v>
      </c>
      <c r="Z26" s="207">
        <v>0.16900000000000001</v>
      </c>
      <c r="AA26" s="207">
        <v>0.24833333333333332</v>
      </c>
      <c r="AB26" s="202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56"/>
    </row>
    <row r="27" spans="1:65">
      <c r="A27" s="29"/>
      <c r="B27" s="3" t="s">
        <v>274</v>
      </c>
      <c r="C27" s="28"/>
      <c r="D27" s="23">
        <v>0.23497616841226898</v>
      </c>
      <c r="E27" s="23">
        <v>0.2</v>
      </c>
      <c r="F27" s="23">
        <v>0.20763124999999993</v>
      </c>
      <c r="G27" s="23">
        <v>0.20600000000000002</v>
      </c>
      <c r="H27" s="23">
        <v>0.21264999999999998</v>
      </c>
      <c r="I27" s="23">
        <v>0.223</v>
      </c>
      <c r="J27" s="23">
        <v>0.20100000000000001</v>
      </c>
      <c r="K27" s="23">
        <v>0.15</v>
      </c>
      <c r="L27" s="23">
        <v>0.22</v>
      </c>
      <c r="M27" s="23">
        <v>0.2</v>
      </c>
      <c r="N27" s="23">
        <v>0.21300000000000002</v>
      </c>
      <c r="O27" s="23">
        <v>0.23</v>
      </c>
      <c r="P27" s="23">
        <v>0.21</v>
      </c>
      <c r="Q27" s="23">
        <v>0.22500000000000001</v>
      </c>
      <c r="R27" s="23">
        <v>0.22</v>
      </c>
      <c r="S27" s="23">
        <v>0.21</v>
      </c>
      <c r="T27" s="23">
        <v>0.19</v>
      </c>
      <c r="U27" s="23">
        <v>0.21</v>
      </c>
      <c r="V27" s="23">
        <v>0.2</v>
      </c>
      <c r="W27" s="23">
        <v>0.19500000000000001</v>
      </c>
      <c r="X27" s="23">
        <v>0.23880000000000001</v>
      </c>
      <c r="Y27" s="23">
        <v>0.19420139851711768</v>
      </c>
      <c r="Z27" s="23">
        <v>0.16400000000000001</v>
      </c>
      <c r="AA27" s="23">
        <v>0.25</v>
      </c>
      <c r="AB27" s="202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56"/>
    </row>
    <row r="28" spans="1:65">
      <c r="A28" s="29"/>
      <c r="B28" s="3" t="s">
        <v>275</v>
      </c>
      <c r="C28" s="28"/>
      <c r="D28" s="23">
        <v>9.8514116811788208E-3</v>
      </c>
      <c r="E28" s="23">
        <v>5.163977794943213E-3</v>
      </c>
      <c r="F28" s="23">
        <v>1.6326808220428951E-2</v>
      </c>
      <c r="G28" s="23">
        <v>1.004841612726437E-2</v>
      </c>
      <c r="H28" s="23">
        <v>2.7933850432763489E-3</v>
      </c>
      <c r="I28" s="23">
        <v>1.9999999999999909E-3</v>
      </c>
      <c r="J28" s="23">
        <v>4.1952353926806036E-3</v>
      </c>
      <c r="K28" s="23">
        <v>1.0954451150103323E-2</v>
      </c>
      <c r="L28" s="23">
        <v>6.3560994328282876E-3</v>
      </c>
      <c r="M28" s="23">
        <v>3.0404709722440586E-17</v>
      </c>
      <c r="N28" s="23">
        <v>1.812916618784953E-2</v>
      </c>
      <c r="O28" s="23">
        <v>5.0859282994028331E-2</v>
      </c>
      <c r="P28" s="23">
        <v>0</v>
      </c>
      <c r="Q28" s="23">
        <v>5.4772255750516656E-3</v>
      </c>
      <c r="R28" s="23">
        <v>5.1639777949432277E-3</v>
      </c>
      <c r="S28" s="23">
        <v>5.1639777949432277E-3</v>
      </c>
      <c r="T28" s="23">
        <v>2.4289915602982159E-2</v>
      </c>
      <c r="U28" s="23">
        <v>0.1066770828247567</v>
      </c>
      <c r="V28" s="23">
        <v>3.0404709722440586E-17</v>
      </c>
      <c r="W28" s="23">
        <v>9.8319208025017587E-3</v>
      </c>
      <c r="X28" s="23">
        <v>7.8043577570482995E-3</v>
      </c>
      <c r="Y28" s="23">
        <v>8.8401037197674854E-3</v>
      </c>
      <c r="Z28" s="23">
        <v>1.5152557539900649E-2</v>
      </c>
      <c r="AA28" s="23">
        <v>1.1690451944500123E-2</v>
      </c>
      <c r="AB28" s="202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56"/>
    </row>
    <row r="29" spans="1:65">
      <c r="A29" s="29"/>
      <c r="B29" s="3" t="s">
        <v>86</v>
      </c>
      <c r="C29" s="28"/>
      <c r="D29" s="13">
        <v>4.2197370193532244E-2</v>
      </c>
      <c r="E29" s="13">
        <v>2.5396612106278096E-2</v>
      </c>
      <c r="F29" s="13">
        <v>7.661271600717455E-2</v>
      </c>
      <c r="G29" s="13">
        <v>4.8739285985114171E-2</v>
      </c>
      <c r="H29" s="13">
        <v>1.3129894445482251E-2</v>
      </c>
      <c r="I29" s="13">
        <v>8.968609865470812E-3</v>
      </c>
      <c r="J29" s="13">
        <v>2.0768492042973281E-2</v>
      </c>
      <c r="K29" s="13">
        <v>7.302967433402216E-2</v>
      </c>
      <c r="L29" s="13">
        <v>2.8760630917775056E-2</v>
      </c>
      <c r="M29" s="13">
        <v>1.5202354861220294E-16</v>
      </c>
      <c r="N29" s="13">
        <v>8.7721771876691279E-2</v>
      </c>
      <c r="O29" s="13">
        <v>0.24609330480981451</v>
      </c>
      <c r="P29" s="13">
        <v>0</v>
      </c>
      <c r="Q29" s="13">
        <v>2.4343224778007402E-2</v>
      </c>
      <c r="R29" s="13">
        <v>2.3833743668968742E-2</v>
      </c>
      <c r="S29" s="13">
        <v>2.4206145913796377E-2</v>
      </c>
      <c r="T29" s="13">
        <v>0.13129684109720086</v>
      </c>
      <c r="U29" s="13">
        <v>0.52292687659194459</v>
      </c>
      <c r="V29" s="13">
        <v>1.5202354861220294E-16</v>
      </c>
      <c r="W29" s="13">
        <v>5.1296978100009182E-2</v>
      </c>
      <c r="X29" s="13">
        <v>3.2805202845936521E-2</v>
      </c>
      <c r="Y29" s="13">
        <v>4.5035899915349731E-2</v>
      </c>
      <c r="Z29" s="13">
        <v>8.9660103786394371E-2</v>
      </c>
      <c r="AA29" s="13">
        <v>4.7075645414094459E-2</v>
      </c>
      <c r="AB29" s="150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5"/>
    </row>
    <row r="30" spans="1:65">
      <c r="A30" s="29"/>
      <c r="B30" s="3" t="s">
        <v>276</v>
      </c>
      <c r="C30" s="28"/>
      <c r="D30" s="13">
        <v>0.11024910952255973</v>
      </c>
      <c r="E30" s="13">
        <v>-3.3023473838700856E-2</v>
      </c>
      <c r="F30" s="13">
        <v>1.3462733750938316E-2</v>
      </c>
      <c r="G30" s="13">
        <v>-1.9549210769240211E-2</v>
      </c>
      <c r="H30" s="13">
        <v>1.1758635774506754E-2</v>
      </c>
      <c r="I30" s="13">
        <v>6.0503763937555854E-2</v>
      </c>
      <c r="J30" s="13">
        <v>-3.9364303518446886E-2</v>
      </c>
      <c r="K30" s="13">
        <v>-0.28665666102854981</v>
      </c>
      <c r="L30" s="13">
        <v>5.0992519417936588E-2</v>
      </c>
      <c r="M30" s="13">
        <v>-4.8875548038066485E-2</v>
      </c>
      <c r="N30" s="13">
        <v>-1.7171399639335339E-2</v>
      </c>
      <c r="O30" s="13">
        <v>-1.7171399639335339E-2</v>
      </c>
      <c r="P30" s="13">
        <v>-1.3193254399697096E-3</v>
      </c>
      <c r="Q30" s="13">
        <v>7.0015008457175343E-2</v>
      </c>
      <c r="R30" s="13">
        <v>3.0384822958761326E-2</v>
      </c>
      <c r="S30" s="13">
        <v>1.4532748759395808E-2</v>
      </c>
      <c r="T30" s="13">
        <v>-0.12020988193521132</v>
      </c>
      <c r="U30" s="13">
        <v>-2.985305899882762E-2</v>
      </c>
      <c r="V30" s="13">
        <v>-4.8875548038066485E-2</v>
      </c>
      <c r="W30" s="13">
        <v>-8.8505733536480391E-2</v>
      </c>
      <c r="X30" s="13">
        <v>0.13136253560872024</v>
      </c>
      <c r="Y30" s="13">
        <v>-6.6518175327416773E-2</v>
      </c>
      <c r="Z30" s="13">
        <v>-0.196299838092166</v>
      </c>
      <c r="AA30" s="13">
        <v>0.18097952785273419</v>
      </c>
      <c r="AB30" s="150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5"/>
    </row>
    <row r="31" spans="1:65">
      <c r="A31" s="29"/>
      <c r="B31" s="45" t="s">
        <v>277</v>
      </c>
      <c r="C31" s="46"/>
      <c r="D31" s="44" t="s">
        <v>278</v>
      </c>
      <c r="E31" s="44">
        <v>0.22</v>
      </c>
      <c r="F31" s="44">
        <v>0.43</v>
      </c>
      <c r="G31" s="44">
        <v>0.03</v>
      </c>
      <c r="H31" s="44">
        <v>0.41</v>
      </c>
      <c r="I31" s="44">
        <v>1.1000000000000001</v>
      </c>
      <c r="J31" s="44">
        <v>0.31</v>
      </c>
      <c r="K31" s="44">
        <v>3.82</v>
      </c>
      <c r="L31" s="44">
        <v>0.97</v>
      </c>
      <c r="M31" s="44">
        <v>0.45</v>
      </c>
      <c r="N31" s="44">
        <v>0</v>
      </c>
      <c r="O31" s="44">
        <v>0</v>
      </c>
      <c r="P31" s="44">
        <v>0.22</v>
      </c>
      <c r="Q31" s="44">
        <v>1.24</v>
      </c>
      <c r="R31" s="44">
        <v>0.67</v>
      </c>
      <c r="S31" s="44">
        <v>0.45</v>
      </c>
      <c r="T31" s="44">
        <v>1.46</v>
      </c>
      <c r="U31" s="44">
        <v>2.42</v>
      </c>
      <c r="V31" s="44">
        <v>0.45</v>
      </c>
      <c r="W31" s="44">
        <v>1.01</v>
      </c>
      <c r="X31" s="44">
        <v>2.11</v>
      </c>
      <c r="Y31" s="44">
        <v>0.7</v>
      </c>
      <c r="Z31" s="44">
        <v>2.54</v>
      </c>
      <c r="AA31" s="44">
        <v>2.81</v>
      </c>
      <c r="AB31" s="150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5"/>
    </row>
    <row r="32" spans="1:65">
      <c r="B32" s="3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BM32" s="55"/>
    </row>
    <row r="33" spans="65:65">
      <c r="BM33" s="55"/>
    </row>
    <row r="34" spans="65:65">
      <c r="BM34" s="55"/>
    </row>
    <row r="35" spans="65:65">
      <c r="BM35" s="55"/>
    </row>
    <row r="36" spans="65:65">
      <c r="BM36" s="55"/>
    </row>
    <row r="37" spans="65:65">
      <c r="BM37" s="55"/>
    </row>
    <row r="38" spans="65:65">
      <c r="BM38" s="55"/>
    </row>
    <row r="39" spans="65:65">
      <c r="BM39" s="55"/>
    </row>
    <row r="40" spans="65:65">
      <c r="BM40" s="55"/>
    </row>
    <row r="41" spans="65:65">
      <c r="BM41" s="55"/>
    </row>
    <row r="42" spans="65:65">
      <c r="BM42" s="55"/>
    </row>
    <row r="43" spans="65:65">
      <c r="BM43" s="55"/>
    </row>
    <row r="44" spans="65:65">
      <c r="BM44" s="55"/>
    </row>
    <row r="45" spans="65:65">
      <c r="BM45" s="55"/>
    </row>
    <row r="46" spans="65:65">
      <c r="BM46" s="55"/>
    </row>
    <row r="47" spans="65:65">
      <c r="BM47" s="55"/>
    </row>
    <row r="48" spans="65:65">
      <c r="BM48" s="55"/>
    </row>
    <row r="49" spans="65:65">
      <c r="BM49" s="55"/>
    </row>
    <row r="50" spans="65:65">
      <c r="BM50" s="55"/>
    </row>
    <row r="51" spans="65:65">
      <c r="BM51" s="55"/>
    </row>
    <row r="52" spans="65:65">
      <c r="BM52" s="55"/>
    </row>
    <row r="53" spans="65:65">
      <c r="BM53" s="55"/>
    </row>
    <row r="54" spans="65:65">
      <c r="BM54" s="55"/>
    </row>
    <row r="55" spans="65:65">
      <c r="BM55" s="55"/>
    </row>
    <row r="56" spans="65:65">
      <c r="BM56" s="55"/>
    </row>
    <row r="57" spans="65:65">
      <c r="BM57" s="55"/>
    </row>
    <row r="58" spans="65:65">
      <c r="BM58" s="55"/>
    </row>
    <row r="59" spans="65:65">
      <c r="BM59" s="55"/>
    </row>
    <row r="60" spans="65:65">
      <c r="BM60" s="55"/>
    </row>
    <row r="61" spans="65:65">
      <c r="BM61" s="55"/>
    </row>
    <row r="62" spans="65:65">
      <c r="BM62" s="55"/>
    </row>
    <row r="63" spans="65:65">
      <c r="BM63" s="55"/>
    </row>
    <row r="64" spans="65:65">
      <c r="BM64" s="55"/>
    </row>
    <row r="65" spans="65:65">
      <c r="BM65" s="55"/>
    </row>
    <row r="66" spans="65:65">
      <c r="BM66" s="55"/>
    </row>
    <row r="67" spans="65:65">
      <c r="BM67" s="56"/>
    </row>
    <row r="68" spans="65:65">
      <c r="BM68" s="57"/>
    </row>
    <row r="69" spans="65:65">
      <c r="BM69" s="57"/>
    </row>
    <row r="70" spans="65:65">
      <c r="BM70" s="57"/>
    </row>
    <row r="71" spans="65:65">
      <c r="BM71" s="57"/>
    </row>
    <row r="72" spans="65:65">
      <c r="BM72" s="57"/>
    </row>
    <row r="73" spans="65:65">
      <c r="BM73" s="57"/>
    </row>
    <row r="74" spans="65:65">
      <c r="BM74" s="57"/>
    </row>
    <row r="75" spans="65:65">
      <c r="BM75" s="57"/>
    </row>
    <row r="76" spans="65:65">
      <c r="BM76" s="57"/>
    </row>
    <row r="77" spans="65:65">
      <c r="BM77" s="57"/>
    </row>
    <row r="78" spans="65:65">
      <c r="BM78" s="57"/>
    </row>
    <row r="79" spans="65:65">
      <c r="BM79" s="57"/>
    </row>
    <row r="80" spans="65:65">
      <c r="BM80" s="57"/>
    </row>
    <row r="81" spans="65:65">
      <c r="BM81" s="57"/>
    </row>
    <row r="82" spans="65:65">
      <c r="BM82" s="57"/>
    </row>
    <row r="83" spans="65:65">
      <c r="BM83" s="57"/>
    </row>
    <row r="84" spans="65:65">
      <c r="BM84" s="57"/>
    </row>
    <row r="85" spans="65:65">
      <c r="BM85" s="57"/>
    </row>
    <row r="86" spans="65:65">
      <c r="BM86" s="57"/>
    </row>
    <row r="87" spans="65:65">
      <c r="BM87" s="57"/>
    </row>
    <row r="88" spans="65:65">
      <c r="BM88" s="57"/>
    </row>
    <row r="89" spans="65:65">
      <c r="BM89" s="57"/>
    </row>
    <row r="90" spans="65:65">
      <c r="BM90" s="57"/>
    </row>
    <row r="91" spans="65:65">
      <c r="BM91" s="57"/>
    </row>
    <row r="92" spans="65:65">
      <c r="BM92" s="57"/>
    </row>
    <row r="93" spans="65:65">
      <c r="BM93" s="57"/>
    </row>
    <row r="94" spans="65:65">
      <c r="BM94" s="57"/>
    </row>
    <row r="95" spans="65:65">
      <c r="BM95" s="57"/>
    </row>
    <row r="96" spans="65:65">
      <c r="BM96" s="57"/>
    </row>
    <row r="97" spans="65:65">
      <c r="BM97" s="57"/>
    </row>
    <row r="98" spans="65:65">
      <c r="BM98" s="57"/>
    </row>
    <row r="99" spans="65:65">
      <c r="BM99" s="57"/>
    </row>
    <row r="100" spans="65:65">
      <c r="BM100" s="57"/>
    </row>
    <row r="101" spans="65:65">
      <c r="BM101" s="57"/>
    </row>
  </sheetData>
  <dataConsolidate/>
  <conditionalFormatting sqref="B6:C25 E6:AA25">
    <cfRule type="expression" dxfId="29" priority="3">
      <formula>AND($B6&lt;&gt;$B5,NOT(ISBLANK(INDIRECT(Anlyt_LabRefThisCol))))</formula>
    </cfRule>
  </conditionalFormatting>
  <conditionalFormatting sqref="C2:AA31">
    <cfRule type="expression" dxfId="28" priority="1" stopIfTrue="1">
      <formula>AND(ISBLANK(INDIRECT(Anlyt_LabRefLastCol)),ISBLANK(INDIRECT(Anlyt_LabRefThisCol)))</formula>
    </cfRule>
    <cfRule type="expression" dxfId="27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A9A25-969E-4995-8CED-2AD1D21584B0}">
  <sheetPr codeName="Sheet13"/>
  <dimension ref="A1:BN155"/>
  <sheetViews>
    <sheetView zoomScaleNormal="100" workbookViewId="0"/>
  </sheetViews>
  <sheetFormatPr defaultColWidth="9.140625" defaultRowHeight="12.75"/>
  <cols>
    <col min="1" max="1" width="14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8" width="11.28515625" style="2" bestFit="1" customWidth="1"/>
    <col min="29" max="64" width="11.140625" style="2" bestFit="1" customWidth="1"/>
    <col min="65" max="65" width="9.28515625" style="54" bestFit="1" customWidth="1"/>
    <col min="66" max="16384" width="9.140625" style="2"/>
  </cols>
  <sheetData>
    <row r="1" spans="1:66" ht="15">
      <c r="B1" s="8" t="s">
        <v>468</v>
      </c>
      <c r="BM1" s="27" t="s">
        <v>286</v>
      </c>
    </row>
    <row r="2" spans="1:66" ht="15">
      <c r="A2" s="24" t="s">
        <v>109</v>
      </c>
      <c r="B2" s="18" t="s">
        <v>110</v>
      </c>
      <c r="C2" s="15" t="s">
        <v>111</v>
      </c>
      <c r="D2" s="16" t="s">
        <v>236</v>
      </c>
      <c r="E2" s="17" t="s">
        <v>236</v>
      </c>
      <c r="F2" s="17" t="s">
        <v>236</v>
      </c>
      <c r="G2" s="17" t="s">
        <v>236</v>
      </c>
      <c r="H2" s="15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7">
        <v>1</v>
      </c>
    </row>
    <row r="3" spans="1:66">
      <c r="A3" s="29"/>
      <c r="B3" s="19" t="s">
        <v>237</v>
      </c>
      <c r="C3" s="9" t="s">
        <v>237</v>
      </c>
      <c r="D3" s="148" t="s">
        <v>255</v>
      </c>
      <c r="E3" s="149" t="s">
        <v>256</v>
      </c>
      <c r="F3" s="149" t="s">
        <v>265</v>
      </c>
      <c r="G3" s="149" t="s">
        <v>283</v>
      </c>
      <c r="H3" s="15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7" t="s">
        <v>1</v>
      </c>
    </row>
    <row r="4" spans="1:66">
      <c r="A4" s="29"/>
      <c r="B4" s="19"/>
      <c r="C4" s="9"/>
      <c r="D4" s="10" t="s">
        <v>99</v>
      </c>
      <c r="E4" s="11" t="s">
        <v>99</v>
      </c>
      <c r="F4" s="11" t="s">
        <v>99</v>
      </c>
      <c r="G4" s="11" t="s">
        <v>99</v>
      </c>
      <c r="H4" s="15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7">
        <v>3</v>
      </c>
    </row>
    <row r="5" spans="1:66">
      <c r="A5" s="29"/>
      <c r="B5" s="19"/>
      <c r="C5" s="9"/>
      <c r="D5" s="25"/>
      <c r="E5" s="25"/>
      <c r="F5" s="25"/>
      <c r="G5" s="25"/>
      <c r="H5" s="15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7">
        <v>3</v>
      </c>
    </row>
    <row r="6" spans="1:66">
      <c r="A6" s="29"/>
      <c r="B6" s="18">
        <v>1</v>
      </c>
      <c r="C6" s="14">
        <v>1</v>
      </c>
      <c r="D6" s="201">
        <v>0.26</v>
      </c>
      <c r="E6" s="200">
        <v>0.22999999999999998</v>
      </c>
      <c r="F6" s="200">
        <v>0.12</v>
      </c>
      <c r="G6" s="200">
        <v>0.24</v>
      </c>
      <c r="H6" s="202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4">
        <v>1</v>
      </c>
    </row>
    <row r="7" spans="1:66">
      <c r="A7" s="29"/>
      <c r="B7" s="19">
        <v>1</v>
      </c>
      <c r="C7" s="9">
        <v>2</v>
      </c>
      <c r="D7" s="23">
        <v>0.2</v>
      </c>
      <c r="E7" s="23">
        <v>0.22999999999999998</v>
      </c>
      <c r="F7" s="23">
        <v>0.11</v>
      </c>
      <c r="G7" s="23">
        <v>0.22999999999999998</v>
      </c>
      <c r="H7" s="202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4">
        <v>1</v>
      </c>
    </row>
    <row r="8" spans="1:66">
      <c r="A8" s="29"/>
      <c r="B8" s="19">
        <v>1</v>
      </c>
      <c r="C8" s="9">
        <v>3</v>
      </c>
      <c r="D8" s="23">
        <v>0.21</v>
      </c>
      <c r="E8" s="23">
        <v>0.22999999999999998</v>
      </c>
      <c r="F8" s="23">
        <v>0.11</v>
      </c>
      <c r="G8" s="23"/>
      <c r="H8" s="202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3"/>
      <c r="AO8" s="203"/>
      <c r="AP8" s="203"/>
      <c r="AQ8" s="203"/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4">
        <v>16</v>
      </c>
    </row>
    <row r="9" spans="1:66">
      <c r="A9" s="29"/>
      <c r="B9" s="19">
        <v>1</v>
      </c>
      <c r="C9" s="9">
        <v>4</v>
      </c>
      <c r="D9" s="23">
        <v>0.2</v>
      </c>
      <c r="E9" s="23">
        <v>0.22999999999999998</v>
      </c>
      <c r="F9" s="23">
        <v>0.11</v>
      </c>
      <c r="G9" s="23"/>
      <c r="H9" s="202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4">
        <v>0.19600000000000001</v>
      </c>
      <c r="BN9" s="27"/>
    </row>
    <row r="10" spans="1:66">
      <c r="A10" s="29"/>
      <c r="B10" s="19">
        <v>1</v>
      </c>
      <c r="C10" s="9">
        <v>5</v>
      </c>
      <c r="D10" s="23">
        <v>0.21</v>
      </c>
      <c r="E10" s="23">
        <v>0.22999999999999998</v>
      </c>
      <c r="F10" s="23">
        <v>0.1</v>
      </c>
      <c r="G10" s="23"/>
      <c r="H10" s="202"/>
      <c r="I10" s="203"/>
      <c r="J10" s="203"/>
      <c r="K10" s="203"/>
      <c r="L10" s="203"/>
      <c r="M10" s="203"/>
      <c r="N10" s="203"/>
      <c r="O10" s="203"/>
      <c r="P10" s="203"/>
      <c r="Q10" s="203"/>
      <c r="R10" s="203"/>
      <c r="S10" s="203"/>
      <c r="T10" s="203"/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4">
        <v>7</v>
      </c>
    </row>
    <row r="11" spans="1:66">
      <c r="A11" s="29"/>
      <c r="B11" s="19">
        <v>1</v>
      </c>
      <c r="C11" s="9">
        <v>6</v>
      </c>
      <c r="D11" s="23">
        <v>0.2</v>
      </c>
      <c r="E11" s="23">
        <v>0.24</v>
      </c>
      <c r="F11" s="23">
        <v>0.13</v>
      </c>
      <c r="G11" s="23"/>
      <c r="H11" s="202"/>
      <c r="I11" s="203"/>
      <c r="J11" s="203"/>
      <c r="K11" s="203"/>
      <c r="L11" s="203"/>
      <c r="M11" s="203"/>
      <c r="N11" s="203"/>
      <c r="O11" s="203"/>
      <c r="P11" s="203"/>
      <c r="Q11" s="203"/>
      <c r="R11" s="203"/>
      <c r="S11" s="203"/>
      <c r="T11" s="203"/>
      <c r="U11" s="203"/>
      <c r="V11" s="203"/>
      <c r="W11" s="203"/>
      <c r="X11" s="203"/>
      <c r="Y11" s="203"/>
      <c r="Z11" s="203"/>
      <c r="AA11" s="203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56"/>
    </row>
    <row r="12" spans="1:66">
      <c r="A12" s="29"/>
      <c r="B12" s="20" t="s">
        <v>273</v>
      </c>
      <c r="C12" s="12"/>
      <c r="D12" s="207">
        <v>0.21333333333333335</v>
      </c>
      <c r="E12" s="207">
        <v>0.23166666666666666</v>
      </c>
      <c r="F12" s="207">
        <v>0.11333333333333333</v>
      </c>
      <c r="G12" s="207">
        <v>0.23499999999999999</v>
      </c>
      <c r="H12" s="202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56"/>
    </row>
    <row r="13" spans="1:66">
      <c r="A13" s="29"/>
      <c r="B13" s="3" t="s">
        <v>274</v>
      </c>
      <c r="C13" s="28"/>
      <c r="D13" s="23">
        <v>0.20500000000000002</v>
      </c>
      <c r="E13" s="23">
        <v>0.22999999999999998</v>
      </c>
      <c r="F13" s="23">
        <v>0.11</v>
      </c>
      <c r="G13" s="23">
        <v>0.23499999999999999</v>
      </c>
      <c r="H13" s="202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  <c r="T13" s="203"/>
      <c r="U13" s="203"/>
      <c r="V13" s="203"/>
      <c r="W13" s="203"/>
      <c r="X13" s="203"/>
      <c r="Y13" s="203"/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56"/>
    </row>
    <row r="14" spans="1:66">
      <c r="A14" s="29"/>
      <c r="B14" s="3" t="s">
        <v>275</v>
      </c>
      <c r="C14" s="28"/>
      <c r="D14" s="23">
        <v>2.3380903889000243E-2</v>
      </c>
      <c r="E14" s="23">
        <v>4.0824829046386332E-3</v>
      </c>
      <c r="F14" s="23">
        <v>1.0327955589886445E-2</v>
      </c>
      <c r="G14" s="23">
        <v>7.0710678118654814E-3</v>
      </c>
      <c r="H14" s="202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56"/>
    </row>
    <row r="15" spans="1:66">
      <c r="A15" s="29"/>
      <c r="B15" s="3" t="s">
        <v>86</v>
      </c>
      <c r="C15" s="28"/>
      <c r="D15" s="13">
        <v>0.10959798697968863</v>
      </c>
      <c r="E15" s="13">
        <v>1.7622228365346618E-2</v>
      </c>
      <c r="F15" s="13">
        <v>9.1129019910762749E-2</v>
      </c>
      <c r="G15" s="13">
        <v>3.008965026325737E-2</v>
      </c>
      <c r="H15" s="15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5"/>
    </row>
    <row r="16" spans="1:66">
      <c r="A16" s="29"/>
      <c r="B16" s="3" t="s">
        <v>276</v>
      </c>
      <c r="C16" s="28"/>
      <c r="D16" s="13">
        <v>8.8435374149659962E-2</v>
      </c>
      <c r="E16" s="13">
        <v>0.18197278911564618</v>
      </c>
      <c r="F16" s="13">
        <v>-0.42176870748299322</v>
      </c>
      <c r="G16" s="13">
        <v>0.19897959183673453</v>
      </c>
      <c r="H16" s="15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5"/>
    </row>
    <row r="17" spans="1:65">
      <c r="A17" s="29"/>
      <c r="B17" s="45" t="s">
        <v>277</v>
      </c>
      <c r="C17" s="46"/>
      <c r="D17" s="44">
        <v>0.56999999999999995</v>
      </c>
      <c r="E17" s="44">
        <v>0.56999999999999995</v>
      </c>
      <c r="F17" s="44">
        <v>6.79</v>
      </c>
      <c r="G17" s="44">
        <v>0.78</v>
      </c>
      <c r="H17" s="150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5"/>
    </row>
    <row r="18" spans="1:65">
      <c r="B18" s="30"/>
      <c r="C18" s="20"/>
      <c r="D18" s="20"/>
      <c r="E18" s="20"/>
      <c r="F18" s="20"/>
      <c r="G18" s="20"/>
      <c r="BM18" s="55"/>
    </row>
    <row r="19" spans="1:65" ht="15">
      <c r="B19" s="8" t="s">
        <v>469</v>
      </c>
      <c r="BM19" s="27" t="s">
        <v>286</v>
      </c>
    </row>
    <row r="20" spans="1:65" ht="15">
      <c r="A20" s="24" t="s">
        <v>206</v>
      </c>
      <c r="B20" s="18" t="s">
        <v>110</v>
      </c>
      <c r="C20" s="15" t="s">
        <v>111</v>
      </c>
      <c r="D20" s="16" t="s">
        <v>236</v>
      </c>
      <c r="E20" s="150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7">
        <v>1</v>
      </c>
    </row>
    <row r="21" spans="1:65">
      <c r="A21" s="29"/>
      <c r="B21" s="19" t="s">
        <v>237</v>
      </c>
      <c r="C21" s="9" t="s">
        <v>237</v>
      </c>
      <c r="D21" s="148" t="s">
        <v>256</v>
      </c>
      <c r="E21" s="150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7" t="s">
        <v>1</v>
      </c>
    </row>
    <row r="22" spans="1:65">
      <c r="A22" s="29"/>
      <c r="B22" s="19"/>
      <c r="C22" s="9"/>
      <c r="D22" s="10" t="s">
        <v>284</v>
      </c>
      <c r="E22" s="150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7">
        <v>3</v>
      </c>
    </row>
    <row r="23" spans="1:65">
      <c r="A23" s="29"/>
      <c r="B23" s="19"/>
      <c r="C23" s="9"/>
      <c r="D23" s="25"/>
      <c r="E23" s="150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7">
        <v>3</v>
      </c>
    </row>
    <row r="24" spans="1:65">
      <c r="A24" s="29"/>
      <c r="B24" s="18">
        <v>1</v>
      </c>
      <c r="C24" s="14">
        <v>1</v>
      </c>
      <c r="D24" s="200">
        <v>0.19</v>
      </c>
      <c r="E24" s="202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4">
        <v>1</v>
      </c>
    </row>
    <row r="25" spans="1:65">
      <c r="A25" s="29"/>
      <c r="B25" s="19">
        <v>1</v>
      </c>
      <c r="C25" s="9">
        <v>2</v>
      </c>
      <c r="D25" s="23">
        <v>0.2</v>
      </c>
      <c r="E25" s="202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3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4">
        <v>1</v>
      </c>
    </row>
    <row r="26" spans="1:65">
      <c r="A26" s="29"/>
      <c r="B26" s="19">
        <v>1</v>
      </c>
      <c r="C26" s="9">
        <v>3</v>
      </c>
      <c r="D26" s="23">
        <v>0.19</v>
      </c>
      <c r="E26" s="202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4">
        <v>16</v>
      </c>
    </row>
    <row r="27" spans="1:65">
      <c r="A27" s="29"/>
      <c r="B27" s="19">
        <v>1</v>
      </c>
      <c r="C27" s="9">
        <v>4</v>
      </c>
      <c r="D27" s="23">
        <v>0.2</v>
      </c>
      <c r="E27" s="202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4">
        <v>0.19500000000000001</v>
      </c>
    </row>
    <row r="28" spans="1:65">
      <c r="A28" s="29"/>
      <c r="B28" s="19">
        <v>1</v>
      </c>
      <c r="C28" s="9">
        <v>5</v>
      </c>
      <c r="D28" s="23">
        <v>0.19</v>
      </c>
      <c r="E28" s="202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4">
        <v>7</v>
      </c>
    </row>
    <row r="29" spans="1:65">
      <c r="A29" s="29"/>
      <c r="B29" s="19">
        <v>1</v>
      </c>
      <c r="C29" s="9">
        <v>6</v>
      </c>
      <c r="D29" s="23">
        <v>0.2</v>
      </c>
      <c r="E29" s="202"/>
      <c r="F29" s="203"/>
      <c r="G29" s="203"/>
      <c r="H29" s="203"/>
      <c r="I29" s="203"/>
      <c r="J29" s="203"/>
      <c r="K29" s="203"/>
      <c r="L29" s="203"/>
      <c r="M29" s="203"/>
      <c r="N29" s="203"/>
      <c r="O29" s="203"/>
      <c r="P29" s="203"/>
      <c r="Q29" s="203"/>
      <c r="R29" s="203"/>
      <c r="S29" s="203"/>
      <c r="T29" s="203"/>
      <c r="U29" s="203"/>
      <c r="V29" s="203"/>
      <c r="W29" s="203"/>
      <c r="X29" s="203"/>
      <c r="Y29" s="203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56"/>
    </row>
    <row r="30" spans="1:65">
      <c r="A30" s="29"/>
      <c r="B30" s="20" t="s">
        <v>273</v>
      </c>
      <c r="C30" s="12"/>
      <c r="D30" s="207">
        <v>0.19499999999999998</v>
      </c>
      <c r="E30" s="202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203"/>
      <c r="R30" s="203"/>
      <c r="S30" s="203"/>
      <c r="T30" s="203"/>
      <c r="U30" s="203"/>
      <c r="V30" s="203"/>
      <c r="W30" s="203"/>
      <c r="X30" s="203"/>
      <c r="Y30" s="203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56"/>
    </row>
    <row r="31" spans="1:65">
      <c r="A31" s="29"/>
      <c r="B31" s="3" t="s">
        <v>274</v>
      </c>
      <c r="C31" s="28"/>
      <c r="D31" s="23">
        <v>0.19500000000000001</v>
      </c>
      <c r="E31" s="202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56"/>
    </row>
    <row r="32" spans="1:65">
      <c r="A32" s="29"/>
      <c r="B32" s="3" t="s">
        <v>275</v>
      </c>
      <c r="C32" s="28"/>
      <c r="D32" s="23">
        <v>5.4772255750516665E-3</v>
      </c>
      <c r="E32" s="202"/>
      <c r="F32" s="203"/>
      <c r="G32" s="203"/>
      <c r="H32" s="203"/>
      <c r="I32" s="203"/>
      <c r="J32" s="203"/>
      <c r="K32" s="203"/>
      <c r="L32" s="203"/>
      <c r="M32" s="203"/>
      <c r="N32" s="203"/>
      <c r="O32" s="203"/>
      <c r="P32" s="203"/>
      <c r="Q32" s="203"/>
      <c r="R32" s="203"/>
      <c r="S32" s="203"/>
      <c r="T32" s="203"/>
      <c r="U32" s="203"/>
      <c r="V32" s="203"/>
      <c r="W32" s="203"/>
      <c r="X32" s="203"/>
      <c r="Y32" s="203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56"/>
    </row>
    <row r="33" spans="1:65">
      <c r="A33" s="29"/>
      <c r="B33" s="3" t="s">
        <v>86</v>
      </c>
      <c r="C33" s="28"/>
      <c r="D33" s="13">
        <v>2.8088336282316242E-2</v>
      </c>
      <c r="E33" s="15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5"/>
    </row>
    <row r="34" spans="1:65">
      <c r="A34" s="29"/>
      <c r="B34" s="3" t="s">
        <v>276</v>
      </c>
      <c r="C34" s="28"/>
      <c r="D34" s="13">
        <v>-1.1102230246251565E-16</v>
      </c>
      <c r="E34" s="150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5"/>
    </row>
    <row r="35" spans="1:65">
      <c r="A35" s="29"/>
      <c r="B35" s="45" t="s">
        <v>277</v>
      </c>
      <c r="C35" s="46"/>
      <c r="D35" s="44" t="s">
        <v>278</v>
      </c>
      <c r="E35" s="150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5"/>
    </row>
    <row r="36" spans="1:65">
      <c r="B36" s="30"/>
      <c r="C36" s="20"/>
      <c r="D36" s="20"/>
      <c r="BM36" s="55"/>
    </row>
    <row r="37" spans="1:65" ht="15">
      <c r="B37" s="8" t="s">
        <v>470</v>
      </c>
      <c r="BM37" s="27" t="s">
        <v>286</v>
      </c>
    </row>
    <row r="38" spans="1:65" ht="15">
      <c r="A38" s="24" t="s">
        <v>207</v>
      </c>
      <c r="B38" s="18" t="s">
        <v>110</v>
      </c>
      <c r="C38" s="15" t="s">
        <v>111</v>
      </c>
      <c r="D38" s="16" t="s">
        <v>236</v>
      </c>
      <c r="E38" s="150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7">
        <v>1</v>
      </c>
    </row>
    <row r="39" spans="1:65">
      <c r="A39" s="29"/>
      <c r="B39" s="19" t="s">
        <v>237</v>
      </c>
      <c r="C39" s="9" t="s">
        <v>237</v>
      </c>
      <c r="D39" s="148" t="s">
        <v>256</v>
      </c>
      <c r="E39" s="150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7" t="s">
        <v>1</v>
      </c>
    </row>
    <row r="40" spans="1:65">
      <c r="A40" s="29"/>
      <c r="B40" s="19"/>
      <c r="C40" s="9"/>
      <c r="D40" s="10" t="s">
        <v>285</v>
      </c>
      <c r="E40" s="150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7">
        <v>3</v>
      </c>
    </row>
    <row r="41" spans="1:65">
      <c r="A41" s="29"/>
      <c r="B41" s="19"/>
      <c r="C41" s="9"/>
      <c r="D41" s="25"/>
      <c r="E41" s="150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7">
        <v>3</v>
      </c>
    </row>
    <row r="42" spans="1:65">
      <c r="A42" s="29"/>
      <c r="B42" s="18">
        <v>1</v>
      </c>
      <c r="C42" s="14">
        <v>1</v>
      </c>
      <c r="D42" s="200">
        <v>0.04</v>
      </c>
      <c r="E42" s="202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203"/>
      <c r="R42" s="203"/>
      <c r="S42" s="203"/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4">
        <v>1</v>
      </c>
    </row>
    <row r="43" spans="1:65">
      <c r="A43" s="29"/>
      <c r="B43" s="19">
        <v>1</v>
      </c>
      <c r="C43" s="9">
        <v>2</v>
      </c>
      <c r="D43" s="23">
        <v>0.03</v>
      </c>
      <c r="E43" s="202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203"/>
      <c r="R43" s="203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203"/>
      <c r="AF43" s="203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4">
        <v>1</v>
      </c>
    </row>
    <row r="44" spans="1:65">
      <c r="A44" s="29"/>
      <c r="B44" s="19">
        <v>1</v>
      </c>
      <c r="C44" s="9">
        <v>3</v>
      </c>
      <c r="D44" s="23">
        <v>0.04</v>
      </c>
      <c r="E44" s="202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203"/>
      <c r="R44" s="203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203"/>
      <c r="AF44" s="203"/>
      <c r="AG44" s="203"/>
      <c r="AH44" s="203"/>
      <c r="AI44" s="203"/>
      <c r="AJ44" s="203"/>
      <c r="AK44" s="203"/>
      <c r="AL44" s="203"/>
      <c r="AM44" s="203"/>
      <c r="AN44" s="203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4">
        <v>16</v>
      </c>
    </row>
    <row r="45" spans="1:65">
      <c r="A45" s="29"/>
      <c r="B45" s="19">
        <v>1</v>
      </c>
      <c r="C45" s="9">
        <v>4</v>
      </c>
      <c r="D45" s="23">
        <v>0.04</v>
      </c>
      <c r="E45" s="202"/>
      <c r="F45" s="203"/>
      <c r="G45" s="203"/>
      <c r="H45" s="203"/>
      <c r="I45" s="203"/>
      <c r="J45" s="203"/>
      <c r="K45" s="203"/>
      <c r="L45" s="203"/>
      <c r="M45" s="203"/>
      <c r="N45" s="203"/>
      <c r="O45" s="203"/>
      <c r="P45" s="203"/>
      <c r="Q45" s="203"/>
      <c r="R45" s="203"/>
      <c r="S45" s="203"/>
      <c r="T45" s="203"/>
      <c r="U45" s="203"/>
      <c r="V45" s="203"/>
      <c r="W45" s="203"/>
      <c r="X45" s="203"/>
      <c r="Y45" s="203"/>
      <c r="Z45" s="203"/>
      <c r="AA45" s="203"/>
      <c r="AB45" s="203"/>
      <c r="AC45" s="203"/>
      <c r="AD45" s="203"/>
      <c r="AE45" s="203"/>
      <c r="AF45" s="203"/>
      <c r="AG45" s="203"/>
      <c r="AH45" s="203"/>
      <c r="AI45" s="203"/>
      <c r="AJ45" s="203"/>
      <c r="AK45" s="203"/>
      <c r="AL45" s="203"/>
      <c r="AM45" s="203"/>
      <c r="AN45" s="203"/>
      <c r="AO45" s="203"/>
      <c r="AP45" s="203"/>
      <c r="AQ45" s="203"/>
      <c r="AR45" s="203"/>
      <c r="AS45" s="203"/>
      <c r="AT45" s="203"/>
      <c r="AU45" s="203"/>
      <c r="AV45" s="203"/>
      <c r="AW45" s="203"/>
      <c r="AX45" s="203"/>
      <c r="AY45" s="203"/>
      <c r="AZ45" s="203"/>
      <c r="BA45" s="203"/>
      <c r="BB45" s="203"/>
      <c r="BC45" s="203"/>
      <c r="BD45" s="203"/>
      <c r="BE45" s="203"/>
      <c r="BF45" s="203"/>
      <c r="BG45" s="203"/>
      <c r="BH45" s="203"/>
      <c r="BI45" s="203"/>
      <c r="BJ45" s="203"/>
      <c r="BK45" s="203"/>
      <c r="BL45" s="203"/>
      <c r="BM45" s="204">
        <v>3.8333333333333303E-2</v>
      </c>
    </row>
    <row r="46" spans="1:65">
      <c r="A46" s="29"/>
      <c r="B46" s="19">
        <v>1</v>
      </c>
      <c r="C46" s="9">
        <v>5</v>
      </c>
      <c r="D46" s="23">
        <v>0.04</v>
      </c>
      <c r="E46" s="202"/>
      <c r="F46" s="203"/>
      <c r="G46" s="203"/>
      <c r="H46" s="203"/>
      <c r="I46" s="203"/>
      <c r="J46" s="203"/>
      <c r="K46" s="203"/>
      <c r="L46" s="203"/>
      <c r="M46" s="203"/>
      <c r="N46" s="203"/>
      <c r="O46" s="203"/>
      <c r="P46" s="203"/>
      <c r="Q46" s="203"/>
      <c r="R46" s="203"/>
      <c r="S46" s="203"/>
      <c r="T46" s="203"/>
      <c r="U46" s="203"/>
      <c r="V46" s="203"/>
      <c r="W46" s="203"/>
      <c r="X46" s="203"/>
      <c r="Y46" s="203"/>
      <c r="Z46" s="203"/>
      <c r="AA46" s="203"/>
      <c r="AB46" s="203"/>
      <c r="AC46" s="203"/>
      <c r="AD46" s="203"/>
      <c r="AE46" s="203"/>
      <c r="AF46" s="203"/>
      <c r="AG46" s="203"/>
      <c r="AH46" s="203"/>
      <c r="AI46" s="203"/>
      <c r="AJ46" s="203"/>
      <c r="AK46" s="203"/>
      <c r="AL46" s="203"/>
      <c r="AM46" s="203"/>
      <c r="AN46" s="203"/>
      <c r="AO46" s="203"/>
      <c r="AP46" s="203"/>
      <c r="AQ46" s="203"/>
      <c r="AR46" s="203"/>
      <c r="AS46" s="203"/>
      <c r="AT46" s="203"/>
      <c r="AU46" s="203"/>
      <c r="AV46" s="203"/>
      <c r="AW46" s="203"/>
      <c r="AX46" s="203"/>
      <c r="AY46" s="203"/>
      <c r="AZ46" s="203"/>
      <c r="BA46" s="203"/>
      <c r="BB46" s="203"/>
      <c r="BC46" s="203"/>
      <c r="BD46" s="203"/>
      <c r="BE46" s="203"/>
      <c r="BF46" s="203"/>
      <c r="BG46" s="203"/>
      <c r="BH46" s="203"/>
      <c r="BI46" s="203"/>
      <c r="BJ46" s="203"/>
      <c r="BK46" s="203"/>
      <c r="BL46" s="203"/>
      <c r="BM46" s="204">
        <v>7</v>
      </c>
    </row>
    <row r="47" spans="1:65">
      <c r="A47" s="29"/>
      <c r="B47" s="19">
        <v>1</v>
      </c>
      <c r="C47" s="9">
        <v>6</v>
      </c>
      <c r="D47" s="23">
        <v>0.04</v>
      </c>
      <c r="E47" s="202"/>
      <c r="F47" s="203"/>
      <c r="G47" s="203"/>
      <c r="H47" s="203"/>
      <c r="I47" s="203"/>
      <c r="J47" s="203"/>
      <c r="K47" s="203"/>
      <c r="L47" s="203"/>
      <c r="M47" s="203"/>
      <c r="N47" s="203"/>
      <c r="O47" s="203"/>
      <c r="P47" s="203"/>
      <c r="Q47" s="203"/>
      <c r="R47" s="203"/>
      <c r="S47" s="203"/>
      <c r="T47" s="203"/>
      <c r="U47" s="203"/>
      <c r="V47" s="203"/>
      <c r="W47" s="203"/>
      <c r="X47" s="203"/>
      <c r="Y47" s="203"/>
      <c r="Z47" s="203"/>
      <c r="AA47" s="203"/>
      <c r="AB47" s="203"/>
      <c r="AC47" s="203"/>
      <c r="AD47" s="203"/>
      <c r="AE47" s="203"/>
      <c r="AF47" s="203"/>
      <c r="AG47" s="203"/>
      <c r="AH47" s="203"/>
      <c r="AI47" s="203"/>
      <c r="AJ47" s="203"/>
      <c r="AK47" s="203"/>
      <c r="AL47" s="203"/>
      <c r="AM47" s="203"/>
      <c r="AN47" s="203"/>
      <c r="AO47" s="203"/>
      <c r="AP47" s="203"/>
      <c r="AQ47" s="203"/>
      <c r="AR47" s="203"/>
      <c r="AS47" s="203"/>
      <c r="AT47" s="203"/>
      <c r="AU47" s="203"/>
      <c r="AV47" s="203"/>
      <c r="AW47" s="203"/>
      <c r="AX47" s="203"/>
      <c r="AY47" s="203"/>
      <c r="AZ47" s="203"/>
      <c r="BA47" s="203"/>
      <c r="BB47" s="203"/>
      <c r="BC47" s="203"/>
      <c r="BD47" s="203"/>
      <c r="BE47" s="203"/>
      <c r="BF47" s="203"/>
      <c r="BG47" s="203"/>
      <c r="BH47" s="203"/>
      <c r="BI47" s="203"/>
      <c r="BJ47" s="203"/>
      <c r="BK47" s="203"/>
      <c r="BL47" s="203"/>
      <c r="BM47" s="56"/>
    </row>
    <row r="48" spans="1:65">
      <c r="A48" s="29"/>
      <c r="B48" s="20" t="s">
        <v>273</v>
      </c>
      <c r="C48" s="12"/>
      <c r="D48" s="207">
        <v>3.8333333333333337E-2</v>
      </c>
      <c r="E48" s="202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3"/>
      <c r="Q48" s="203"/>
      <c r="R48" s="203"/>
      <c r="S48" s="203"/>
      <c r="T48" s="203"/>
      <c r="U48" s="203"/>
      <c r="V48" s="203"/>
      <c r="W48" s="203"/>
      <c r="X48" s="203"/>
      <c r="Y48" s="203"/>
      <c r="Z48" s="203"/>
      <c r="AA48" s="203"/>
      <c r="AB48" s="203"/>
      <c r="AC48" s="203"/>
      <c r="AD48" s="203"/>
      <c r="AE48" s="203"/>
      <c r="AF48" s="203"/>
      <c r="AG48" s="203"/>
      <c r="AH48" s="203"/>
      <c r="AI48" s="203"/>
      <c r="AJ48" s="203"/>
      <c r="AK48" s="203"/>
      <c r="AL48" s="203"/>
      <c r="AM48" s="203"/>
      <c r="AN48" s="203"/>
      <c r="AO48" s="203"/>
      <c r="AP48" s="203"/>
      <c r="AQ48" s="203"/>
      <c r="AR48" s="203"/>
      <c r="AS48" s="203"/>
      <c r="AT48" s="203"/>
      <c r="AU48" s="203"/>
      <c r="AV48" s="203"/>
      <c r="AW48" s="203"/>
      <c r="AX48" s="203"/>
      <c r="AY48" s="203"/>
      <c r="AZ48" s="203"/>
      <c r="BA48" s="203"/>
      <c r="BB48" s="203"/>
      <c r="BC48" s="203"/>
      <c r="BD48" s="203"/>
      <c r="BE48" s="203"/>
      <c r="BF48" s="203"/>
      <c r="BG48" s="203"/>
      <c r="BH48" s="203"/>
      <c r="BI48" s="203"/>
      <c r="BJ48" s="203"/>
      <c r="BK48" s="203"/>
      <c r="BL48" s="203"/>
      <c r="BM48" s="56"/>
    </row>
    <row r="49" spans="1:65">
      <c r="A49" s="29"/>
      <c r="B49" s="3" t="s">
        <v>274</v>
      </c>
      <c r="C49" s="28"/>
      <c r="D49" s="23">
        <v>0.04</v>
      </c>
      <c r="E49" s="202"/>
      <c r="F49" s="203"/>
      <c r="G49" s="203"/>
      <c r="H49" s="203"/>
      <c r="I49" s="203"/>
      <c r="J49" s="203"/>
      <c r="K49" s="203"/>
      <c r="L49" s="203"/>
      <c r="M49" s="203"/>
      <c r="N49" s="203"/>
      <c r="O49" s="203"/>
      <c r="P49" s="203"/>
      <c r="Q49" s="203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203"/>
      <c r="AT49" s="203"/>
      <c r="AU49" s="203"/>
      <c r="AV49" s="203"/>
      <c r="AW49" s="203"/>
      <c r="AX49" s="203"/>
      <c r="AY49" s="203"/>
      <c r="AZ49" s="203"/>
      <c r="BA49" s="203"/>
      <c r="BB49" s="203"/>
      <c r="BC49" s="203"/>
      <c r="BD49" s="203"/>
      <c r="BE49" s="203"/>
      <c r="BF49" s="203"/>
      <c r="BG49" s="203"/>
      <c r="BH49" s="203"/>
      <c r="BI49" s="203"/>
      <c r="BJ49" s="203"/>
      <c r="BK49" s="203"/>
      <c r="BL49" s="203"/>
      <c r="BM49" s="56"/>
    </row>
    <row r="50" spans="1:65">
      <c r="A50" s="29"/>
      <c r="B50" s="3" t="s">
        <v>275</v>
      </c>
      <c r="C50" s="28"/>
      <c r="D50" s="23">
        <v>4.0824829046386306E-3</v>
      </c>
      <c r="E50" s="202"/>
      <c r="F50" s="203"/>
      <c r="G50" s="203"/>
      <c r="H50" s="203"/>
      <c r="I50" s="203"/>
      <c r="J50" s="203"/>
      <c r="K50" s="203"/>
      <c r="L50" s="203"/>
      <c r="M50" s="203"/>
      <c r="N50" s="203"/>
      <c r="O50" s="203"/>
      <c r="P50" s="203"/>
      <c r="Q50" s="203"/>
      <c r="R50" s="203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203"/>
      <c r="AF50" s="203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56"/>
    </row>
    <row r="51" spans="1:65">
      <c r="A51" s="29"/>
      <c r="B51" s="3" t="s">
        <v>86</v>
      </c>
      <c r="C51" s="28"/>
      <c r="D51" s="13">
        <v>0.10649955403405122</v>
      </c>
      <c r="E51" s="150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5"/>
    </row>
    <row r="52" spans="1:65">
      <c r="A52" s="29"/>
      <c r="B52" s="3" t="s">
        <v>276</v>
      </c>
      <c r="C52" s="28"/>
      <c r="D52" s="13">
        <v>8.8817841970012523E-16</v>
      </c>
      <c r="E52" s="150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5"/>
    </row>
    <row r="53" spans="1:65">
      <c r="A53" s="29"/>
      <c r="B53" s="45" t="s">
        <v>277</v>
      </c>
      <c r="C53" s="46"/>
      <c r="D53" s="44" t="s">
        <v>278</v>
      </c>
      <c r="E53" s="150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5"/>
    </row>
    <row r="54" spans="1:65">
      <c r="B54" s="30"/>
      <c r="C54" s="20"/>
      <c r="D54" s="20"/>
      <c r="BM54" s="55"/>
    </row>
    <row r="55" spans="1:65" ht="15">
      <c r="B55" s="8" t="s">
        <v>471</v>
      </c>
      <c r="BM55" s="27" t="s">
        <v>66</v>
      </c>
    </row>
    <row r="56" spans="1:65" ht="15">
      <c r="A56" s="24" t="s">
        <v>60</v>
      </c>
      <c r="B56" s="18" t="s">
        <v>110</v>
      </c>
      <c r="C56" s="15" t="s">
        <v>111</v>
      </c>
      <c r="D56" s="16" t="s">
        <v>236</v>
      </c>
      <c r="E56" s="17" t="s">
        <v>236</v>
      </c>
      <c r="F56" s="17" t="s">
        <v>236</v>
      </c>
      <c r="G56" s="17" t="s">
        <v>236</v>
      </c>
      <c r="H56" s="17" t="s">
        <v>236</v>
      </c>
      <c r="I56" s="17" t="s">
        <v>236</v>
      </c>
      <c r="J56" s="17" t="s">
        <v>236</v>
      </c>
      <c r="K56" s="17" t="s">
        <v>236</v>
      </c>
      <c r="L56" s="17" t="s">
        <v>236</v>
      </c>
      <c r="M56" s="17" t="s">
        <v>236</v>
      </c>
      <c r="N56" s="17" t="s">
        <v>236</v>
      </c>
      <c r="O56" s="17" t="s">
        <v>236</v>
      </c>
      <c r="P56" s="17" t="s">
        <v>236</v>
      </c>
      <c r="Q56" s="17" t="s">
        <v>236</v>
      </c>
      <c r="R56" s="17" t="s">
        <v>236</v>
      </c>
      <c r="S56" s="17" t="s">
        <v>236</v>
      </c>
      <c r="T56" s="17" t="s">
        <v>236</v>
      </c>
      <c r="U56" s="17" t="s">
        <v>236</v>
      </c>
      <c r="V56" s="17" t="s">
        <v>236</v>
      </c>
      <c r="W56" s="17" t="s">
        <v>236</v>
      </c>
      <c r="X56" s="17" t="s">
        <v>236</v>
      </c>
      <c r="Y56" s="17" t="s">
        <v>236</v>
      </c>
      <c r="Z56" s="17" t="s">
        <v>236</v>
      </c>
      <c r="AA56" s="17" t="s">
        <v>236</v>
      </c>
      <c r="AB56" s="17" t="s">
        <v>236</v>
      </c>
      <c r="AC56" s="150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7">
        <v>1</v>
      </c>
    </row>
    <row r="57" spans="1:65">
      <c r="A57" s="29"/>
      <c r="B57" s="19" t="s">
        <v>237</v>
      </c>
      <c r="C57" s="9" t="s">
        <v>237</v>
      </c>
      <c r="D57" s="148" t="s">
        <v>239</v>
      </c>
      <c r="E57" s="149" t="s">
        <v>240</v>
      </c>
      <c r="F57" s="149" t="s">
        <v>241</v>
      </c>
      <c r="G57" s="149" t="s">
        <v>242</v>
      </c>
      <c r="H57" s="149" t="s">
        <v>243</v>
      </c>
      <c r="I57" s="149" t="s">
        <v>244</v>
      </c>
      <c r="J57" s="149" t="s">
        <v>245</v>
      </c>
      <c r="K57" s="149" t="s">
        <v>246</v>
      </c>
      <c r="L57" s="149" t="s">
        <v>248</v>
      </c>
      <c r="M57" s="149" t="s">
        <v>249</v>
      </c>
      <c r="N57" s="149" t="s">
        <v>250</v>
      </c>
      <c r="O57" s="149" t="s">
        <v>251</v>
      </c>
      <c r="P57" s="149" t="s">
        <v>252</v>
      </c>
      <c r="Q57" s="149" t="s">
        <v>253</v>
      </c>
      <c r="R57" s="149" t="s">
        <v>254</v>
      </c>
      <c r="S57" s="149" t="s">
        <v>255</v>
      </c>
      <c r="T57" s="149" t="s">
        <v>256</v>
      </c>
      <c r="U57" s="149" t="s">
        <v>257</v>
      </c>
      <c r="V57" s="149" t="s">
        <v>258</v>
      </c>
      <c r="W57" s="149" t="s">
        <v>259</v>
      </c>
      <c r="X57" s="149" t="s">
        <v>261</v>
      </c>
      <c r="Y57" s="149" t="s">
        <v>263</v>
      </c>
      <c r="Z57" s="149" t="s">
        <v>264</v>
      </c>
      <c r="AA57" s="149" t="s">
        <v>265</v>
      </c>
      <c r="AB57" s="149" t="s">
        <v>266</v>
      </c>
      <c r="AC57" s="150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7" t="s">
        <v>1</v>
      </c>
    </row>
    <row r="58" spans="1:65">
      <c r="A58" s="29"/>
      <c r="B58" s="19"/>
      <c r="C58" s="9"/>
      <c r="D58" s="10" t="s">
        <v>99</v>
      </c>
      <c r="E58" s="11" t="s">
        <v>99</v>
      </c>
      <c r="F58" s="11" t="s">
        <v>99</v>
      </c>
      <c r="G58" s="11" t="s">
        <v>99</v>
      </c>
      <c r="H58" s="11" t="s">
        <v>99</v>
      </c>
      <c r="I58" s="11" t="s">
        <v>99</v>
      </c>
      <c r="J58" s="11" t="s">
        <v>99</v>
      </c>
      <c r="K58" s="11" t="s">
        <v>99</v>
      </c>
      <c r="L58" s="11" t="s">
        <v>99</v>
      </c>
      <c r="M58" s="11" t="s">
        <v>99</v>
      </c>
      <c r="N58" s="11" t="s">
        <v>99</v>
      </c>
      <c r="O58" s="11" t="s">
        <v>99</v>
      </c>
      <c r="P58" s="11" t="s">
        <v>99</v>
      </c>
      <c r="Q58" s="11" t="s">
        <v>99</v>
      </c>
      <c r="R58" s="11" t="s">
        <v>99</v>
      </c>
      <c r="S58" s="11" t="s">
        <v>99</v>
      </c>
      <c r="T58" s="11" t="s">
        <v>99</v>
      </c>
      <c r="U58" s="11" t="s">
        <v>99</v>
      </c>
      <c r="V58" s="11" t="s">
        <v>99</v>
      </c>
      <c r="W58" s="11" t="s">
        <v>99</v>
      </c>
      <c r="X58" s="11" t="s">
        <v>99</v>
      </c>
      <c r="Y58" s="11" t="s">
        <v>99</v>
      </c>
      <c r="Z58" s="11" t="s">
        <v>99</v>
      </c>
      <c r="AA58" s="11" t="s">
        <v>99</v>
      </c>
      <c r="AB58" s="11" t="s">
        <v>99</v>
      </c>
      <c r="AC58" s="150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7">
        <v>3</v>
      </c>
    </row>
    <row r="59" spans="1:65">
      <c r="A59" s="29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150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7">
        <v>3</v>
      </c>
    </row>
    <row r="60" spans="1:65">
      <c r="A60" s="29"/>
      <c r="B60" s="18">
        <v>1</v>
      </c>
      <c r="C60" s="14">
        <v>1</v>
      </c>
      <c r="D60" s="208">
        <v>0.31</v>
      </c>
      <c r="E60" s="208">
        <v>0.30399999999999999</v>
      </c>
      <c r="F60" s="200">
        <v>0.24</v>
      </c>
      <c r="G60" s="200">
        <v>0.24</v>
      </c>
      <c r="H60" s="200">
        <v>0.22999999999999998</v>
      </c>
      <c r="I60" s="200">
        <v>0.23306999999999997</v>
      </c>
      <c r="J60" s="200">
        <v>0.22999999999999998</v>
      </c>
      <c r="K60" s="200">
        <v>0.22</v>
      </c>
      <c r="L60" s="200">
        <v>0.24</v>
      </c>
      <c r="M60" s="200">
        <v>0.22999999999999998</v>
      </c>
      <c r="N60" s="200">
        <v>0.22999999999999998</v>
      </c>
      <c r="O60" s="200">
        <v>0.24</v>
      </c>
      <c r="P60" s="200">
        <v>0.24</v>
      </c>
      <c r="Q60" s="200">
        <v>0.22</v>
      </c>
      <c r="R60" s="200">
        <v>0.24</v>
      </c>
      <c r="S60" s="200">
        <v>0.22999999999999998</v>
      </c>
      <c r="T60" s="200">
        <v>0.22999999999999998</v>
      </c>
      <c r="U60" s="200">
        <v>0.219</v>
      </c>
      <c r="V60" s="200">
        <v>0.24</v>
      </c>
      <c r="W60" s="208">
        <v>0.18</v>
      </c>
      <c r="X60" s="208">
        <v>0.56000000000000005</v>
      </c>
      <c r="Y60" s="200">
        <v>0.22</v>
      </c>
      <c r="Z60" s="200">
        <v>0.23876533333333333</v>
      </c>
      <c r="AA60" s="200">
        <v>0.24</v>
      </c>
      <c r="AB60" s="208">
        <v>0.17</v>
      </c>
      <c r="AC60" s="202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  <c r="AY60" s="203"/>
      <c r="AZ60" s="203"/>
      <c r="BA60" s="203"/>
      <c r="BB60" s="203"/>
      <c r="BC60" s="203"/>
      <c r="BD60" s="203"/>
      <c r="BE60" s="203"/>
      <c r="BF60" s="203"/>
      <c r="BG60" s="203"/>
      <c r="BH60" s="203"/>
      <c r="BI60" s="203"/>
      <c r="BJ60" s="203"/>
      <c r="BK60" s="203"/>
      <c r="BL60" s="203"/>
      <c r="BM60" s="204">
        <v>1</v>
      </c>
    </row>
    <row r="61" spans="1:65">
      <c r="A61" s="29"/>
      <c r="B61" s="19">
        <v>1</v>
      </c>
      <c r="C61" s="9">
        <v>2</v>
      </c>
      <c r="D61" s="206">
        <v>0.3</v>
      </c>
      <c r="E61" s="206">
        <v>0.31</v>
      </c>
      <c r="F61" s="23">
        <v>0.24</v>
      </c>
      <c r="G61" s="23">
        <v>0.24</v>
      </c>
      <c r="H61" s="23">
        <v>0.22999999999999998</v>
      </c>
      <c r="I61" s="23">
        <v>0.21517</v>
      </c>
      <c r="J61" s="23">
        <v>0.22999999999999998</v>
      </c>
      <c r="K61" s="23">
        <v>0.22999999999999998</v>
      </c>
      <c r="L61" s="23">
        <v>0.22999999999999998</v>
      </c>
      <c r="M61" s="23">
        <v>0.24</v>
      </c>
      <c r="N61" s="23">
        <v>0.22999999999999998</v>
      </c>
      <c r="O61" s="23">
        <v>0.24</v>
      </c>
      <c r="P61" s="23">
        <v>0.24</v>
      </c>
      <c r="Q61" s="23">
        <v>0.21</v>
      </c>
      <c r="R61" s="23">
        <v>0.24</v>
      </c>
      <c r="S61" s="23">
        <v>0.22999999999999998</v>
      </c>
      <c r="T61" s="23">
        <v>0.22999999999999998</v>
      </c>
      <c r="U61" s="23">
        <v>0.22400000000000003</v>
      </c>
      <c r="V61" s="23">
        <v>0.24</v>
      </c>
      <c r="W61" s="206">
        <v>0.19</v>
      </c>
      <c r="X61" s="206">
        <v>0.57999999999999996</v>
      </c>
      <c r="Y61" s="23">
        <v>0.22999999999999998</v>
      </c>
      <c r="Z61" s="23">
        <v>0.24433533333333338</v>
      </c>
      <c r="AA61" s="23">
        <v>0.24</v>
      </c>
      <c r="AB61" s="206">
        <v>0.15</v>
      </c>
      <c r="AC61" s="202"/>
      <c r="AD61" s="203"/>
      <c r="AE61" s="203"/>
      <c r="AF61" s="203"/>
      <c r="AG61" s="203"/>
      <c r="AH61" s="203"/>
      <c r="AI61" s="203"/>
      <c r="AJ61" s="203"/>
      <c r="AK61" s="203"/>
      <c r="AL61" s="203"/>
      <c r="AM61" s="203"/>
      <c r="AN61" s="203"/>
      <c r="AO61" s="203"/>
      <c r="AP61" s="203"/>
      <c r="AQ61" s="203"/>
      <c r="AR61" s="203"/>
      <c r="AS61" s="203"/>
      <c r="AT61" s="203"/>
      <c r="AU61" s="203"/>
      <c r="AV61" s="203"/>
      <c r="AW61" s="203"/>
      <c r="AX61" s="203"/>
      <c r="AY61" s="203"/>
      <c r="AZ61" s="203"/>
      <c r="BA61" s="203"/>
      <c r="BB61" s="203"/>
      <c r="BC61" s="203"/>
      <c r="BD61" s="203"/>
      <c r="BE61" s="203"/>
      <c r="BF61" s="203"/>
      <c r="BG61" s="203"/>
      <c r="BH61" s="203"/>
      <c r="BI61" s="203"/>
      <c r="BJ61" s="203"/>
      <c r="BK61" s="203"/>
      <c r="BL61" s="203"/>
      <c r="BM61" s="204">
        <v>11</v>
      </c>
    </row>
    <row r="62" spans="1:65">
      <c r="A62" s="29"/>
      <c r="B62" s="19">
        <v>1</v>
      </c>
      <c r="C62" s="9">
        <v>3</v>
      </c>
      <c r="D62" s="206">
        <v>0.32</v>
      </c>
      <c r="E62" s="206">
        <v>0.3</v>
      </c>
      <c r="F62" s="23">
        <v>0.22999999999999998</v>
      </c>
      <c r="G62" s="23">
        <v>0.22999999999999998</v>
      </c>
      <c r="H62" s="23">
        <v>0.22999999999999998</v>
      </c>
      <c r="I62" s="23">
        <v>0.230685</v>
      </c>
      <c r="J62" s="23">
        <v>0.22999999999999998</v>
      </c>
      <c r="K62" s="23">
        <v>0.22999999999999998</v>
      </c>
      <c r="L62" s="23">
        <v>0.22999999999999998</v>
      </c>
      <c r="M62" s="23">
        <v>0.22999999999999998</v>
      </c>
      <c r="N62" s="23">
        <v>0.22999999999999998</v>
      </c>
      <c r="O62" s="23">
        <v>0.24</v>
      </c>
      <c r="P62" s="23">
        <v>0.25</v>
      </c>
      <c r="Q62" s="23">
        <v>0.21</v>
      </c>
      <c r="R62" s="23">
        <v>0.24</v>
      </c>
      <c r="S62" s="23">
        <v>0.22999999999999998</v>
      </c>
      <c r="T62" s="23">
        <v>0.22999999999999998</v>
      </c>
      <c r="U62" s="23">
        <v>0.22200000000000003</v>
      </c>
      <c r="V62" s="23">
        <v>0.24</v>
      </c>
      <c r="W62" s="206">
        <v>0.18</v>
      </c>
      <c r="X62" s="206">
        <v>0.54</v>
      </c>
      <c r="Y62" s="23">
        <v>0.22</v>
      </c>
      <c r="Z62" s="23">
        <v>0.23686399999999999</v>
      </c>
      <c r="AA62" s="23">
        <v>0.24</v>
      </c>
      <c r="AB62" s="206">
        <v>0.16</v>
      </c>
      <c r="AC62" s="202"/>
      <c r="AD62" s="203"/>
      <c r="AE62" s="203"/>
      <c r="AF62" s="203"/>
      <c r="AG62" s="203"/>
      <c r="AH62" s="203"/>
      <c r="AI62" s="203"/>
      <c r="AJ62" s="203"/>
      <c r="AK62" s="203"/>
      <c r="AL62" s="203"/>
      <c r="AM62" s="203"/>
      <c r="AN62" s="203"/>
      <c r="AO62" s="203"/>
      <c r="AP62" s="203"/>
      <c r="AQ62" s="203"/>
      <c r="AR62" s="203"/>
      <c r="AS62" s="203"/>
      <c r="AT62" s="203"/>
      <c r="AU62" s="203"/>
      <c r="AV62" s="203"/>
      <c r="AW62" s="203"/>
      <c r="AX62" s="203"/>
      <c r="AY62" s="203"/>
      <c r="AZ62" s="203"/>
      <c r="BA62" s="203"/>
      <c r="BB62" s="203"/>
      <c r="BC62" s="203"/>
      <c r="BD62" s="203"/>
      <c r="BE62" s="203"/>
      <c r="BF62" s="203"/>
      <c r="BG62" s="203"/>
      <c r="BH62" s="203"/>
      <c r="BI62" s="203"/>
      <c r="BJ62" s="203"/>
      <c r="BK62" s="203"/>
      <c r="BL62" s="203"/>
      <c r="BM62" s="204">
        <v>16</v>
      </c>
    </row>
    <row r="63" spans="1:65">
      <c r="A63" s="29"/>
      <c r="B63" s="19">
        <v>1</v>
      </c>
      <c r="C63" s="9">
        <v>4</v>
      </c>
      <c r="D63" s="206">
        <v>0.3</v>
      </c>
      <c r="E63" s="206">
        <v>0.29299999999999998</v>
      </c>
      <c r="F63" s="23">
        <v>0.22999999999999998</v>
      </c>
      <c r="G63" s="23">
        <v>0.24</v>
      </c>
      <c r="H63" s="23">
        <v>0.22</v>
      </c>
      <c r="I63" s="23">
        <v>0.22075500000000001</v>
      </c>
      <c r="J63" s="23">
        <v>0.22999999999999998</v>
      </c>
      <c r="K63" s="23">
        <v>0.22</v>
      </c>
      <c r="L63" s="23">
        <v>0.22999999999999998</v>
      </c>
      <c r="M63" s="23">
        <v>0.22999999999999998</v>
      </c>
      <c r="N63" s="23">
        <v>0.22999999999999998</v>
      </c>
      <c r="O63" s="23">
        <v>0.22999999999999998</v>
      </c>
      <c r="P63" s="23">
        <v>0.24</v>
      </c>
      <c r="Q63" s="23">
        <v>0.22</v>
      </c>
      <c r="R63" s="23">
        <v>0.24</v>
      </c>
      <c r="S63" s="23">
        <v>0.24</v>
      </c>
      <c r="T63" s="23">
        <v>0.22999999999999998</v>
      </c>
      <c r="U63" s="23">
        <v>0.22200000000000003</v>
      </c>
      <c r="V63" s="23">
        <v>0.22999999999999998</v>
      </c>
      <c r="W63" s="206">
        <v>0.19</v>
      </c>
      <c r="X63" s="206">
        <v>0.59</v>
      </c>
      <c r="Y63" s="23">
        <v>0.22999999999999998</v>
      </c>
      <c r="Z63" s="23">
        <v>0.22669066666666668</v>
      </c>
      <c r="AA63" s="23">
        <v>0.24</v>
      </c>
      <c r="AB63" s="206">
        <v>0.16</v>
      </c>
      <c r="AC63" s="202"/>
      <c r="AD63" s="203"/>
      <c r="AE63" s="203"/>
      <c r="AF63" s="203"/>
      <c r="AG63" s="203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203"/>
      <c r="AT63" s="203"/>
      <c r="AU63" s="203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4">
        <v>0.23165867222222217</v>
      </c>
    </row>
    <row r="64" spans="1:65">
      <c r="A64" s="29"/>
      <c r="B64" s="19">
        <v>1</v>
      </c>
      <c r="C64" s="9">
        <v>5</v>
      </c>
      <c r="D64" s="206">
        <v>0.31</v>
      </c>
      <c r="E64" s="206">
        <v>0.32400000000000001</v>
      </c>
      <c r="F64" s="23">
        <v>0.22999999999999998</v>
      </c>
      <c r="G64" s="23">
        <v>0.22999999999999998</v>
      </c>
      <c r="H64" s="23">
        <v>0.22</v>
      </c>
      <c r="I64" s="23">
        <v>0.21875000000000003</v>
      </c>
      <c r="J64" s="23">
        <v>0.22999999999999998</v>
      </c>
      <c r="K64" s="23">
        <v>0.22999999999999998</v>
      </c>
      <c r="L64" s="23">
        <v>0.24</v>
      </c>
      <c r="M64" s="23">
        <v>0.24</v>
      </c>
      <c r="N64" s="23">
        <v>0.24</v>
      </c>
      <c r="O64" s="23">
        <v>0.22999999999999998</v>
      </c>
      <c r="P64" s="23">
        <v>0.22999999999999998</v>
      </c>
      <c r="Q64" s="23">
        <v>0.22</v>
      </c>
      <c r="R64" s="23">
        <v>0.24</v>
      </c>
      <c r="S64" s="23">
        <v>0.22999999999999998</v>
      </c>
      <c r="T64" s="23">
        <v>0.24</v>
      </c>
      <c r="U64" s="23">
        <v>0.22599999999999998</v>
      </c>
      <c r="V64" s="23">
        <v>0.22999999999999998</v>
      </c>
      <c r="W64" s="206">
        <v>0.19</v>
      </c>
      <c r="X64" s="206">
        <v>0.56999999999999995</v>
      </c>
      <c r="Y64" s="23">
        <v>0.22</v>
      </c>
      <c r="Z64" s="23">
        <v>0.24343466666666669</v>
      </c>
      <c r="AA64" s="23">
        <v>0.24</v>
      </c>
      <c r="AB64" s="206">
        <v>0.16</v>
      </c>
      <c r="AC64" s="202"/>
      <c r="AD64" s="203"/>
      <c r="AE64" s="203"/>
      <c r="AF64" s="203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203"/>
      <c r="AW64" s="203"/>
      <c r="AX64" s="203"/>
      <c r="AY64" s="203"/>
      <c r="AZ64" s="203"/>
      <c r="BA64" s="203"/>
      <c r="BB64" s="203"/>
      <c r="BC64" s="203"/>
      <c r="BD64" s="203"/>
      <c r="BE64" s="203"/>
      <c r="BF64" s="203"/>
      <c r="BG64" s="203"/>
      <c r="BH64" s="203"/>
      <c r="BI64" s="203"/>
      <c r="BJ64" s="203"/>
      <c r="BK64" s="203"/>
      <c r="BL64" s="203"/>
      <c r="BM64" s="204">
        <v>11</v>
      </c>
    </row>
    <row r="65" spans="1:65">
      <c r="A65" s="29"/>
      <c r="B65" s="19">
        <v>1</v>
      </c>
      <c r="C65" s="9">
        <v>6</v>
      </c>
      <c r="D65" s="206">
        <v>0.31</v>
      </c>
      <c r="E65" s="206">
        <v>0.30099999999999999</v>
      </c>
      <c r="F65" s="23">
        <v>0.22999999999999998</v>
      </c>
      <c r="G65" s="23">
        <v>0.24</v>
      </c>
      <c r="H65" s="23">
        <v>0.22</v>
      </c>
      <c r="I65" s="23">
        <v>0.24578499999999998</v>
      </c>
      <c r="J65" s="23">
        <v>0.22999999999999998</v>
      </c>
      <c r="K65" s="23">
        <v>0.22</v>
      </c>
      <c r="L65" s="23">
        <v>0.24</v>
      </c>
      <c r="M65" s="23">
        <v>0.22999999999999998</v>
      </c>
      <c r="N65" s="23">
        <v>0.22999999999999998</v>
      </c>
      <c r="O65" s="23">
        <v>0.25</v>
      </c>
      <c r="P65" s="23">
        <v>0.24</v>
      </c>
      <c r="Q65" s="23">
        <v>0.21</v>
      </c>
      <c r="R65" s="23">
        <v>0.24</v>
      </c>
      <c r="S65" s="23">
        <v>0.24</v>
      </c>
      <c r="T65" s="23">
        <v>0.22999999999999998</v>
      </c>
      <c r="U65" s="23">
        <v>0.22400000000000003</v>
      </c>
      <c r="V65" s="23">
        <v>0.22999999999999998</v>
      </c>
      <c r="W65" s="206">
        <v>0.18</v>
      </c>
      <c r="X65" s="206">
        <v>0.59</v>
      </c>
      <c r="Y65" s="23">
        <v>0.22</v>
      </c>
      <c r="Z65" s="23">
        <v>0.22773566666666667</v>
      </c>
      <c r="AA65" s="23">
        <v>0.24</v>
      </c>
      <c r="AB65" s="206">
        <v>0.16</v>
      </c>
      <c r="AC65" s="202"/>
      <c r="AD65" s="203"/>
      <c r="AE65" s="203"/>
      <c r="AF65" s="203"/>
      <c r="AG65" s="203"/>
      <c r="AH65" s="203"/>
      <c r="AI65" s="203"/>
      <c r="AJ65" s="203"/>
      <c r="AK65" s="203"/>
      <c r="AL65" s="203"/>
      <c r="AM65" s="203"/>
      <c r="AN65" s="203"/>
      <c r="AO65" s="203"/>
      <c r="AP65" s="203"/>
      <c r="AQ65" s="203"/>
      <c r="AR65" s="203"/>
      <c r="AS65" s="203"/>
      <c r="AT65" s="203"/>
      <c r="AU65" s="203"/>
      <c r="AV65" s="203"/>
      <c r="AW65" s="203"/>
      <c r="AX65" s="203"/>
      <c r="AY65" s="203"/>
      <c r="AZ65" s="203"/>
      <c r="BA65" s="203"/>
      <c r="BB65" s="203"/>
      <c r="BC65" s="203"/>
      <c r="BD65" s="203"/>
      <c r="BE65" s="203"/>
      <c r="BF65" s="203"/>
      <c r="BG65" s="203"/>
      <c r="BH65" s="203"/>
      <c r="BI65" s="203"/>
      <c r="BJ65" s="203"/>
      <c r="BK65" s="203"/>
      <c r="BL65" s="203"/>
      <c r="BM65" s="56"/>
    </row>
    <row r="66" spans="1:65">
      <c r="A66" s="29"/>
      <c r="B66" s="20" t="s">
        <v>273</v>
      </c>
      <c r="C66" s="12"/>
      <c r="D66" s="207">
        <v>0.30833333333333335</v>
      </c>
      <c r="E66" s="207">
        <v>0.30533333333333329</v>
      </c>
      <c r="F66" s="207">
        <v>0.23333333333333331</v>
      </c>
      <c r="G66" s="207">
        <v>0.23666666666666666</v>
      </c>
      <c r="H66" s="207">
        <v>0.22499999999999998</v>
      </c>
      <c r="I66" s="207">
        <v>0.22736916666666665</v>
      </c>
      <c r="J66" s="207">
        <v>0.22999999999999998</v>
      </c>
      <c r="K66" s="207">
        <v>0.22499999999999998</v>
      </c>
      <c r="L66" s="207">
        <v>0.23499999999999999</v>
      </c>
      <c r="M66" s="207">
        <v>0.23333333333333331</v>
      </c>
      <c r="N66" s="207">
        <v>0.23166666666666666</v>
      </c>
      <c r="O66" s="207">
        <v>0.23833333333333331</v>
      </c>
      <c r="P66" s="207">
        <v>0.24</v>
      </c>
      <c r="Q66" s="207">
        <v>0.215</v>
      </c>
      <c r="R66" s="207">
        <v>0.24</v>
      </c>
      <c r="S66" s="207">
        <v>0.23333333333333331</v>
      </c>
      <c r="T66" s="207">
        <v>0.23166666666666666</v>
      </c>
      <c r="U66" s="207">
        <v>0.22283333333333333</v>
      </c>
      <c r="V66" s="207">
        <v>0.23499999999999999</v>
      </c>
      <c r="W66" s="207">
        <v>0.18499999999999997</v>
      </c>
      <c r="X66" s="207">
        <v>0.57166666666666666</v>
      </c>
      <c r="Y66" s="207">
        <v>0.2233333333333333</v>
      </c>
      <c r="Z66" s="207">
        <v>0.23630427777777782</v>
      </c>
      <c r="AA66" s="207">
        <v>0.24</v>
      </c>
      <c r="AB66" s="207">
        <v>0.16</v>
      </c>
      <c r="AC66" s="202"/>
      <c r="AD66" s="203"/>
      <c r="AE66" s="203"/>
      <c r="AF66" s="203"/>
      <c r="AG66" s="203"/>
      <c r="AH66" s="203"/>
      <c r="AI66" s="203"/>
      <c r="AJ66" s="203"/>
      <c r="AK66" s="203"/>
      <c r="AL66" s="203"/>
      <c r="AM66" s="203"/>
      <c r="AN66" s="203"/>
      <c r="AO66" s="203"/>
      <c r="AP66" s="203"/>
      <c r="AQ66" s="203"/>
      <c r="AR66" s="203"/>
      <c r="AS66" s="203"/>
      <c r="AT66" s="203"/>
      <c r="AU66" s="203"/>
      <c r="AV66" s="203"/>
      <c r="AW66" s="203"/>
      <c r="AX66" s="203"/>
      <c r="AY66" s="203"/>
      <c r="AZ66" s="203"/>
      <c r="BA66" s="203"/>
      <c r="BB66" s="203"/>
      <c r="BC66" s="203"/>
      <c r="BD66" s="203"/>
      <c r="BE66" s="203"/>
      <c r="BF66" s="203"/>
      <c r="BG66" s="203"/>
      <c r="BH66" s="203"/>
      <c r="BI66" s="203"/>
      <c r="BJ66" s="203"/>
      <c r="BK66" s="203"/>
      <c r="BL66" s="203"/>
      <c r="BM66" s="56"/>
    </row>
    <row r="67" spans="1:65">
      <c r="A67" s="29"/>
      <c r="B67" s="3" t="s">
        <v>274</v>
      </c>
      <c r="C67" s="28"/>
      <c r="D67" s="23">
        <v>0.31</v>
      </c>
      <c r="E67" s="23">
        <v>0.30249999999999999</v>
      </c>
      <c r="F67" s="23">
        <v>0.22999999999999998</v>
      </c>
      <c r="G67" s="23">
        <v>0.24</v>
      </c>
      <c r="H67" s="23">
        <v>0.22499999999999998</v>
      </c>
      <c r="I67" s="23">
        <v>0.22572</v>
      </c>
      <c r="J67" s="23">
        <v>0.22999999999999998</v>
      </c>
      <c r="K67" s="23">
        <v>0.22499999999999998</v>
      </c>
      <c r="L67" s="23">
        <v>0.23499999999999999</v>
      </c>
      <c r="M67" s="23">
        <v>0.22999999999999998</v>
      </c>
      <c r="N67" s="23">
        <v>0.22999999999999998</v>
      </c>
      <c r="O67" s="23">
        <v>0.24</v>
      </c>
      <c r="P67" s="23">
        <v>0.24</v>
      </c>
      <c r="Q67" s="23">
        <v>0.215</v>
      </c>
      <c r="R67" s="23">
        <v>0.24</v>
      </c>
      <c r="S67" s="23">
        <v>0.22999999999999998</v>
      </c>
      <c r="T67" s="23">
        <v>0.22999999999999998</v>
      </c>
      <c r="U67" s="23">
        <v>0.22300000000000003</v>
      </c>
      <c r="V67" s="23">
        <v>0.23499999999999999</v>
      </c>
      <c r="W67" s="23">
        <v>0.185</v>
      </c>
      <c r="X67" s="23">
        <v>0.57499999999999996</v>
      </c>
      <c r="Y67" s="23">
        <v>0.22</v>
      </c>
      <c r="Z67" s="23">
        <v>0.23781466666666667</v>
      </c>
      <c r="AA67" s="23">
        <v>0.24</v>
      </c>
      <c r="AB67" s="23">
        <v>0.16</v>
      </c>
      <c r="AC67" s="202"/>
      <c r="AD67" s="203"/>
      <c r="AE67" s="203"/>
      <c r="AF67" s="203"/>
      <c r="AG67" s="203"/>
      <c r="AH67" s="203"/>
      <c r="AI67" s="203"/>
      <c r="AJ67" s="203"/>
      <c r="AK67" s="203"/>
      <c r="AL67" s="203"/>
      <c r="AM67" s="203"/>
      <c r="AN67" s="203"/>
      <c r="AO67" s="203"/>
      <c r="AP67" s="203"/>
      <c r="AQ67" s="203"/>
      <c r="AR67" s="203"/>
      <c r="AS67" s="203"/>
      <c r="AT67" s="203"/>
      <c r="AU67" s="203"/>
      <c r="AV67" s="203"/>
      <c r="AW67" s="203"/>
      <c r="AX67" s="203"/>
      <c r="AY67" s="203"/>
      <c r="AZ67" s="203"/>
      <c r="BA67" s="203"/>
      <c r="BB67" s="203"/>
      <c r="BC67" s="203"/>
      <c r="BD67" s="203"/>
      <c r="BE67" s="203"/>
      <c r="BF67" s="203"/>
      <c r="BG67" s="203"/>
      <c r="BH67" s="203"/>
      <c r="BI67" s="203"/>
      <c r="BJ67" s="203"/>
      <c r="BK67" s="203"/>
      <c r="BL67" s="203"/>
      <c r="BM67" s="56"/>
    </row>
    <row r="68" spans="1:65">
      <c r="A68" s="29"/>
      <c r="B68" s="3" t="s">
        <v>275</v>
      </c>
      <c r="C68" s="28"/>
      <c r="D68" s="23">
        <v>7.5277265270908156E-3</v>
      </c>
      <c r="E68" s="23">
        <v>1.06895587685679E-2</v>
      </c>
      <c r="F68" s="23">
        <v>5.1639777949432277E-3</v>
      </c>
      <c r="G68" s="23">
        <v>5.1639777949432277E-3</v>
      </c>
      <c r="H68" s="23">
        <v>5.4772255750516509E-3</v>
      </c>
      <c r="I68" s="23">
        <v>1.1397316094882438E-2</v>
      </c>
      <c r="J68" s="23">
        <v>0</v>
      </c>
      <c r="K68" s="23">
        <v>5.4772255750516509E-3</v>
      </c>
      <c r="L68" s="23">
        <v>5.4772255750516656E-3</v>
      </c>
      <c r="M68" s="23">
        <v>5.1639777949432277E-3</v>
      </c>
      <c r="N68" s="23">
        <v>4.0824829046386332E-3</v>
      </c>
      <c r="O68" s="23">
        <v>7.5277265270908165E-3</v>
      </c>
      <c r="P68" s="23">
        <v>6.324555320336764E-3</v>
      </c>
      <c r="Q68" s="23">
        <v>5.4772255750516656E-3</v>
      </c>
      <c r="R68" s="23">
        <v>0</v>
      </c>
      <c r="S68" s="23">
        <v>5.1639777949432268E-3</v>
      </c>
      <c r="T68" s="23">
        <v>4.0824829046386332E-3</v>
      </c>
      <c r="U68" s="23">
        <v>2.4013884872437132E-3</v>
      </c>
      <c r="V68" s="23">
        <v>5.4772255750516656E-3</v>
      </c>
      <c r="W68" s="23">
        <v>5.4772255750516656E-3</v>
      </c>
      <c r="X68" s="23">
        <v>1.9407902170679486E-2</v>
      </c>
      <c r="Y68" s="23">
        <v>5.163977794943213E-3</v>
      </c>
      <c r="Z68" s="23">
        <v>7.5835743212014023E-3</v>
      </c>
      <c r="AA68" s="23">
        <v>0</v>
      </c>
      <c r="AB68" s="23">
        <v>6.324555320336764E-3</v>
      </c>
      <c r="AC68" s="202"/>
      <c r="AD68" s="203"/>
      <c r="AE68" s="203"/>
      <c r="AF68" s="203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56"/>
    </row>
    <row r="69" spans="1:65">
      <c r="A69" s="29"/>
      <c r="B69" s="3" t="s">
        <v>86</v>
      </c>
      <c r="C69" s="28"/>
      <c r="D69" s="13">
        <v>2.4414248195970212E-2</v>
      </c>
      <c r="E69" s="13">
        <v>3.5009471949458193E-2</v>
      </c>
      <c r="F69" s="13">
        <v>2.2131333406899548E-2</v>
      </c>
      <c r="G69" s="13">
        <v>2.181962448567561E-2</v>
      </c>
      <c r="H69" s="13">
        <v>2.4343224778007339E-2</v>
      </c>
      <c r="I69" s="13">
        <v>5.0126920294304517E-2</v>
      </c>
      <c r="J69" s="13">
        <v>0</v>
      </c>
      <c r="K69" s="13">
        <v>2.4343224778007339E-2</v>
      </c>
      <c r="L69" s="13">
        <v>2.3307342872560279E-2</v>
      </c>
      <c r="M69" s="13">
        <v>2.2131333406899548E-2</v>
      </c>
      <c r="N69" s="13">
        <v>1.7622228365346618E-2</v>
      </c>
      <c r="O69" s="13">
        <v>3.1584866547234199E-2</v>
      </c>
      <c r="P69" s="13">
        <v>2.6352313834736518E-2</v>
      </c>
      <c r="Q69" s="13">
        <v>2.547546779093798E-2</v>
      </c>
      <c r="R69" s="13">
        <v>0</v>
      </c>
      <c r="S69" s="13">
        <v>2.2131333406899545E-2</v>
      </c>
      <c r="T69" s="13">
        <v>1.7622228365346618E-2</v>
      </c>
      <c r="U69" s="13">
        <v>1.0776612508199161E-2</v>
      </c>
      <c r="V69" s="13">
        <v>2.3307342872560279E-2</v>
      </c>
      <c r="W69" s="13">
        <v>2.960662473000901E-2</v>
      </c>
      <c r="X69" s="13">
        <v>3.3949683097398521E-2</v>
      </c>
      <c r="Y69" s="13">
        <v>2.312228863407409E-2</v>
      </c>
      <c r="Z69" s="13">
        <v>3.2092412344447901E-2</v>
      </c>
      <c r="AA69" s="13">
        <v>0</v>
      </c>
      <c r="AB69" s="13">
        <v>3.9528470752104777E-2</v>
      </c>
      <c r="AC69" s="150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5"/>
    </row>
    <row r="70" spans="1:65">
      <c r="A70" s="29"/>
      <c r="B70" s="3" t="s">
        <v>276</v>
      </c>
      <c r="C70" s="28"/>
      <c r="D70" s="13">
        <v>0.33098118182063918</v>
      </c>
      <c r="E70" s="13">
        <v>0.31803109464616797</v>
      </c>
      <c r="F70" s="13">
        <v>7.2290024588619328E-3</v>
      </c>
      <c r="G70" s="13">
        <v>2.1617988208274319E-2</v>
      </c>
      <c r="H70" s="13">
        <v>-2.8743461914668811E-2</v>
      </c>
      <c r="I70" s="13">
        <v>-1.8516490293273957E-2</v>
      </c>
      <c r="J70" s="13">
        <v>-7.1599832905503424E-3</v>
      </c>
      <c r="K70" s="13">
        <v>-2.8743461914668811E-2</v>
      </c>
      <c r="L70" s="13">
        <v>1.4423495333568237E-2</v>
      </c>
      <c r="M70" s="13">
        <v>7.2290024588619328E-3</v>
      </c>
      <c r="N70" s="13">
        <v>3.4509584155850703E-5</v>
      </c>
      <c r="O70" s="13">
        <v>2.8812481082980401E-2</v>
      </c>
      <c r="P70" s="13">
        <v>3.6006973957686705E-2</v>
      </c>
      <c r="Q70" s="13">
        <v>-7.1910419162905637E-2</v>
      </c>
      <c r="R70" s="13">
        <v>3.6006973957686705E-2</v>
      </c>
      <c r="S70" s="13">
        <v>7.2290024588619328E-3</v>
      </c>
      <c r="T70" s="13">
        <v>3.4509584155850703E-5</v>
      </c>
      <c r="U70" s="13">
        <v>-3.8096302651786762E-2</v>
      </c>
      <c r="V70" s="13">
        <v>1.4423495333568237E-2</v>
      </c>
      <c r="W70" s="13">
        <v>-0.20141129090761667</v>
      </c>
      <c r="X70" s="13">
        <v>1.4677110560242119</v>
      </c>
      <c r="Y70" s="13">
        <v>-3.5937954789375004E-2</v>
      </c>
      <c r="Z70" s="13">
        <v>2.0053665640884288E-2</v>
      </c>
      <c r="AA70" s="13">
        <v>3.6006973957686705E-2</v>
      </c>
      <c r="AB70" s="13">
        <v>-0.3093286840282089</v>
      </c>
      <c r="AC70" s="150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5"/>
    </row>
    <row r="71" spans="1:65">
      <c r="A71" s="29"/>
      <c r="B71" s="45" t="s">
        <v>277</v>
      </c>
      <c r="C71" s="46"/>
      <c r="D71" s="44">
        <v>7.59</v>
      </c>
      <c r="E71" s="44">
        <v>7.28</v>
      </c>
      <c r="F71" s="44">
        <v>0</v>
      </c>
      <c r="G71" s="44">
        <v>0.34</v>
      </c>
      <c r="H71" s="44">
        <v>0.84</v>
      </c>
      <c r="I71" s="44">
        <v>0.6</v>
      </c>
      <c r="J71" s="44">
        <v>0.34</v>
      </c>
      <c r="K71" s="44">
        <v>0.84</v>
      </c>
      <c r="L71" s="44">
        <v>0.17</v>
      </c>
      <c r="M71" s="44">
        <v>0</v>
      </c>
      <c r="N71" s="44">
        <v>0.17</v>
      </c>
      <c r="O71" s="44">
        <v>0.51</v>
      </c>
      <c r="P71" s="44">
        <v>0.67</v>
      </c>
      <c r="Q71" s="44">
        <v>1.85</v>
      </c>
      <c r="R71" s="44">
        <v>0.67</v>
      </c>
      <c r="S71" s="44">
        <v>0</v>
      </c>
      <c r="T71" s="44">
        <v>0.17</v>
      </c>
      <c r="U71" s="44">
        <v>1.06</v>
      </c>
      <c r="V71" s="44">
        <v>0.17</v>
      </c>
      <c r="W71" s="44">
        <v>4.8899999999999997</v>
      </c>
      <c r="X71" s="44">
        <v>34.22</v>
      </c>
      <c r="Y71" s="44">
        <v>1.01</v>
      </c>
      <c r="Z71" s="44">
        <v>0.3</v>
      </c>
      <c r="AA71" s="44">
        <v>0.67</v>
      </c>
      <c r="AB71" s="44">
        <v>7.42</v>
      </c>
      <c r="AC71" s="150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5"/>
    </row>
    <row r="72" spans="1:65">
      <c r="B72" s="3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BM72" s="55"/>
    </row>
    <row r="73" spans="1:65">
      <c r="BM73" s="55"/>
    </row>
    <row r="74" spans="1:65">
      <c r="BM74" s="55"/>
    </row>
    <row r="75" spans="1:65">
      <c r="BM75" s="55"/>
    </row>
    <row r="76" spans="1:65">
      <c r="BM76" s="55"/>
    </row>
    <row r="77" spans="1:65">
      <c r="BM77" s="55"/>
    </row>
    <row r="78" spans="1:65">
      <c r="BM78" s="55"/>
    </row>
    <row r="79" spans="1:65">
      <c r="BM79" s="55"/>
    </row>
    <row r="80" spans="1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  <row r="120" spans="65:65">
      <c r="BM120" s="55"/>
    </row>
    <row r="121" spans="65:65">
      <c r="BM121" s="56"/>
    </row>
    <row r="122" spans="65:65">
      <c r="BM122" s="57"/>
    </row>
    <row r="123" spans="65:65">
      <c r="BM123" s="57"/>
    </row>
    <row r="124" spans="65:65">
      <c r="BM124" s="57"/>
    </row>
    <row r="125" spans="65:65">
      <c r="BM125" s="57"/>
    </row>
    <row r="126" spans="65:65">
      <c r="BM126" s="57"/>
    </row>
    <row r="127" spans="65:65">
      <c r="BM127" s="57"/>
    </row>
    <row r="128" spans="65:65">
      <c r="BM128" s="57"/>
    </row>
    <row r="129" spans="65:65">
      <c r="BM129" s="57"/>
    </row>
    <row r="130" spans="65:65">
      <c r="BM130" s="57"/>
    </row>
    <row r="131" spans="65:65">
      <c r="BM131" s="57"/>
    </row>
    <row r="132" spans="65:65">
      <c r="BM132" s="57"/>
    </row>
    <row r="133" spans="65:65">
      <c r="BM133" s="57"/>
    </row>
    <row r="134" spans="65:65">
      <c r="BM134" s="57"/>
    </row>
    <row r="135" spans="65:65">
      <c r="BM135" s="57"/>
    </row>
    <row r="136" spans="65:65">
      <c r="BM136" s="57"/>
    </row>
    <row r="137" spans="65:65">
      <c r="BM137" s="57"/>
    </row>
    <row r="138" spans="65:65">
      <c r="BM138" s="57"/>
    </row>
    <row r="139" spans="65:65">
      <c r="BM139" s="57"/>
    </row>
    <row r="140" spans="65:65">
      <c r="BM140" s="57"/>
    </row>
    <row r="141" spans="65:65">
      <c r="BM141" s="57"/>
    </row>
    <row r="142" spans="65:65">
      <c r="BM142" s="57"/>
    </row>
    <row r="143" spans="65:65">
      <c r="BM143" s="57"/>
    </row>
    <row r="144" spans="65:65">
      <c r="BM144" s="57"/>
    </row>
    <row r="145" spans="65:65">
      <c r="BM145" s="57"/>
    </row>
    <row r="146" spans="65:65">
      <c r="BM146" s="57"/>
    </row>
    <row r="147" spans="65:65">
      <c r="BM147" s="57"/>
    </row>
    <row r="148" spans="65:65">
      <c r="BM148" s="57"/>
    </row>
    <row r="149" spans="65:65">
      <c r="BM149" s="57"/>
    </row>
    <row r="150" spans="65:65">
      <c r="BM150" s="57"/>
    </row>
    <row r="151" spans="65:65">
      <c r="BM151" s="57"/>
    </row>
    <row r="152" spans="65:65">
      <c r="BM152" s="57"/>
    </row>
    <row r="153" spans="65:65">
      <c r="BM153" s="57"/>
    </row>
    <row r="154" spans="65:65">
      <c r="BM154" s="57"/>
    </row>
    <row r="155" spans="65:65">
      <c r="BM155" s="57"/>
    </row>
  </sheetData>
  <dataConsolidate/>
  <conditionalFormatting sqref="B6:G11 B24:D29 B42:D47 B60:AB65">
    <cfRule type="expression" dxfId="26" priority="12">
      <formula>AND($B6&lt;&gt;$B5,NOT(ISBLANK(INDIRECT(Anlyt_LabRefThisCol))))</formula>
    </cfRule>
  </conditionalFormatting>
  <conditionalFormatting sqref="C2:G17 C20:D35 C38:D53 C56:AB71">
    <cfRule type="expression" dxfId="25" priority="10" stopIfTrue="1">
      <formula>AND(ISBLANK(INDIRECT(Anlyt_LabRefLastCol)),ISBLANK(INDIRECT(Anlyt_LabRefThisCol)))</formula>
    </cfRule>
    <cfRule type="expression" dxfId="24" priority="1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Uncertainty &amp; Tolerance Limits</vt:lpstr>
      <vt:lpstr>Indicative Values</vt:lpstr>
      <vt:lpstr>Performance Gates</vt:lpstr>
      <vt:lpstr>Abbreviations</vt:lpstr>
      <vt:lpstr>Laboratory List</vt:lpstr>
      <vt:lpstr>Homogeneity</vt:lpstr>
      <vt:lpstr>Fire Assay</vt:lpstr>
      <vt:lpstr>AR Digest 10-50g</vt:lpstr>
      <vt:lpstr>IRC</vt:lpstr>
      <vt:lpstr>4-Acid</vt:lpstr>
      <vt:lpstr>Aqua Regia</vt:lpstr>
      <vt:lpstr>ALK</vt:lpstr>
      <vt:lpstr>Acid Leach</vt:lpstr>
      <vt:lpstr>Fusion XRF</vt:lpstr>
      <vt:lpstr>Thermograv</vt:lpstr>
      <vt:lpstr>Laser Ablation</vt:lpstr>
      <vt:lpstr>3-Acid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2024-05-17T08:35:20Z</dcterms:modified>
</cp:coreProperties>
</file>